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ECONOM~1\ECONOM~1\1-3NAT~1\"/>
    </mc:Choice>
  </mc:AlternateContent>
  <xr:revisionPtr revIDLastSave="0" documentId="8_{1EA6AC2C-9C14-4614-A59A-BA7D69463F38}" xr6:coauthVersionLast="47" xr6:coauthVersionMax="47" xr10:uidLastSave="{00000000-0000-0000-0000-000000000000}"/>
  <bookViews>
    <workbookView xWindow="-120" yWindow="-120" windowWidth="29040" windowHeight="17520" tabRatio="825" firstSheet="41" activeTab="45" xr2:uid="{00000000-000D-0000-FFFF-FFFF00000000}"/>
  </bookViews>
  <sheets>
    <sheet name="Table 1-1" sheetId="48" r:id="rId1"/>
    <sheet name="Table 1-2-1" sheetId="57" r:id="rId2"/>
    <sheet name="Table 1-2-2" sheetId="54" r:id="rId3"/>
    <sheet name="Table 1-3-1" sheetId="73" r:id="rId4"/>
    <sheet name="Table 1-3-2" sheetId="74" r:id="rId5"/>
    <sheet name="Table 1-4-1" sheetId="22" r:id="rId6"/>
    <sheet name="Table 1-4-2" sheetId="58" r:id="rId7"/>
    <sheet name="Table 1-5" sheetId="59" r:id="rId8"/>
    <sheet name="Table 1-6" sheetId="46" r:id="rId9"/>
    <sheet name="Table 1-7" sheetId="61" r:id="rId10"/>
    <sheet name="Table 1-8-1" sheetId="38" r:id="rId11"/>
    <sheet name="Table 1-8-2" sheetId="62" r:id="rId12"/>
    <sheet name="Table 1-9" sheetId="32" r:id="rId13"/>
    <sheet name="Table 1-10" sheetId="43" r:id="rId14"/>
    <sheet name="Table 1-11" sheetId="34" r:id="rId15"/>
    <sheet name="Table 1-12-1" sheetId="36" r:id="rId16"/>
    <sheet name="Table 1-12-2" sheetId="64" r:id="rId17"/>
    <sheet name="Table 1-13-1" sheetId="63" r:id="rId18"/>
    <sheet name="Table 1-13-2" sheetId="65" r:id="rId19"/>
    <sheet name="Table 1-14" sheetId="30" r:id="rId20"/>
    <sheet name="Table 1-15" sheetId="75" r:id="rId21"/>
    <sheet name="Table 2-1" sheetId="76" r:id="rId22"/>
    <sheet name="Table 2-2-1" sheetId="77" r:id="rId23"/>
    <sheet name="Table 2-2-2" sheetId="78" r:id="rId24"/>
    <sheet name="Table 2-3-1" sheetId="79" r:id="rId25"/>
    <sheet name="Table 2-3-2" sheetId="80" r:id="rId26"/>
    <sheet name="Table 2-4-1" sheetId="81" r:id="rId27"/>
    <sheet name="Table 2-4-2" sheetId="82" r:id="rId28"/>
    <sheet name="Table 2-5" sheetId="83" r:id="rId29"/>
    <sheet name="Table 2-6" sheetId="84" r:id="rId30"/>
    <sheet name="Table 2-7" sheetId="85" r:id="rId31"/>
    <sheet name="Table 2-8-1" sheetId="86" r:id="rId32"/>
    <sheet name="Table 2-8-2" sheetId="87" r:id="rId33"/>
    <sheet name="Table 2-9" sheetId="88" r:id="rId34"/>
    <sheet name="Table 2-10" sheetId="89" r:id="rId35"/>
    <sheet name="Table 2-11" sheetId="90" r:id="rId36"/>
    <sheet name="Table 2-12-1" sheetId="91" r:id="rId37"/>
    <sheet name="Table 2-12-2" sheetId="92" r:id="rId38"/>
    <sheet name="Table 2-13-1" sheetId="93" r:id="rId39"/>
    <sheet name="Table 2-13-2" sheetId="94" r:id="rId40"/>
    <sheet name="Table 3_Establishments" sheetId="95" r:id="rId41"/>
    <sheet name="Table 4 Persons Engaged" sheetId="96" r:id="rId42"/>
    <sheet name="Table 5_EstbSizePE" sheetId="97" r:id="rId43"/>
    <sheet name="Table 6_PersonsSizePE" sheetId="98" r:id="rId44"/>
    <sheet name="Table 7_EstSizeNSIC" sheetId="99" r:id="rId45"/>
    <sheet name="Table 8_PerSizeNSIC" sheetId="100" r:id="rId46"/>
  </sheets>
  <definedNames>
    <definedName name="_xlnm.Print_Area" localSheetId="0">'Table 1-1'!$A$1:$M$98</definedName>
    <definedName name="_xlnm.Print_Area" localSheetId="13">'Table 1-10'!$A$1:$V$99</definedName>
    <definedName name="_xlnm.Print_Area" localSheetId="14">'Table 1-11'!$A$1:$Z$98</definedName>
    <definedName name="_xlnm.Print_Area" localSheetId="15">'Table 1-12-1'!$A$1:$R$100</definedName>
    <definedName name="_xlnm.Print_Area" localSheetId="16">'Table 1-12-2'!$S$1:$AJ$100</definedName>
    <definedName name="_xlnm.Print_Area" localSheetId="17">'Table 1-13-1'!$A$1:$R$100</definedName>
    <definedName name="_xlnm.Print_Area" localSheetId="18">'Table 1-13-2'!$S$1:$AJ$100</definedName>
    <definedName name="_xlnm.Print_Area" localSheetId="19">'Table 1-14'!$A$1:$V$98</definedName>
    <definedName name="_xlnm.Print_Area" localSheetId="20">'Table 1-15'!$A$1:$M$99</definedName>
    <definedName name="_xlnm.Print_Area" localSheetId="1">'Table 1-2-1'!$A$1:$M$98</definedName>
    <definedName name="_xlnm.Print_Area" localSheetId="2">'Table 1-2-2'!$A$1:$M$99</definedName>
    <definedName name="_xlnm.Print_Area" localSheetId="3">'Table 1-3-1'!$A$1:$X$98</definedName>
    <definedName name="_xlnm.Print_Area" localSheetId="4">'Table 1-3-2'!$A$1:$X$99</definedName>
    <definedName name="_xlnm.Print_Area" localSheetId="5">'Table 1-4-1'!$A$1:$J$99</definedName>
    <definedName name="_xlnm.Print_Area" localSheetId="6">'Table 1-4-2'!$K$1:$T$99</definedName>
    <definedName name="_xlnm.Print_Area" localSheetId="7">'Table 1-5'!$A$1:$AB$99</definedName>
    <definedName name="_xlnm.Print_Area" localSheetId="8">'Table 1-6'!$A$1:$Z$99</definedName>
    <definedName name="_xlnm.Print_Area" localSheetId="9">'Table 1-7'!$A$1:$Z$99</definedName>
    <definedName name="_xlnm.Print_Area" localSheetId="10">'Table 1-8-1'!$A$1:$W$101</definedName>
    <definedName name="_xlnm.Print_Area" localSheetId="11">'Table 1-8-2'!$X$1:$AT$101</definedName>
    <definedName name="_xlnm.Print_Area" localSheetId="12">'Table 1-9'!$A$1:$V$99</definedName>
    <definedName name="_xlnm.Print_Area" localSheetId="21">'Table 2-1'!$A$1:$M$98</definedName>
    <definedName name="_xlnm.Print_Area" localSheetId="34">'Table 2-10'!$A$1:$V$99</definedName>
    <definedName name="_xlnm.Print_Area" localSheetId="35">'Table 2-11'!$A$1:$Z$98</definedName>
    <definedName name="_xlnm.Print_Area" localSheetId="36">'Table 2-12-1'!$A$1:$R$100</definedName>
    <definedName name="_xlnm.Print_Area" localSheetId="37">'Table 2-12-2'!$S$1:$AJ$100</definedName>
    <definedName name="_xlnm.Print_Area" localSheetId="38">'Table 2-13-1'!$A$1:$R$100</definedName>
    <definedName name="_xlnm.Print_Area" localSheetId="39">'Table 2-13-2'!$S$1:$AJ$100</definedName>
    <definedName name="_xlnm.Print_Area" localSheetId="22">'Table 2-2-1'!$A$1:$M$98</definedName>
    <definedName name="_xlnm.Print_Area" localSheetId="23">'Table 2-2-2'!$A$1:$M$99</definedName>
    <definedName name="_xlnm.Print_Area" localSheetId="24">'Table 2-3-1'!$A$1:$X$98</definedName>
    <definedName name="_xlnm.Print_Area" localSheetId="25">'Table 2-3-2'!$A$1:$X$99</definedName>
    <definedName name="_xlnm.Print_Area" localSheetId="26">'Table 2-4-1'!$A$1:$J$99</definedName>
    <definedName name="_xlnm.Print_Area" localSheetId="27">'Table 2-4-2'!$K$1:$T$99</definedName>
    <definedName name="_xlnm.Print_Area" localSheetId="28">'Table 2-5'!$A$1:$AB$99</definedName>
    <definedName name="_xlnm.Print_Area" localSheetId="29">'Table 2-6'!$A$1:$Z$99</definedName>
    <definedName name="_xlnm.Print_Area" localSheetId="30">'Table 2-7'!$A$1:$Z$99</definedName>
    <definedName name="_xlnm.Print_Area" localSheetId="31">'Table 2-8-1'!$A$1:$W$101</definedName>
    <definedName name="_xlnm.Print_Area" localSheetId="32">'Table 2-8-2'!$X$1:$AT$101</definedName>
    <definedName name="_xlnm.Print_Area" localSheetId="33">'Table 2-9'!$A$1:$V$99</definedName>
    <definedName name="_xlnm.Print_Area" localSheetId="40">'Table 3_Establishments'!$B$1:$X$100</definedName>
    <definedName name="_xlnm.Print_Area" localSheetId="41">'Table 4 Persons Engaged'!$B$1:$X$99</definedName>
    <definedName name="_xlnm.Print_Area" localSheetId="42">'Table 5_EstbSizePE'!$B$1:$AD$97</definedName>
    <definedName name="_xlnm.Print_Area" localSheetId="43">'Table 6_PersonsSizePE'!$B$1:$AD$97</definedName>
    <definedName name="_xlnm.Print_Area" localSheetId="44">'Table 7_EstSizeNSIC'!$B$1:$V$45</definedName>
    <definedName name="_xlnm.Print_Area" localSheetId="45">'Table 8_PerSizeNSIC'!$B$1:$V$45</definedName>
    <definedName name="_xlnm.Print_Titles" localSheetId="0">'Table 1-1'!$1:$8</definedName>
    <definedName name="_xlnm.Print_Titles" localSheetId="13">'Table 1-10'!$1:$8</definedName>
    <definedName name="_xlnm.Print_Titles" localSheetId="14">'Table 1-11'!$1:$8</definedName>
    <definedName name="_xlnm.Print_Titles" localSheetId="15">'Table 1-12-1'!$1:$8</definedName>
    <definedName name="_xlnm.Print_Titles" localSheetId="16">'Table 1-12-2'!$1:$8</definedName>
    <definedName name="_xlnm.Print_Titles" localSheetId="17">'Table 1-13-1'!$1:$8</definedName>
    <definedName name="_xlnm.Print_Titles" localSheetId="18">'Table 1-13-2'!$1:$8</definedName>
    <definedName name="_xlnm.Print_Titles" localSheetId="19">'Table 1-14'!$1:$8</definedName>
    <definedName name="_xlnm.Print_Titles" localSheetId="20">'Table 1-15'!$1:$8</definedName>
    <definedName name="_xlnm.Print_Titles" localSheetId="1">'Table 1-2-1'!$1:$8</definedName>
    <definedName name="_xlnm.Print_Titles" localSheetId="2">'Table 1-2-2'!$1:$8</definedName>
    <definedName name="_xlnm.Print_Titles" localSheetId="3">'Table 1-3-1'!$1:$8</definedName>
    <definedName name="_xlnm.Print_Titles" localSheetId="4">'Table 1-3-2'!$1:$8</definedName>
    <definedName name="_xlnm.Print_Titles" localSheetId="5">'Table 1-4-1'!$1:$8</definedName>
    <definedName name="_xlnm.Print_Titles" localSheetId="6">'Table 1-4-2'!$1:$8</definedName>
    <definedName name="_xlnm.Print_Titles" localSheetId="7">'Table 1-5'!$1:$8</definedName>
    <definedName name="_xlnm.Print_Titles" localSheetId="8">'Table 1-6'!$1:$8</definedName>
    <definedName name="_xlnm.Print_Titles" localSheetId="9">'Table 1-7'!$1:$8</definedName>
    <definedName name="_xlnm.Print_Titles" localSheetId="10">'Table 1-8-1'!$1:$8</definedName>
    <definedName name="_xlnm.Print_Titles" localSheetId="11">'Table 1-8-2'!$1:$8</definedName>
    <definedName name="_xlnm.Print_Titles" localSheetId="12">'Table 1-9'!$1:$8</definedName>
    <definedName name="_xlnm.Print_Titles" localSheetId="21">'Table 2-1'!$1:$8</definedName>
    <definedName name="_xlnm.Print_Titles" localSheetId="34">'Table 2-10'!$1:$8</definedName>
    <definedName name="_xlnm.Print_Titles" localSheetId="35">'Table 2-11'!$1:$8</definedName>
    <definedName name="_xlnm.Print_Titles" localSheetId="36">'Table 2-12-1'!$1:$8</definedName>
    <definedName name="_xlnm.Print_Titles" localSheetId="37">'Table 2-12-2'!$1:$8</definedName>
    <definedName name="_xlnm.Print_Titles" localSheetId="38">'Table 2-13-1'!$1:$8</definedName>
    <definedName name="_xlnm.Print_Titles" localSheetId="39">'Table 2-13-2'!$1:$8</definedName>
    <definedName name="_xlnm.Print_Titles" localSheetId="22">'Table 2-2-1'!$1:$8</definedName>
    <definedName name="_xlnm.Print_Titles" localSheetId="23">'Table 2-2-2'!$1:$8</definedName>
    <definedName name="_xlnm.Print_Titles" localSheetId="24">'Table 2-3-1'!$1:$8</definedName>
    <definedName name="_xlnm.Print_Titles" localSheetId="25">'Table 2-3-2'!$1:$8</definedName>
    <definedName name="_xlnm.Print_Titles" localSheetId="26">'Table 2-4-1'!$1:$8</definedName>
    <definedName name="_xlnm.Print_Titles" localSheetId="27">'Table 2-4-2'!$1:$8</definedName>
    <definedName name="_xlnm.Print_Titles" localSheetId="28">'Table 2-5'!$1:$8</definedName>
    <definedName name="_xlnm.Print_Titles" localSheetId="29">'Table 2-6'!$1:$8</definedName>
    <definedName name="_xlnm.Print_Titles" localSheetId="30">'Table 2-7'!$1:$8</definedName>
    <definedName name="_xlnm.Print_Titles" localSheetId="31">'Table 2-8-1'!$1:$8</definedName>
    <definedName name="_xlnm.Print_Titles" localSheetId="32">'Table 2-8-2'!$1:$8</definedName>
    <definedName name="_xlnm.Print_Titles" localSheetId="33">'Table 2-9'!$1:$8</definedName>
    <definedName name="_xlnm.Print_Titles" localSheetId="40">'Table 3_Establishments'!$B:$D,'Table 3_Establishments'!$1:$6</definedName>
    <definedName name="_xlnm.Print_Titles" localSheetId="41">'Table 4 Persons Engaged'!$B:$D,'Table 4 Persons Engaged'!$1:$6</definedName>
    <definedName name="_xlnm.Print_Titles" localSheetId="42">'Table 5_EstbSizePE'!$B:$D,'Table 5_EstbSizePE'!$1:$6</definedName>
    <definedName name="_xlnm.Print_Titles" localSheetId="43">'Table 6_PersonsSizePE'!$B:$D,'Table 6_PersonsSizePE'!$1:$6</definedName>
    <definedName name="_xlnm.Print_Titles" localSheetId="44">'Table 7_EstSizeNSIC'!$B:$B</definedName>
    <definedName name="_xlnm.Print_Titles" localSheetId="45">'Table 8_PerSizeNSIC'!$B:$B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00" l="1"/>
  <c r="C37" i="100"/>
  <c r="C36" i="100"/>
  <c r="C35" i="100"/>
  <c r="U33" i="100"/>
  <c r="T33" i="100"/>
  <c r="S33" i="100"/>
  <c r="R33" i="100"/>
  <c r="Q33" i="100"/>
  <c r="P33" i="100"/>
  <c r="O33" i="100"/>
  <c r="N33" i="100"/>
  <c r="M33" i="100"/>
  <c r="L33" i="100"/>
  <c r="K33" i="100"/>
  <c r="J33" i="100"/>
  <c r="I33" i="100"/>
  <c r="H33" i="100"/>
  <c r="C33" i="100" s="1"/>
  <c r="G33" i="100"/>
  <c r="F33" i="100"/>
  <c r="E33" i="100"/>
  <c r="D33" i="100"/>
  <c r="U32" i="100"/>
  <c r="T32" i="100"/>
  <c r="S32" i="100"/>
  <c r="R32" i="100"/>
  <c r="Q32" i="100"/>
  <c r="P32" i="100"/>
  <c r="O32" i="100"/>
  <c r="N32" i="100"/>
  <c r="M32" i="100"/>
  <c r="L32" i="100"/>
  <c r="K32" i="100"/>
  <c r="J32" i="100"/>
  <c r="I32" i="100"/>
  <c r="H32" i="100"/>
  <c r="G32" i="100"/>
  <c r="F32" i="100"/>
  <c r="E32" i="100"/>
  <c r="D32" i="100"/>
  <c r="C32" i="100"/>
  <c r="U31" i="100"/>
  <c r="T31" i="100"/>
  <c r="S31" i="100"/>
  <c r="R31" i="100"/>
  <c r="Q31" i="100"/>
  <c r="P31" i="100"/>
  <c r="O31" i="100"/>
  <c r="N31" i="100"/>
  <c r="M31" i="100"/>
  <c r="L31" i="100"/>
  <c r="K31" i="100"/>
  <c r="J31" i="100"/>
  <c r="I31" i="100"/>
  <c r="H31" i="100"/>
  <c r="G31" i="100"/>
  <c r="F31" i="100"/>
  <c r="E31" i="100"/>
  <c r="D31" i="100"/>
  <c r="C31" i="100" s="1"/>
  <c r="U30" i="100"/>
  <c r="T30" i="100"/>
  <c r="S30" i="100"/>
  <c r="R30" i="100"/>
  <c r="Q30" i="100"/>
  <c r="P30" i="100"/>
  <c r="O30" i="100"/>
  <c r="N30" i="100"/>
  <c r="M30" i="100"/>
  <c r="L30" i="100"/>
  <c r="K30" i="100"/>
  <c r="J30" i="100"/>
  <c r="I30" i="100"/>
  <c r="H30" i="100"/>
  <c r="G30" i="100"/>
  <c r="F30" i="100"/>
  <c r="E30" i="100"/>
  <c r="D30" i="100"/>
  <c r="C30" i="100" s="1"/>
  <c r="U29" i="100"/>
  <c r="T29" i="100"/>
  <c r="S29" i="100"/>
  <c r="R29" i="100"/>
  <c r="Q29" i="100"/>
  <c r="P29" i="100"/>
  <c r="O29" i="100"/>
  <c r="N29" i="100"/>
  <c r="M29" i="100"/>
  <c r="L29" i="100"/>
  <c r="K29" i="100"/>
  <c r="J29" i="100"/>
  <c r="I29" i="100"/>
  <c r="H29" i="100"/>
  <c r="G29" i="100"/>
  <c r="F29" i="100"/>
  <c r="E29" i="100"/>
  <c r="D29" i="100"/>
  <c r="C29" i="100" s="1"/>
  <c r="U28" i="100"/>
  <c r="T28" i="100"/>
  <c r="S28" i="100"/>
  <c r="R28" i="100"/>
  <c r="Q28" i="100"/>
  <c r="P28" i="100"/>
  <c r="O28" i="100"/>
  <c r="N28" i="100"/>
  <c r="M28" i="100"/>
  <c r="L28" i="100"/>
  <c r="K28" i="100"/>
  <c r="J28" i="100"/>
  <c r="I28" i="100"/>
  <c r="H28" i="100"/>
  <c r="G28" i="100"/>
  <c r="F28" i="100"/>
  <c r="E28" i="100"/>
  <c r="C28" i="100" s="1"/>
  <c r="D28" i="100"/>
  <c r="C26" i="100"/>
  <c r="C25" i="100"/>
  <c r="C24" i="100"/>
  <c r="C23" i="100"/>
  <c r="C22" i="100"/>
  <c r="C21" i="100"/>
  <c r="C20" i="100"/>
  <c r="C19" i="100"/>
  <c r="C18" i="100"/>
  <c r="C17" i="100"/>
  <c r="C16" i="100"/>
  <c r="C15" i="100"/>
  <c r="C14" i="100"/>
  <c r="C13" i="100"/>
  <c r="C12" i="100"/>
  <c r="V10" i="100"/>
  <c r="U10" i="100"/>
  <c r="T10" i="100"/>
  <c r="S10" i="100"/>
  <c r="R10" i="100"/>
  <c r="Q10" i="100"/>
  <c r="P10" i="100"/>
  <c r="O10" i="100"/>
  <c r="N10" i="100"/>
  <c r="M10" i="100"/>
  <c r="L10" i="100"/>
  <c r="K10" i="100"/>
  <c r="J10" i="100"/>
  <c r="I10" i="100"/>
  <c r="H10" i="100"/>
  <c r="G10" i="100"/>
  <c r="F10" i="100"/>
  <c r="E10" i="100"/>
  <c r="C10" i="100" s="1"/>
  <c r="D10" i="100"/>
  <c r="C38" i="99"/>
  <c r="C37" i="99"/>
  <c r="C36" i="99"/>
  <c r="C35" i="99"/>
  <c r="U33" i="99"/>
  <c r="T33" i="99"/>
  <c r="S33" i="99"/>
  <c r="R33" i="99"/>
  <c r="Q33" i="99"/>
  <c r="P33" i="99"/>
  <c r="O33" i="99"/>
  <c r="N33" i="99"/>
  <c r="M33" i="99"/>
  <c r="L33" i="99"/>
  <c r="K33" i="99"/>
  <c r="J33" i="99"/>
  <c r="I33" i="99"/>
  <c r="H33" i="99"/>
  <c r="G33" i="99"/>
  <c r="F33" i="99"/>
  <c r="E33" i="99"/>
  <c r="D33" i="99"/>
  <c r="C33" i="99"/>
  <c r="U32" i="99"/>
  <c r="T32" i="99"/>
  <c r="S32" i="99"/>
  <c r="R32" i="99"/>
  <c r="Q32" i="99"/>
  <c r="P32" i="99"/>
  <c r="O32" i="99"/>
  <c r="N32" i="99"/>
  <c r="M32" i="99"/>
  <c r="L32" i="99"/>
  <c r="K32" i="99"/>
  <c r="J32" i="99"/>
  <c r="I32" i="99"/>
  <c r="H32" i="99"/>
  <c r="G32" i="99"/>
  <c r="F32" i="99"/>
  <c r="C32" i="99" s="1"/>
  <c r="E32" i="99"/>
  <c r="D32" i="99"/>
  <c r="U31" i="99"/>
  <c r="T31" i="99"/>
  <c r="S31" i="99"/>
  <c r="R31" i="99"/>
  <c r="Q31" i="99"/>
  <c r="P31" i="99"/>
  <c r="O31" i="99"/>
  <c r="N31" i="99"/>
  <c r="M31" i="99"/>
  <c r="L31" i="99"/>
  <c r="K31" i="99"/>
  <c r="J31" i="99"/>
  <c r="I31" i="99"/>
  <c r="H31" i="99"/>
  <c r="G31" i="99"/>
  <c r="F31" i="99"/>
  <c r="E31" i="99"/>
  <c r="D31" i="99"/>
  <c r="C31" i="99" s="1"/>
  <c r="U30" i="99"/>
  <c r="T30" i="99"/>
  <c r="S30" i="99"/>
  <c r="R30" i="99"/>
  <c r="Q30" i="99"/>
  <c r="P30" i="99"/>
  <c r="O30" i="99"/>
  <c r="N30" i="99"/>
  <c r="M30" i="99"/>
  <c r="L30" i="99"/>
  <c r="K30" i="99"/>
  <c r="J30" i="99"/>
  <c r="I30" i="99"/>
  <c r="H30" i="99"/>
  <c r="G30" i="99"/>
  <c r="F30" i="99"/>
  <c r="E30" i="99"/>
  <c r="D30" i="99"/>
  <c r="C30" i="99" s="1"/>
  <c r="U29" i="99"/>
  <c r="T29" i="99"/>
  <c r="S29" i="99"/>
  <c r="R29" i="99"/>
  <c r="Q29" i="99"/>
  <c r="P29" i="99"/>
  <c r="O29" i="99"/>
  <c r="N29" i="99"/>
  <c r="M29" i="99"/>
  <c r="L29" i="99"/>
  <c r="K29" i="99"/>
  <c r="J29" i="99"/>
  <c r="I29" i="99"/>
  <c r="H29" i="99"/>
  <c r="G29" i="99"/>
  <c r="F29" i="99"/>
  <c r="E29" i="99"/>
  <c r="D29" i="99"/>
  <c r="C29" i="99" s="1"/>
  <c r="U28" i="99"/>
  <c r="T28" i="99"/>
  <c r="S28" i="99"/>
  <c r="R28" i="99"/>
  <c r="Q28" i="99"/>
  <c r="P28" i="99"/>
  <c r="O28" i="99"/>
  <c r="N28" i="99"/>
  <c r="M28" i="99"/>
  <c r="L28" i="99"/>
  <c r="K28" i="99"/>
  <c r="J28" i="99"/>
  <c r="I28" i="99"/>
  <c r="H28" i="99"/>
  <c r="G28" i="99"/>
  <c r="C28" i="99" s="1"/>
  <c r="F28" i="99"/>
  <c r="E28" i="99"/>
  <c r="D28" i="99"/>
  <c r="C26" i="99"/>
  <c r="C25" i="99"/>
  <c r="C24" i="99"/>
  <c r="C23" i="99"/>
  <c r="C22" i="99"/>
  <c r="C21" i="99"/>
  <c r="C20" i="99"/>
  <c r="C19" i="99"/>
  <c r="C18" i="99"/>
  <c r="C17" i="99"/>
  <c r="C16" i="99"/>
  <c r="C15" i="99"/>
  <c r="C14" i="99"/>
  <c r="C13" i="99"/>
  <c r="C12" i="99"/>
  <c r="V10" i="99"/>
  <c r="U10" i="99"/>
  <c r="T10" i="99"/>
  <c r="S10" i="99"/>
  <c r="R10" i="99"/>
  <c r="Q10" i="99"/>
  <c r="P10" i="99"/>
  <c r="O10" i="99"/>
  <c r="N10" i="99"/>
  <c r="M10" i="99"/>
  <c r="L10" i="99"/>
  <c r="K10" i="99"/>
  <c r="J10" i="99"/>
  <c r="I10" i="99"/>
  <c r="H10" i="99"/>
  <c r="G10" i="99"/>
  <c r="F10" i="99"/>
  <c r="E10" i="99"/>
  <c r="C10" i="99" s="1"/>
  <c r="D10" i="99"/>
  <c r="Z94" i="98" l="1"/>
  <c r="Y94" i="98"/>
  <c r="X94" i="98"/>
  <c r="W94" i="98"/>
  <c r="V94" i="98"/>
  <c r="U94" i="98"/>
  <c r="E94" i="98"/>
  <c r="Z93" i="98"/>
  <c r="Y93" i="98"/>
  <c r="X93" i="98"/>
  <c r="W93" i="98"/>
  <c r="V93" i="98"/>
  <c r="U93" i="98"/>
  <c r="E93" i="98"/>
  <c r="Z92" i="98"/>
  <c r="Y92" i="98"/>
  <c r="X92" i="98"/>
  <c r="W92" i="98"/>
  <c r="V92" i="98"/>
  <c r="U92" i="98"/>
  <c r="E92" i="98"/>
  <c r="Z91" i="98"/>
  <c r="Y91" i="98"/>
  <c r="X91" i="98"/>
  <c r="W91" i="98"/>
  <c r="V91" i="98"/>
  <c r="U91" i="98"/>
  <c r="E91" i="98"/>
  <c r="Z90" i="98"/>
  <c r="Y90" i="98"/>
  <c r="X90" i="98"/>
  <c r="W90" i="98"/>
  <c r="W16" i="98" s="1"/>
  <c r="V90" i="98"/>
  <c r="U90" i="98"/>
  <c r="E90" i="98"/>
  <c r="Z89" i="98"/>
  <c r="Y89" i="98"/>
  <c r="X89" i="98"/>
  <c r="W89" i="98"/>
  <c r="V89" i="98"/>
  <c r="U89" i="98"/>
  <c r="E89" i="98"/>
  <c r="Z88" i="98"/>
  <c r="Y88" i="98"/>
  <c r="X88" i="98"/>
  <c r="W88" i="98"/>
  <c r="V88" i="98"/>
  <c r="V16" i="98" s="1"/>
  <c r="U88" i="98"/>
  <c r="E88" i="98"/>
  <c r="Z87" i="98"/>
  <c r="Y87" i="98"/>
  <c r="X87" i="98"/>
  <c r="W87" i="98"/>
  <c r="V87" i="98"/>
  <c r="U87" i="98"/>
  <c r="U16" i="98" s="1"/>
  <c r="E87" i="98"/>
  <c r="Z86" i="98"/>
  <c r="Y86" i="98"/>
  <c r="X86" i="98"/>
  <c r="X16" i="98" s="1"/>
  <c r="W86" i="98"/>
  <c r="V86" i="98"/>
  <c r="U86" i="98"/>
  <c r="E86" i="98"/>
  <c r="E16" i="98" s="1"/>
  <c r="Z85" i="98"/>
  <c r="Y85" i="98"/>
  <c r="X85" i="98"/>
  <c r="W85" i="98"/>
  <c r="V85" i="98"/>
  <c r="U85" i="98"/>
  <c r="E85" i="98"/>
  <c r="Z84" i="98"/>
  <c r="Y84" i="98"/>
  <c r="X84" i="98"/>
  <c r="W84" i="98"/>
  <c r="V84" i="98"/>
  <c r="U84" i="98"/>
  <c r="E84" i="98"/>
  <c r="Z83" i="98"/>
  <c r="Y83" i="98"/>
  <c r="X83" i="98"/>
  <c r="W83" i="98"/>
  <c r="V83" i="98"/>
  <c r="U83" i="98"/>
  <c r="E83" i="98"/>
  <c r="Z82" i="98"/>
  <c r="Y82" i="98"/>
  <c r="X82" i="98"/>
  <c r="W82" i="98"/>
  <c r="V82" i="98"/>
  <c r="U82" i="98"/>
  <c r="E82" i="98"/>
  <c r="Z81" i="98"/>
  <c r="Y81" i="98"/>
  <c r="X81" i="98"/>
  <c r="W81" i="98"/>
  <c r="V81" i="98"/>
  <c r="U81" i="98"/>
  <c r="E81" i="98"/>
  <c r="Z80" i="98"/>
  <c r="Y80" i="98"/>
  <c r="X80" i="98"/>
  <c r="W80" i="98"/>
  <c r="V80" i="98"/>
  <c r="U80" i="98"/>
  <c r="U15" i="98" s="1"/>
  <c r="E80" i="98"/>
  <c r="Z79" i="98"/>
  <c r="Y79" i="98"/>
  <c r="X79" i="98"/>
  <c r="W79" i="98"/>
  <c r="V79" i="98"/>
  <c r="U79" i="98"/>
  <c r="E79" i="98"/>
  <c r="E15" i="98" s="1"/>
  <c r="Z78" i="98"/>
  <c r="Y78" i="98"/>
  <c r="X78" i="98"/>
  <c r="W78" i="98"/>
  <c r="V78" i="98"/>
  <c r="U78" i="98"/>
  <c r="E78" i="98"/>
  <c r="Z77" i="98"/>
  <c r="Y77" i="98"/>
  <c r="X77" i="98"/>
  <c r="W77" i="98"/>
  <c r="W15" i="98" s="1"/>
  <c r="V77" i="98"/>
  <c r="U77" i="98"/>
  <c r="E77" i="98"/>
  <c r="Z76" i="98"/>
  <c r="Z15" i="98" s="1"/>
  <c r="Y76" i="98"/>
  <c r="Y15" i="98" s="1"/>
  <c r="X76" i="98"/>
  <c r="X15" i="98" s="1"/>
  <c r="W76" i="98"/>
  <c r="V76" i="98"/>
  <c r="V15" i="98" s="1"/>
  <c r="U76" i="98"/>
  <c r="E76" i="98"/>
  <c r="Z75" i="98"/>
  <c r="Y75" i="98"/>
  <c r="X75" i="98"/>
  <c r="W75" i="98"/>
  <c r="V75" i="98"/>
  <c r="U75" i="98"/>
  <c r="E75" i="98"/>
  <c r="Z74" i="98"/>
  <c r="Y74" i="98"/>
  <c r="X74" i="98"/>
  <c r="W74" i="98"/>
  <c r="V74" i="98"/>
  <c r="U74" i="98"/>
  <c r="E74" i="98"/>
  <c r="Z73" i="98"/>
  <c r="Y73" i="98"/>
  <c r="X73" i="98"/>
  <c r="W73" i="98"/>
  <c r="V73" i="98"/>
  <c r="U73" i="98"/>
  <c r="E73" i="98"/>
  <c r="Z72" i="98"/>
  <c r="Y72" i="98"/>
  <c r="X72" i="98"/>
  <c r="W72" i="98"/>
  <c r="V72" i="98"/>
  <c r="U72" i="98"/>
  <c r="E72" i="98"/>
  <c r="Z71" i="98"/>
  <c r="Y71" i="98"/>
  <c r="X71" i="98"/>
  <c r="W71" i="98"/>
  <c r="V71" i="98"/>
  <c r="U71" i="98"/>
  <c r="E71" i="98"/>
  <c r="Z70" i="98"/>
  <c r="Y70" i="98"/>
  <c r="X70" i="98"/>
  <c r="W70" i="98"/>
  <c r="V70" i="98"/>
  <c r="U70" i="98"/>
  <c r="E70" i="98"/>
  <c r="Z69" i="98"/>
  <c r="Y69" i="98"/>
  <c r="X69" i="98"/>
  <c r="W69" i="98"/>
  <c r="V69" i="98"/>
  <c r="U69" i="98"/>
  <c r="E69" i="98"/>
  <c r="Z68" i="98"/>
  <c r="Y68" i="98"/>
  <c r="X68" i="98"/>
  <c r="W68" i="98"/>
  <c r="V68" i="98"/>
  <c r="U68" i="98"/>
  <c r="E68" i="98"/>
  <c r="Z67" i="98"/>
  <c r="Y67" i="98"/>
  <c r="X67" i="98"/>
  <c r="W67" i="98"/>
  <c r="V67" i="98"/>
  <c r="U67" i="98"/>
  <c r="E67" i="98"/>
  <c r="Z66" i="98"/>
  <c r="Y66" i="98"/>
  <c r="X66" i="98"/>
  <c r="X14" i="98" s="1"/>
  <c r="W66" i="98"/>
  <c r="W14" i="98" s="1"/>
  <c r="V66" i="98"/>
  <c r="U66" i="98"/>
  <c r="E66" i="98"/>
  <c r="Z65" i="98"/>
  <c r="Y65" i="98"/>
  <c r="X65" i="98"/>
  <c r="W65" i="98"/>
  <c r="V65" i="98"/>
  <c r="U65" i="98"/>
  <c r="E65" i="98"/>
  <c r="Z64" i="98"/>
  <c r="Z14" i="98" s="1"/>
  <c r="Y64" i="98"/>
  <c r="Y14" i="98" s="1"/>
  <c r="X64" i="98"/>
  <c r="W64" i="98"/>
  <c r="V64" i="98"/>
  <c r="U64" i="98"/>
  <c r="E64" i="98"/>
  <c r="Z63" i="98"/>
  <c r="Y63" i="98"/>
  <c r="X63" i="98"/>
  <c r="W63" i="98"/>
  <c r="V63" i="98"/>
  <c r="U63" i="98"/>
  <c r="E63" i="98"/>
  <c r="Z62" i="98"/>
  <c r="Y62" i="98"/>
  <c r="X62" i="98"/>
  <c r="W62" i="98"/>
  <c r="V62" i="98"/>
  <c r="U62" i="98"/>
  <c r="E62" i="98"/>
  <c r="Z61" i="98"/>
  <c r="Y61" i="98"/>
  <c r="X61" i="98"/>
  <c r="W61" i="98"/>
  <c r="V61" i="98"/>
  <c r="U61" i="98"/>
  <c r="E61" i="98"/>
  <c r="Z60" i="98"/>
  <c r="Y60" i="98"/>
  <c r="X60" i="98"/>
  <c r="W60" i="98"/>
  <c r="V60" i="98"/>
  <c r="U60" i="98"/>
  <c r="E60" i="98"/>
  <c r="Z59" i="98"/>
  <c r="Y59" i="98"/>
  <c r="X59" i="98"/>
  <c r="W59" i="98"/>
  <c r="V59" i="98"/>
  <c r="U59" i="98"/>
  <c r="E59" i="98"/>
  <c r="Z58" i="98"/>
  <c r="Y58" i="98"/>
  <c r="X58" i="98"/>
  <c r="W58" i="98"/>
  <c r="V58" i="98"/>
  <c r="U58" i="98"/>
  <c r="E58" i="98"/>
  <c r="Z57" i="98"/>
  <c r="Y57" i="98"/>
  <c r="X57" i="98"/>
  <c r="W57" i="98"/>
  <c r="V57" i="98"/>
  <c r="U57" i="98"/>
  <c r="E57" i="98"/>
  <c r="Z56" i="98"/>
  <c r="Y56" i="98"/>
  <c r="X56" i="98"/>
  <c r="W56" i="98"/>
  <c r="V56" i="98"/>
  <c r="U56" i="98"/>
  <c r="U13" i="98" s="1"/>
  <c r="E56" i="98"/>
  <c r="Z55" i="98"/>
  <c r="Y55" i="98"/>
  <c r="X55" i="98"/>
  <c r="W55" i="98"/>
  <c r="V55" i="98"/>
  <c r="U55" i="98"/>
  <c r="E55" i="98"/>
  <c r="E13" i="98" s="1"/>
  <c r="Z54" i="98"/>
  <c r="Y54" i="98"/>
  <c r="X54" i="98"/>
  <c r="W54" i="98"/>
  <c r="V54" i="98"/>
  <c r="U54" i="98"/>
  <c r="E54" i="98"/>
  <c r="Z53" i="98"/>
  <c r="Z13" i="98" s="1"/>
  <c r="Y53" i="98"/>
  <c r="Y13" i="98" s="1"/>
  <c r="X53" i="98"/>
  <c r="W53" i="98"/>
  <c r="V53" i="98"/>
  <c r="V13" i="98" s="1"/>
  <c r="U53" i="98"/>
  <c r="E53" i="98"/>
  <c r="Z52" i="98"/>
  <c r="Y52" i="98"/>
  <c r="X52" i="98"/>
  <c r="W52" i="98"/>
  <c r="V52" i="98"/>
  <c r="U52" i="98"/>
  <c r="E52" i="98"/>
  <c r="Z51" i="98"/>
  <c r="Y51" i="98"/>
  <c r="X51" i="98"/>
  <c r="W51" i="98"/>
  <c r="V51" i="98"/>
  <c r="U51" i="98"/>
  <c r="E51" i="98"/>
  <c r="Z50" i="98"/>
  <c r="Y50" i="98"/>
  <c r="X50" i="98"/>
  <c r="W50" i="98"/>
  <c r="V50" i="98"/>
  <c r="U50" i="98"/>
  <c r="E50" i="98"/>
  <c r="Z49" i="98"/>
  <c r="Y49" i="98"/>
  <c r="X49" i="98"/>
  <c r="W49" i="98"/>
  <c r="V49" i="98"/>
  <c r="U49" i="98"/>
  <c r="E49" i="98"/>
  <c r="Z48" i="98"/>
  <c r="Y48" i="98"/>
  <c r="X48" i="98"/>
  <c r="W48" i="98"/>
  <c r="V48" i="98"/>
  <c r="U48" i="98"/>
  <c r="E48" i="98"/>
  <c r="Z47" i="98"/>
  <c r="Y47" i="98"/>
  <c r="X47" i="98"/>
  <c r="W47" i="98"/>
  <c r="V47" i="98"/>
  <c r="U47" i="98"/>
  <c r="E47" i="98"/>
  <c r="Z46" i="98"/>
  <c r="Y46" i="98"/>
  <c r="X46" i="98"/>
  <c r="W46" i="98"/>
  <c r="V46" i="98"/>
  <c r="U46" i="98"/>
  <c r="E46" i="98"/>
  <c r="Z45" i="98"/>
  <c r="Y45" i="98"/>
  <c r="X45" i="98"/>
  <c r="W45" i="98"/>
  <c r="V45" i="98"/>
  <c r="U45" i="98"/>
  <c r="E45" i="98"/>
  <c r="Z44" i="98"/>
  <c r="Y44" i="98"/>
  <c r="X44" i="98"/>
  <c r="W44" i="98"/>
  <c r="V44" i="98"/>
  <c r="U44" i="98"/>
  <c r="E44" i="98"/>
  <c r="Z43" i="98"/>
  <c r="Y43" i="98"/>
  <c r="X43" i="98"/>
  <c r="W43" i="98"/>
  <c r="V43" i="98"/>
  <c r="U43" i="98"/>
  <c r="E43" i="98"/>
  <c r="Z42" i="98"/>
  <c r="Y42" i="98"/>
  <c r="X42" i="98"/>
  <c r="X12" i="98" s="1"/>
  <c r="W42" i="98"/>
  <c r="W12" i="98" s="1"/>
  <c r="V42" i="98"/>
  <c r="U42" i="98"/>
  <c r="E42" i="98"/>
  <c r="Z41" i="98"/>
  <c r="Y41" i="98"/>
  <c r="X41" i="98"/>
  <c r="W41" i="98"/>
  <c r="V41" i="98"/>
  <c r="U41" i="98"/>
  <c r="E41" i="98"/>
  <c r="Z40" i="98"/>
  <c r="Y40" i="98"/>
  <c r="X40" i="98"/>
  <c r="W40" i="98"/>
  <c r="V40" i="98"/>
  <c r="V12" i="98" s="1"/>
  <c r="U40" i="98"/>
  <c r="U12" i="98" s="1"/>
  <c r="E40" i="98"/>
  <c r="E12" i="98" s="1"/>
  <c r="Z39" i="98"/>
  <c r="Y39" i="98"/>
  <c r="X39" i="98"/>
  <c r="W39" i="98"/>
  <c r="V39" i="98"/>
  <c r="U39" i="98"/>
  <c r="E39" i="98"/>
  <c r="Z38" i="98"/>
  <c r="Y38" i="98"/>
  <c r="X38" i="98"/>
  <c r="W38" i="98"/>
  <c r="V38" i="98"/>
  <c r="U38" i="98"/>
  <c r="E38" i="98"/>
  <c r="Z37" i="98"/>
  <c r="Y37" i="98"/>
  <c r="X37" i="98"/>
  <c r="W37" i="98"/>
  <c r="V37" i="98"/>
  <c r="U37" i="98"/>
  <c r="E37" i="98"/>
  <c r="Z36" i="98"/>
  <c r="Y36" i="98"/>
  <c r="Y11" i="98" s="1"/>
  <c r="X36" i="98"/>
  <c r="W36" i="98"/>
  <c r="V36" i="98"/>
  <c r="U36" i="98"/>
  <c r="E36" i="98"/>
  <c r="Z35" i="98"/>
  <c r="Y35" i="98"/>
  <c r="X35" i="98"/>
  <c r="W35" i="98"/>
  <c r="V35" i="98"/>
  <c r="U35" i="98"/>
  <c r="E35" i="98"/>
  <c r="Z34" i="98"/>
  <c r="Y34" i="98"/>
  <c r="X34" i="98"/>
  <c r="X11" i="98" s="1"/>
  <c r="W34" i="98"/>
  <c r="V34" i="98"/>
  <c r="U34" i="98"/>
  <c r="E34" i="98"/>
  <c r="Z33" i="98"/>
  <c r="Y33" i="98"/>
  <c r="X33" i="98"/>
  <c r="W33" i="98"/>
  <c r="W11" i="98" s="1"/>
  <c r="V33" i="98"/>
  <c r="U33" i="98"/>
  <c r="E33" i="98"/>
  <c r="Z32" i="98"/>
  <c r="Z11" i="98" s="1"/>
  <c r="Y32" i="98"/>
  <c r="X32" i="98"/>
  <c r="W32" i="98"/>
  <c r="V32" i="98"/>
  <c r="V11" i="98" s="1"/>
  <c r="U32" i="98"/>
  <c r="U11" i="98" s="1"/>
  <c r="E32" i="98"/>
  <c r="E11" i="98" s="1"/>
  <c r="Z31" i="98"/>
  <c r="Y31" i="98"/>
  <c r="X31" i="98"/>
  <c r="W31" i="98"/>
  <c r="V31" i="98"/>
  <c r="U31" i="98"/>
  <c r="E31" i="98"/>
  <c r="Z30" i="98"/>
  <c r="Y30" i="98"/>
  <c r="X30" i="98"/>
  <c r="W30" i="98"/>
  <c r="V30" i="98"/>
  <c r="U30" i="98"/>
  <c r="E30" i="98"/>
  <c r="Z29" i="98"/>
  <c r="Y29" i="98"/>
  <c r="X29" i="98"/>
  <c r="W29" i="98"/>
  <c r="V29" i="98"/>
  <c r="U29" i="98"/>
  <c r="E29" i="98"/>
  <c r="Z28" i="98"/>
  <c r="Y28" i="98"/>
  <c r="X28" i="98"/>
  <c r="W28" i="98"/>
  <c r="V28" i="98"/>
  <c r="U28" i="98"/>
  <c r="E28" i="98"/>
  <c r="Z27" i="98"/>
  <c r="Y27" i="98"/>
  <c r="X27" i="98"/>
  <c r="W27" i="98"/>
  <c r="V27" i="98"/>
  <c r="U27" i="98"/>
  <c r="E27" i="98"/>
  <c r="Z26" i="98"/>
  <c r="Y26" i="98"/>
  <c r="X26" i="98"/>
  <c r="W26" i="98"/>
  <c r="V26" i="98"/>
  <c r="U26" i="98"/>
  <c r="E26" i="98"/>
  <c r="Z25" i="98"/>
  <c r="Y25" i="98"/>
  <c r="X25" i="98"/>
  <c r="W25" i="98"/>
  <c r="V25" i="98"/>
  <c r="U25" i="98"/>
  <c r="E25" i="98"/>
  <c r="Z24" i="98"/>
  <c r="Y24" i="98"/>
  <c r="X24" i="98"/>
  <c r="W24" i="98"/>
  <c r="V24" i="98"/>
  <c r="U24" i="98"/>
  <c r="U8" i="98" s="1"/>
  <c r="E24" i="98"/>
  <c r="Z23" i="98"/>
  <c r="Y23" i="98"/>
  <c r="X23" i="98"/>
  <c r="W23" i="98"/>
  <c r="V23" i="98"/>
  <c r="U23" i="98"/>
  <c r="E23" i="98"/>
  <c r="E8" i="98" s="1"/>
  <c r="Z22" i="98"/>
  <c r="Y22" i="98"/>
  <c r="X22" i="98"/>
  <c r="W22" i="98"/>
  <c r="V22" i="98"/>
  <c r="U22" i="98"/>
  <c r="E22" i="98"/>
  <c r="Z21" i="98"/>
  <c r="Y21" i="98"/>
  <c r="X21" i="98"/>
  <c r="W21" i="98"/>
  <c r="V21" i="98"/>
  <c r="U21" i="98"/>
  <c r="E21" i="98"/>
  <c r="Z20" i="98"/>
  <c r="Z10" i="98" s="1"/>
  <c r="Y20" i="98"/>
  <c r="Y8" i="98" s="1"/>
  <c r="X20" i="98"/>
  <c r="W20" i="98"/>
  <c r="V20" i="98"/>
  <c r="U20" i="98"/>
  <c r="E20" i="98"/>
  <c r="Z19" i="98"/>
  <c r="Y19" i="98"/>
  <c r="Y10" i="98" s="1"/>
  <c r="X19" i="98"/>
  <c r="W19" i="98"/>
  <c r="V19" i="98"/>
  <c r="U19" i="98"/>
  <c r="E19" i="98"/>
  <c r="Z18" i="98"/>
  <c r="Y18" i="98"/>
  <c r="X18" i="98"/>
  <c r="X10" i="98" s="1"/>
  <c r="W18" i="98"/>
  <c r="W10" i="98" s="1"/>
  <c r="V18" i="98"/>
  <c r="V8" i="98" s="1"/>
  <c r="U18" i="98"/>
  <c r="E18" i="98"/>
  <c r="AD16" i="98"/>
  <c r="AC16" i="98"/>
  <c r="AB16" i="98"/>
  <c r="AA16" i="98"/>
  <c r="Z16" i="98"/>
  <c r="Y16" i="98"/>
  <c r="T16" i="98"/>
  <c r="S16" i="98"/>
  <c r="R16" i="98"/>
  <c r="Q16" i="98"/>
  <c r="P16" i="98"/>
  <c r="O16" i="98"/>
  <c r="N16" i="98"/>
  <c r="M16" i="98"/>
  <c r="L16" i="98"/>
  <c r="K16" i="98"/>
  <c r="J16" i="98"/>
  <c r="I16" i="98"/>
  <c r="H16" i="98"/>
  <c r="G16" i="98"/>
  <c r="F16" i="98"/>
  <c r="AD15" i="98"/>
  <c r="AC15" i="98"/>
  <c r="AB15" i="98"/>
  <c r="AA15" i="98"/>
  <c r="T15" i="98"/>
  <c r="S15" i="98"/>
  <c r="R15" i="98"/>
  <c r="Q15" i="98"/>
  <c r="P15" i="98"/>
  <c r="O15" i="98"/>
  <c r="N15" i="98"/>
  <c r="M15" i="98"/>
  <c r="L15" i="98"/>
  <c r="K15" i="98"/>
  <c r="J15" i="98"/>
  <c r="I15" i="98"/>
  <c r="H15" i="98"/>
  <c r="G15" i="98"/>
  <c r="F15" i="98"/>
  <c r="AD14" i="98"/>
  <c r="AC14" i="98"/>
  <c r="AB14" i="98"/>
  <c r="AA14" i="98"/>
  <c r="V14" i="98"/>
  <c r="U14" i="98"/>
  <c r="T14" i="98"/>
  <c r="S14" i="98"/>
  <c r="R14" i="98"/>
  <c r="Q14" i="98"/>
  <c r="P14" i="98"/>
  <c r="O14" i="98"/>
  <c r="N14" i="98"/>
  <c r="M14" i="98"/>
  <c r="L14" i="98"/>
  <c r="K14" i="98"/>
  <c r="J14" i="98"/>
  <c r="I14" i="98"/>
  <c r="H14" i="98"/>
  <c r="G14" i="98"/>
  <c r="F14" i="98"/>
  <c r="E14" i="98"/>
  <c r="AD13" i="98"/>
  <c r="AC13" i="98"/>
  <c r="AB13" i="98"/>
  <c r="AA13" i="98"/>
  <c r="X13" i="98"/>
  <c r="W13" i="98"/>
  <c r="T13" i="98"/>
  <c r="S13" i="98"/>
  <c r="R13" i="98"/>
  <c r="Q13" i="98"/>
  <c r="P13" i="98"/>
  <c r="O13" i="98"/>
  <c r="N13" i="98"/>
  <c r="M13" i="98"/>
  <c r="L13" i="98"/>
  <c r="K13" i="98"/>
  <c r="J13" i="98"/>
  <c r="I13" i="98"/>
  <c r="H13" i="98"/>
  <c r="G13" i="98"/>
  <c r="F13" i="98"/>
  <c r="AD12" i="98"/>
  <c r="AC12" i="98"/>
  <c r="AB12" i="98"/>
  <c r="AA12" i="98"/>
  <c r="Z12" i="98"/>
  <c r="Y12" i="98"/>
  <c r="T12" i="98"/>
  <c r="S12" i="98"/>
  <c r="R12" i="98"/>
  <c r="Q12" i="98"/>
  <c r="P12" i="98"/>
  <c r="O12" i="98"/>
  <c r="N12" i="98"/>
  <c r="M12" i="98"/>
  <c r="L12" i="98"/>
  <c r="K12" i="98"/>
  <c r="J12" i="98"/>
  <c r="I12" i="98"/>
  <c r="H12" i="98"/>
  <c r="G12" i="98"/>
  <c r="F12" i="98"/>
  <c r="AD11" i="98"/>
  <c r="AC11" i="98"/>
  <c r="AB11" i="98"/>
  <c r="AA11" i="98"/>
  <c r="T11" i="98"/>
  <c r="S11" i="98"/>
  <c r="R11" i="98"/>
  <c r="Q11" i="98"/>
  <c r="P11" i="98"/>
  <c r="O11" i="98"/>
  <c r="N11" i="98"/>
  <c r="M11" i="98"/>
  <c r="L11" i="98"/>
  <c r="K11" i="98"/>
  <c r="J11" i="98"/>
  <c r="I11" i="98"/>
  <c r="H11" i="98"/>
  <c r="G11" i="98"/>
  <c r="F11" i="98"/>
  <c r="AD10" i="98"/>
  <c r="AC10" i="98"/>
  <c r="AB10" i="98"/>
  <c r="AA10" i="98"/>
  <c r="V10" i="98"/>
  <c r="U10" i="98"/>
  <c r="T10" i="98"/>
  <c r="S10" i="98"/>
  <c r="R10" i="98"/>
  <c r="Q10" i="98"/>
  <c r="P10" i="98"/>
  <c r="O10" i="98"/>
  <c r="N10" i="98"/>
  <c r="M10" i="98"/>
  <c r="L10" i="98"/>
  <c r="K10" i="98"/>
  <c r="J10" i="98"/>
  <c r="I10" i="98"/>
  <c r="H10" i="98"/>
  <c r="G10" i="98"/>
  <c r="F10" i="98"/>
  <c r="E10" i="98"/>
  <c r="AD8" i="98"/>
  <c r="AC8" i="98"/>
  <c r="AB8" i="98"/>
  <c r="AA8" i="98"/>
  <c r="X8" i="98"/>
  <c r="W8" i="98"/>
  <c r="T8" i="98"/>
  <c r="S8" i="98"/>
  <c r="R8" i="98"/>
  <c r="Q8" i="98"/>
  <c r="P8" i="98"/>
  <c r="O8" i="98"/>
  <c r="N8" i="98"/>
  <c r="M8" i="98"/>
  <c r="L8" i="98"/>
  <c r="K8" i="98"/>
  <c r="J8" i="98"/>
  <c r="I8" i="98"/>
  <c r="H8" i="98"/>
  <c r="G8" i="98"/>
  <c r="F8" i="98"/>
  <c r="Z8" i="98" l="1"/>
  <c r="Z94" i="97"/>
  <c r="Y94" i="97"/>
  <c r="X94" i="97"/>
  <c r="W94" i="97"/>
  <c r="V94" i="97"/>
  <c r="U94" i="97"/>
  <c r="E94" i="97"/>
  <c r="Z93" i="97"/>
  <c r="Y93" i="97"/>
  <c r="X93" i="97"/>
  <c r="W93" i="97"/>
  <c r="V93" i="97"/>
  <c r="U93" i="97"/>
  <c r="E93" i="97"/>
  <c r="Z92" i="97"/>
  <c r="Y92" i="97"/>
  <c r="X92" i="97"/>
  <c r="W92" i="97"/>
  <c r="V92" i="97"/>
  <c r="U92" i="97"/>
  <c r="E92" i="97"/>
  <c r="Z91" i="97"/>
  <c r="Y91" i="97"/>
  <c r="X91" i="97"/>
  <c r="W91" i="97"/>
  <c r="V91" i="97"/>
  <c r="U91" i="97"/>
  <c r="E91" i="97"/>
  <c r="Z90" i="97"/>
  <c r="Y90" i="97"/>
  <c r="X90" i="97"/>
  <c r="W90" i="97"/>
  <c r="V90" i="97"/>
  <c r="U90" i="97"/>
  <c r="E90" i="97"/>
  <c r="Z89" i="97"/>
  <c r="Y89" i="97"/>
  <c r="X89" i="97"/>
  <c r="W89" i="97"/>
  <c r="W16" i="97" s="1"/>
  <c r="V89" i="97"/>
  <c r="U89" i="97"/>
  <c r="E89" i="97"/>
  <c r="Z88" i="97"/>
  <c r="Y88" i="97"/>
  <c r="X88" i="97"/>
  <c r="W88" i="97"/>
  <c r="V88" i="97"/>
  <c r="V16" i="97" s="1"/>
  <c r="U88" i="97"/>
  <c r="E88" i="97"/>
  <c r="Z87" i="97"/>
  <c r="Y87" i="97"/>
  <c r="X87" i="97"/>
  <c r="W87" i="97"/>
  <c r="V87" i="97"/>
  <c r="U87" i="97"/>
  <c r="U16" i="97" s="1"/>
  <c r="E87" i="97"/>
  <c r="Z86" i="97"/>
  <c r="Y86" i="97"/>
  <c r="X86" i="97"/>
  <c r="W86" i="97"/>
  <c r="V86" i="97"/>
  <c r="U86" i="97"/>
  <c r="E86" i="97"/>
  <c r="E16" i="97" s="1"/>
  <c r="Z85" i="97"/>
  <c r="Y85" i="97"/>
  <c r="X85" i="97"/>
  <c r="W85" i="97"/>
  <c r="V85" i="97"/>
  <c r="U85" i="97"/>
  <c r="E85" i="97"/>
  <c r="Z84" i="97"/>
  <c r="Y84" i="97"/>
  <c r="X84" i="97"/>
  <c r="W84" i="97"/>
  <c r="V84" i="97"/>
  <c r="U84" i="97"/>
  <c r="E84" i="97"/>
  <c r="Z83" i="97"/>
  <c r="Y83" i="97"/>
  <c r="X83" i="97"/>
  <c r="W83" i="97"/>
  <c r="V83" i="97"/>
  <c r="U83" i="97"/>
  <c r="E83" i="97"/>
  <c r="Z82" i="97"/>
  <c r="Y82" i="97"/>
  <c r="X82" i="97"/>
  <c r="W82" i="97"/>
  <c r="V82" i="97"/>
  <c r="U82" i="97"/>
  <c r="E82" i="97"/>
  <c r="Z81" i="97"/>
  <c r="Y81" i="97"/>
  <c r="X81" i="97"/>
  <c r="W81" i="97"/>
  <c r="V81" i="97"/>
  <c r="U81" i="97"/>
  <c r="E81" i="97"/>
  <c r="Z80" i="97"/>
  <c r="Y80" i="97"/>
  <c r="X80" i="97"/>
  <c r="W80" i="97"/>
  <c r="V80" i="97"/>
  <c r="V15" i="97" s="1"/>
  <c r="U80" i="97"/>
  <c r="U15" i="97" s="1"/>
  <c r="E80" i="97"/>
  <c r="Z79" i="97"/>
  <c r="Y79" i="97"/>
  <c r="X79" i="97"/>
  <c r="W79" i="97"/>
  <c r="V79" i="97"/>
  <c r="U79" i="97"/>
  <c r="E79" i="97"/>
  <c r="E15" i="97" s="1"/>
  <c r="Z78" i="97"/>
  <c r="Y78" i="97"/>
  <c r="X78" i="97"/>
  <c r="W78" i="97"/>
  <c r="V78" i="97"/>
  <c r="U78" i="97"/>
  <c r="E78" i="97"/>
  <c r="Z77" i="97"/>
  <c r="Y77" i="97"/>
  <c r="X77" i="97"/>
  <c r="W77" i="97"/>
  <c r="V77" i="97"/>
  <c r="U77" i="97"/>
  <c r="E77" i="97"/>
  <c r="Z76" i="97"/>
  <c r="Y76" i="97"/>
  <c r="Y15" i="97" s="1"/>
  <c r="X76" i="97"/>
  <c r="X15" i="97" s="1"/>
  <c r="W76" i="97"/>
  <c r="W15" i="97" s="1"/>
  <c r="V76" i="97"/>
  <c r="U76" i="97"/>
  <c r="E76" i="97"/>
  <c r="Z75" i="97"/>
  <c r="Y75" i="97"/>
  <c r="X75" i="97"/>
  <c r="W75" i="97"/>
  <c r="V75" i="97"/>
  <c r="U75" i="97"/>
  <c r="E75" i="97"/>
  <c r="Z74" i="97"/>
  <c r="Y74" i="97"/>
  <c r="X74" i="97"/>
  <c r="W74" i="97"/>
  <c r="V74" i="97"/>
  <c r="U74" i="97"/>
  <c r="E74" i="97"/>
  <c r="Z73" i="97"/>
  <c r="Y73" i="97"/>
  <c r="X73" i="97"/>
  <c r="W73" i="97"/>
  <c r="V73" i="97"/>
  <c r="U73" i="97"/>
  <c r="E73" i="97"/>
  <c r="Z72" i="97"/>
  <c r="Y72" i="97"/>
  <c r="X72" i="97"/>
  <c r="W72" i="97"/>
  <c r="V72" i="97"/>
  <c r="U72" i="97"/>
  <c r="E72" i="97"/>
  <c r="Z71" i="97"/>
  <c r="Y71" i="97"/>
  <c r="X71" i="97"/>
  <c r="W71" i="97"/>
  <c r="V71" i="97"/>
  <c r="U71" i="97"/>
  <c r="E71" i="97"/>
  <c r="Z70" i="97"/>
  <c r="Y70" i="97"/>
  <c r="X70" i="97"/>
  <c r="W70" i="97"/>
  <c r="V70" i="97"/>
  <c r="U70" i="97"/>
  <c r="E70" i="97"/>
  <c r="Z69" i="97"/>
  <c r="Y69" i="97"/>
  <c r="X69" i="97"/>
  <c r="W69" i="97"/>
  <c r="V69" i="97"/>
  <c r="U69" i="97"/>
  <c r="E69" i="97"/>
  <c r="Z68" i="97"/>
  <c r="Z14" i="97" s="1"/>
  <c r="Y68" i="97"/>
  <c r="X68" i="97"/>
  <c r="W68" i="97"/>
  <c r="V68" i="97"/>
  <c r="U68" i="97"/>
  <c r="E68" i="97"/>
  <c r="Z67" i="97"/>
  <c r="Y67" i="97"/>
  <c r="Y14" i="97" s="1"/>
  <c r="X67" i="97"/>
  <c r="W67" i="97"/>
  <c r="V67" i="97"/>
  <c r="U67" i="97"/>
  <c r="E67" i="97"/>
  <c r="Z66" i="97"/>
  <c r="Y66" i="97"/>
  <c r="X66" i="97"/>
  <c r="X14" i="97" s="1"/>
  <c r="W66" i="97"/>
  <c r="W14" i="97" s="1"/>
  <c r="V66" i="97"/>
  <c r="U66" i="97"/>
  <c r="E66" i="97"/>
  <c r="Z65" i="97"/>
  <c r="Y65" i="97"/>
  <c r="X65" i="97"/>
  <c r="W65" i="97"/>
  <c r="V65" i="97"/>
  <c r="U65" i="97"/>
  <c r="E65" i="97"/>
  <c r="Z64" i="97"/>
  <c r="Y64" i="97"/>
  <c r="X64" i="97"/>
  <c r="W64" i="97"/>
  <c r="V64" i="97"/>
  <c r="U64" i="97"/>
  <c r="E64" i="97"/>
  <c r="Z63" i="97"/>
  <c r="Y63" i="97"/>
  <c r="X63" i="97"/>
  <c r="W63" i="97"/>
  <c r="V63" i="97"/>
  <c r="U63" i="97"/>
  <c r="E63" i="97"/>
  <c r="Z62" i="97"/>
  <c r="Y62" i="97"/>
  <c r="X62" i="97"/>
  <c r="W62" i="97"/>
  <c r="V62" i="97"/>
  <c r="U62" i="97"/>
  <c r="E62" i="97"/>
  <c r="Z61" i="97"/>
  <c r="Y61" i="97"/>
  <c r="X61" i="97"/>
  <c r="W61" i="97"/>
  <c r="V61" i="97"/>
  <c r="U61" i="97"/>
  <c r="E61" i="97"/>
  <c r="Z60" i="97"/>
  <c r="Y60" i="97"/>
  <c r="X60" i="97"/>
  <c r="W60" i="97"/>
  <c r="V60" i="97"/>
  <c r="U60" i="97"/>
  <c r="E60" i="97"/>
  <c r="Z59" i="97"/>
  <c r="Y59" i="97"/>
  <c r="X59" i="97"/>
  <c r="W59" i="97"/>
  <c r="V59" i="97"/>
  <c r="U59" i="97"/>
  <c r="E59" i="97"/>
  <c r="Z58" i="97"/>
  <c r="Y58" i="97"/>
  <c r="X58" i="97"/>
  <c r="W58" i="97"/>
  <c r="V58" i="97"/>
  <c r="U58" i="97"/>
  <c r="E58" i="97"/>
  <c r="Z57" i="97"/>
  <c r="Y57" i="97"/>
  <c r="X57" i="97"/>
  <c r="W57" i="97"/>
  <c r="V57" i="97"/>
  <c r="U57" i="97"/>
  <c r="E57" i="97"/>
  <c r="Z56" i="97"/>
  <c r="Y56" i="97"/>
  <c r="X56" i="97"/>
  <c r="W56" i="97"/>
  <c r="V56" i="97"/>
  <c r="U56" i="97"/>
  <c r="E56" i="97"/>
  <c r="Z55" i="97"/>
  <c r="Y55" i="97"/>
  <c r="X55" i="97"/>
  <c r="W55" i="97"/>
  <c r="V55" i="97"/>
  <c r="U55" i="97"/>
  <c r="U13" i="97" s="1"/>
  <c r="E55" i="97"/>
  <c r="Z54" i="97"/>
  <c r="Y54" i="97"/>
  <c r="X54" i="97"/>
  <c r="W54" i="97"/>
  <c r="V54" i="97"/>
  <c r="U54" i="97"/>
  <c r="E54" i="97"/>
  <c r="E13" i="97" s="1"/>
  <c r="Z53" i="97"/>
  <c r="Z13" i="97" s="1"/>
  <c r="Y53" i="97"/>
  <c r="Y13" i="97" s="1"/>
  <c r="X53" i="97"/>
  <c r="X13" i="97" s="1"/>
  <c r="W53" i="97"/>
  <c r="V53" i="97"/>
  <c r="U53" i="97"/>
  <c r="E53" i="97"/>
  <c r="Z52" i="97"/>
  <c r="Y52" i="97"/>
  <c r="X52" i="97"/>
  <c r="W52" i="97"/>
  <c r="V52" i="97"/>
  <c r="U52" i="97"/>
  <c r="E52" i="97"/>
  <c r="Z51" i="97"/>
  <c r="Y51" i="97"/>
  <c r="X51" i="97"/>
  <c r="W51" i="97"/>
  <c r="V51" i="97"/>
  <c r="U51" i="97"/>
  <c r="E51" i="97"/>
  <c r="Z50" i="97"/>
  <c r="Y50" i="97"/>
  <c r="X50" i="97"/>
  <c r="W50" i="97"/>
  <c r="V50" i="97"/>
  <c r="U50" i="97"/>
  <c r="E50" i="97"/>
  <c r="Z49" i="97"/>
  <c r="Y49" i="97"/>
  <c r="X49" i="97"/>
  <c r="W49" i="97"/>
  <c r="V49" i="97"/>
  <c r="U49" i="97"/>
  <c r="E49" i="97"/>
  <c r="Z48" i="97"/>
  <c r="Y48" i="97"/>
  <c r="X48" i="97"/>
  <c r="W48" i="97"/>
  <c r="V48" i="97"/>
  <c r="U48" i="97"/>
  <c r="E48" i="97"/>
  <c r="Z47" i="97"/>
  <c r="Y47" i="97"/>
  <c r="X47" i="97"/>
  <c r="W47" i="97"/>
  <c r="V47" i="97"/>
  <c r="U47" i="97"/>
  <c r="E47" i="97"/>
  <c r="Z46" i="97"/>
  <c r="Z12" i="97" s="1"/>
  <c r="Y46" i="97"/>
  <c r="X46" i="97"/>
  <c r="W46" i="97"/>
  <c r="V46" i="97"/>
  <c r="U46" i="97"/>
  <c r="E46" i="97"/>
  <c r="Z45" i="97"/>
  <c r="Y45" i="97"/>
  <c r="X45" i="97"/>
  <c r="W45" i="97"/>
  <c r="V45" i="97"/>
  <c r="U45" i="97"/>
  <c r="E45" i="97"/>
  <c r="Z44" i="97"/>
  <c r="Y44" i="97"/>
  <c r="X44" i="97"/>
  <c r="W44" i="97"/>
  <c r="V44" i="97"/>
  <c r="U44" i="97"/>
  <c r="E44" i="97"/>
  <c r="Z43" i="97"/>
  <c r="Y43" i="97"/>
  <c r="X43" i="97"/>
  <c r="W43" i="97"/>
  <c r="V43" i="97"/>
  <c r="U43" i="97"/>
  <c r="E43" i="97"/>
  <c r="Z42" i="97"/>
  <c r="Y42" i="97"/>
  <c r="X42" i="97"/>
  <c r="W42" i="97"/>
  <c r="V42" i="97"/>
  <c r="U42" i="97"/>
  <c r="E42" i="97"/>
  <c r="Z41" i="97"/>
  <c r="Y41" i="97"/>
  <c r="X41" i="97"/>
  <c r="W41" i="97"/>
  <c r="W12" i="97" s="1"/>
  <c r="V41" i="97"/>
  <c r="U41" i="97"/>
  <c r="E41" i="97"/>
  <c r="Z40" i="97"/>
  <c r="Y40" i="97"/>
  <c r="X40" i="97"/>
  <c r="W40" i="97"/>
  <c r="V40" i="97"/>
  <c r="V12" i="97" s="1"/>
  <c r="U40" i="97"/>
  <c r="U12" i="97" s="1"/>
  <c r="E40" i="97"/>
  <c r="E12" i="97" s="1"/>
  <c r="Z39" i="97"/>
  <c r="Y39" i="97"/>
  <c r="X39" i="97"/>
  <c r="W39" i="97"/>
  <c r="V39" i="97"/>
  <c r="U39" i="97"/>
  <c r="E39" i="97"/>
  <c r="Z38" i="97"/>
  <c r="Y38" i="97"/>
  <c r="X38" i="97"/>
  <c r="W38" i="97"/>
  <c r="V38" i="97"/>
  <c r="U38" i="97"/>
  <c r="E38" i="97"/>
  <c r="Z37" i="97"/>
  <c r="Y37" i="97"/>
  <c r="X37" i="97"/>
  <c r="W37" i="97"/>
  <c r="V37" i="97"/>
  <c r="U37" i="97"/>
  <c r="E37" i="97"/>
  <c r="Z36" i="97"/>
  <c r="Y36" i="97"/>
  <c r="X36" i="97"/>
  <c r="W36" i="97"/>
  <c r="V36" i="97"/>
  <c r="U36" i="97"/>
  <c r="E36" i="97"/>
  <c r="Z35" i="97"/>
  <c r="Y35" i="97"/>
  <c r="Y11" i="97" s="1"/>
  <c r="X35" i="97"/>
  <c r="W35" i="97"/>
  <c r="V35" i="97"/>
  <c r="U35" i="97"/>
  <c r="E35" i="97"/>
  <c r="Z34" i="97"/>
  <c r="Y34" i="97"/>
  <c r="X34" i="97"/>
  <c r="X11" i="97" s="1"/>
  <c r="W34" i="97"/>
  <c r="V34" i="97"/>
  <c r="U34" i="97"/>
  <c r="E34" i="97"/>
  <c r="Z33" i="97"/>
  <c r="Y33" i="97"/>
  <c r="X33" i="97"/>
  <c r="W33" i="97"/>
  <c r="W11" i="97" s="1"/>
  <c r="V33" i="97"/>
  <c r="U33" i="97"/>
  <c r="E33" i="97"/>
  <c r="Z32" i="97"/>
  <c r="Y32" i="97"/>
  <c r="X32" i="97"/>
  <c r="W32" i="97"/>
  <c r="V32" i="97"/>
  <c r="V11" i="97" s="1"/>
  <c r="U32" i="97"/>
  <c r="U11" i="97" s="1"/>
  <c r="E32" i="97"/>
  <c r="E11" i="97" s="1"/>
  <c r="Z31" i="97"/>
  <c r="Y31" i="97"/>
  <c r="X31" i="97"/>
  <c r="W31" i="97"/>
  <c r="V31" i="97"/>
  <c r="U31" i="97"/>
  <c r="E31" i="97"/>
  <c r="Z30" i="97"/>
  <c r="Y30" i="97"/>
  <c r="X30" i="97"/>
  <c r="W30" i="97"/>
  <c r="V30" i="97"/>
  <c r="U30" i="97"/>
  <c r="E30" i="97"/>
  <c r="Z29" i="97"/>
  <c r="Y29" i="97"/>
  <c r="X29" i="97"/>
  <c r="W29" i="97"/>
  <c r="V29" i="97"/>
  <c r="U29" i="97"/>
  <c r="E29" i="97"/>
  <c r="Z28" i="97"/>
  <c r="Y28" i="97"/>
  <c r="X28" i="97"/>
  <c r="W28" i="97"/>
  <c r="V28" i="97"/>
  <c r="U28" i="97"/>
  <c r="E28" i="97"/>
  <c r="Z27" i="97"/>
  <c r="Y27" i="97"/>
  <c r="X27" i="97"/>
  <c r="W27" i="97"/>
  <c r="V27" i="97"/>
  <c r="U27" i="97"/>
  <c r="E27" i="97"/>
  <c r="Z26" i="97"/>
  <c r="Y26" i="97"/>
  <c r="X26" i="97"/>
  <c r="W26" i="97"/>
  <c r="V26" i="97"/>
  <c r="U26" i="97"/>
  <c r="E26" i="97"/>
  <c r="Z25" i="97"/>
  <c r="Y25" i="97"/>
  <c r="X25" i="97"/>
  <c r="W25" i="97"/>
  <c r="V25" i="97"/>
  <c r="U25" i="97"/>
  <c r="E25" i="97"/>
  <c r="Z24" i="97"/>
  <c r="Y24" i="97"/>
  <c r="X24" i="97"/>
  <c r="W24" i="97"/>
  <c r="V24" i="97"/>
  <c r="U24" i="97"/>
  <c r="E24" i="97"/>
  <c r="Z23" i="97"/>
  <c r="Y23" i="97"/>
  <c r="X23" i="97"/>
  <c r="W23" i="97"/>
  <c r="V23" i="97"/>
  <c r="U23" i="97"/>
  <c r="E23" i="97"/>
  <c r="Z22" i="97"/>
  <c r="Y22" i="97"/>
  <c r="X22" i="97"/>
  <c r="W22" i="97"/>
  <c r="V22" i="97"/>
  <c r="U22" i="97"/>
  <c r="E22" i="97"/>
  <c r="Z21" i="97"/>
  <c r="Y21" i="97"/>
  <c r="X21" i="97"/>
  <c r="W21" i="97"/>
  <c r="V21" i="97"/>
  <c r="U21" i="97"/>
  <c r="E21" i="97"/>
  <c r="Z20" i="97"/>
  <c r="Z10" i="97" s="1"/>
  <c r="Y20" i="97"/>
  <c r="Y8" i="97" s="1"/>
  <c r="X20" i="97"/>
  <c r="X8" i="97" s="1"/>
  <c r="W20" i="97"/>
  <c r="V20" i="97"/>
  <c r="U20" i="97"/>
  <c r="E20" i="97"/>
  <c r="Z19" i="97"/>
  <c r="Y19" i="97"/>
  <c r="Y10" i="97" s="1"/>
  <c r="X19" i="97"/>
  <c r="W19" i="97"/>
  <c r="V19" i="97"/>
  <c r="U19" i="97"/>
  <c r="E19" i="97"/>
  <c r="Z18" i="97"/>
  <c r="Y18" i="97"/>
  <c r="X18" i="97"/>
  <c r="X10" i="97" s="1"/>
  <c r="W18" i="97"/>
  <c r="W10" i="97" s="1"/>
  <c r="V18" i="97"/>
  <c r="V10" i="97" s="1"/>
  <c r="U18" i="97"/>
  <c r="U8" i="97" s="1"/>
  <c r="E18" i="97"/>
  <c r="AD16" i="97"/>
  <c r="AC16" i="97"/>
  <c r="AB16" i="97"/>
  <c r="AA16" i="97"/>
  <c r="Z16" i="97"/>
  <c r="Y16" i="97"/>
  <c r="X16" i="97"/>
  <c r="T16" i="97"/>
  <c r="S16" i="97"/>
  <c r="R16" i="97"/>
  <c r="Q16" i="97"/>
  <c r="P16" i="97"/>
  <c r="O16" i="97"/>
  <c r="N16" i="97"/>
  <c r="M16" i="97"/>
  <c r="L16" i="97"/>
  <c r="K16" i="97"/>
  <c r="J16" i="97"/>
  <c r="I16" i="97"/>
  <c r="H16" i="97"/>
  <c r="G16" i="97"/>
  <c r="F16" i="97"/>
  <c r="AD15" i="97"/>
  <c r="AC15" i="97"/>
  <c r="AB15" i="97"/>
  <c r="AA15" i="97"/>
  <c r="Z15" i="97"/>
  <c r="T15" i="97"/>
  <c r="S15" i="97"/>
  <c r="R15" i="97"/>
  <c r="Q15" i="97"/>
  <c r="P15" i="97"/>
  <c r="O15" i="97"/>
  <c r="N15" i="97"/>
  <c r="M15" i="97"/>
  <c r="L15" i="97"/>
  <c r="K15" i="97"/>
  <c r="J15" i="97"/>
  <c r="I15" i="97"/>
  <c r="H15" i="97"/>
  <c r="G15" i="97"/>
  <c r="F15" i="97"/>
  <c r="AD14" i="97"/>
  <c r="AC14" i="97"/>
  <c r="AB14" i="97"/>
  <c r="AA14" i="97"/>
  <c r="V14" i="97"/>
  <c r="U14" i="97"/>
  <c r="T14" i="97"/>
  <c r="S14" i="97"/>
  <c r="R14" i="97"/>
  <c r="Q14" i="97"/>
  <c r="P14" i="97"/>
  <c r="O14" i="97"/>
  <c r="N14" i="97"/>
  <c r="M14" i="97"/>
  <c r="L14" i="97"/>
  <c r="K14" i="97"/>
  <c r="J14" i="97"/>
  <c r="I14" i="97"/>
  <c r="H14" i="97"/>
  <c r="G14" i="97"/>
  <c r="F14" i="97"/>
  <c r="E14" i="97"/>
  <c r="AD13" i="97"/>
  <c r="AC13" i="97"/>
  <c r="AB13" i="97"/>
  <c r="AA13" i="97"/>
  <c r="W13" i="97"/>
  <c r="V13" i="97"/>
  <c r="T13" i="97"/>
  <c r="S13" i="97"/>
  <c r="R13" i="97"/>
  <c r="Q13" i="97"/>
  <c r="P13" i="97"/>
  <c r="O13" i="97"/>
  <c r="N13" i="97"/>
  <c r="M13" i="97"/>
  <c r="L13" i="97"/>
  <c r="K13" i="97"/>
  <c r="J13" i="97"/>
  <c r="I13" i="97"/>
  <c r="H13" i="97"/>
  <c r="G13" i="97"/>
  <c r="F13" i="97"/>
  <c r="AD12" i="97"/>
  <c r="AC12" i="97"/>
  <c r="AB12" i="97"/>
  <c r="AA12" i="97"/>
  <c r="Y12" i="97"/>
  <c r="X12" i="97"/>
  <c r="T12" i="97"/>
  <c r="S12" i="97"/>
  <c r="R12" i="97"/>
  <c r="Q12" i="97"/>
  <c r="P12" i="97"/>
  <c r="O12" i="97"/>
  <c r="N12" i="97"/>
  <c r="M12" i="97"/>
  <c r="L12" i="97"/>
  <c r="K12" i="97"/>
  <c r="J12" i="97"/>
  <c r="I12" i="97"/>
  <c r="H12" i="97"/>
  <c r="G12" i="97"/>
  <c r="F12" i="97"/>
  <c r="AD11" i="97"/>
  <c r="AC11" i="97"/>
  <c r="AB11" i="97"/>
  <c r="AA11" i="97"/>
  <c r="Z11" i="97"/>
  <c r="T11" i="97"/>
  <c r="S11" i="97"/>
  <c r="R11" i="97"/>
  <c r="Q11" i="97"/>
  <c r="P11" i="97"/>
  <c r="O11" i="97"/>
  <c r="N11" i="97"/>
  <c r="M11" i="97"/>
  <c r="L11" i="97"/>
  <c r="K11" i="97"/>
  <c r="J11" i="97"/>
  <c r="I11" i="97"/>
  <c r="H11" i="97"/>
  <c r="G11" i="97"/>
  <c r="F11" i="97"/>
  <c r="AD10" i="97"/>
  <c r="AC10" i="97"/>
  <c r="AB10" i="97"/>
  <c r="AA10" i="97"/>
  <c r="U10" i="97"/>
  <c r="T10" i="97"/>
  <c r="S10" i="97"/>
  <c r="R10" i="97"/>
  <c r="Q10" i="97"/>
  <c r="P10" i="97"/>
  <c r="O10" i="97"/>
  <c r="N10" i="97"/>
  <c r="M10" i="97"/>
  <c r="L10" i="97"/>
  <c r="K10" i="97"/>
  <c r="J10" i="97"/>
  <c r="I10" i="97"/>
  <c r="H10" i="97"/>
  <c r="G10" i="97"/>
  <c r="F10" i="97"/>
  <c r="E10" i="97"/>
  <c r="AD8" i="97"/>
  <c r="AC8" i="97"/>
  <c r="AB8" i="97"/>
  <c r="AA8" i="97"/>
  <c r="W8" i="97"/>
  <c r="V8" i="97"/>
  <c r="T8" i="97"/>
  <c r="S8" i="97"/>
  <c r="R8" i="97"/>
  <c r="Q8" i="97"/>
  <c r="P8" i="97"/>
  <c r="O8" i="97"/>
  <c r="N8" i="97"/>
  <c r="M8" i="97"/>
  <c r="L8" i="97"/>
  <c r="K8" i="97"/>
  <c r="J8" i="97"/>
  <c r="I8" i="97"/>
  <c r="H8" i="97"/>
  <c r="G8" i="97"/>
  <c r="F8" i="97"/>
  <c r="E8" i="97" s="1"/>
  <c r="Z8" i="97" l="1"/>
  <c r="E94" i="96"/>
  <c r="E93" i="96"/>
  <c r="E92" i="96"/>
  <c r="E91" i="96"/>
  <c r="E90" i="96"/>
  <c r="E89" i="96"/>
  <c r="E88" i="96"/>
  <c r="E87" i="96"/>
  <c r="E16" i="96" s="1"/>
  <c r="E86" i="96"/>
  <c r="E85" i="96"/>
  <c r="E84" i="96"/>
  <c r="E83" i="96"/>
  <c r="E82" i="96"/>
  <c r="E81" i="96"/>
  <c r="E80" i="96"/>
  <c r="E79" i="96"/>
  <c r="E15" i="96" s="1"/>
  <c r="E78" i="96"/>
  <c r="E77" i="96"/>
  <c r="E76" i="96"/>
  <c r="E75" i="96"/>
  <c r="E74" i="96"/>
  <c r="E73" i="96"/>
  <c r="E72" i="96"/>
  <c r="E71" i="96"/>
  <c r="E70" i="96"/>
  <c r="E69" i="96"/>
  <c r="E68" i="96"/>
  <c r="E67" i="96"/>
  <c r="E66" i="96"/>
  <c r="E65" i="96"/>
  <c r="E64" i="96"/>
  <c r="E14" i="96" s="1"/>
  <c r="E63" i="96"/>
  <c r="E62" i="96"/>
  <c r="E61" i="96"/>
  <c r="E60" i="96"/>
  <c r="E59" i="96"/>
  <c r="E58" i="96"/>
  <c r="E57" i="96"/>
  <c r="E56" i="96"/>
  <c r="E55" i="96"/>
  <c r="E13" i="96" s="1"/>
  <c r="E54" i="96"/>
  <c r="E53" i="96"/>
  <c r="E52" i="96"/>
  <c r="E51" i="96"/>
  <c r="E50" i="96"/>
  <c r="E49" i="96"/>
  <c r="E48" i="96"/>
  <c r="E47" i="96"/>
  <c r="E46" i="96"/>
  <c r="E45" i="96"/>
  <c r="E44" i="96"/>
  <c r="E43" i="96"/>
  <c r="E42" i="96"/>
  <c r="E41" i="96"/>
  <c r="E40" i="96"/>
  <c r="E12" i="96" s="1"/>
  <c r="E39" i="96"/>
  <c r="E11" i="96" s="1"/>
  <c r="E38" i="96"/>
  <c r="E37" i="96"/>
  <c r="E36" i="96"/>
  <c r="E35" i="96"/>
  <c r="E34" i="96"/>
  <c r="E33" i="96"/>
  <c r="E32" i="96"/>
  <c r="E31" i="96"/>
  <c r="E30" i="96"/>
  <c r="E29" i="96"/>
  <c r="E28" i="96"/>
  <c r="E27" i="96"/>
  <c r="E26" i="96"/>
  <c r="E25" i="96"/>
  <c r="E24" i="96"/>
  <c r="E23" i="96"/>
  <c r="E8" i="96" s="1"/>
  <c r="E22" i="96"/>
  <c r="E21" i="96"/>
  <c r="E20" i="96"/>
  <c r="E19" i="96"/>
  <c r="E18" i="96"/>
  <c r="E10" i="96" s="1"/>
  <c r="X16" i="96"/>
  <c r="W16" i="96"/>
  <c r="V16" i="96"/>
  <c r="U16" i="96"/>
  <c r="T16" i="96"/>
  <c r="S16" i="96"/>
  <c r="R16" i="96"/>
  <c r="Q16" i="96"/>
  <c r="P16" i="96"/>
  <c r="O16" i="96"/>
  <c r="N16" i="96"/>
  <c r="M16" i="96"/>
  <c r="L16" i="96"/>
  <c r="K16" i="96"/>
  <c r="J16" i="96"/>
  <c r="I16" i="96"/>
  <c r="H16" i="96"/>
  <c r="G16" i="96"/>
  <c r="F16" i="96"/>
  <c r="X15" i="96"/>
  <c r="W15" i="96"/>
  <c r="V15" i="96"/>
  <c r="U15" i="96"/>
  <c r="T15" i="96"/>
  <c r="S15" i="96"/>
  <c r="R15" i="96"/>
  <c r="Q15" i="96"/>
  <c r="P15" i="96"/>
  <c r="O15" i="96"/>
  <c r="N15" i="96"/>
  <c r="M15" i="96"/>
  <c r="L15" i="96"/>
  <c r="K15" i="96"/>
  <c r="J15" i="96"/>
  <c r="I15" i="96"/>
  <c r="H15" i="96"/>
  <c r="G15" i="96"/>
  <c r="F15" i="96"/>
  <c r="X14" i="96"/>
  <c r="W14" i="96"/>
  <c r="V14" i="96"/>
  <c r="U14" i="96"/>
  <c r="T14" i="96"/>
  <c r="S14" i="96"/>
  <c r="R14" i="96"/>
  <c r="Q14" i="96"/>
  <c r="P14" i="96"/>
  <c r="O14" i="96"/>
  <c r="N14" i="96"/>
  <c r="M14" i="96"/>
  <c r="L14" i="96"/>
  <c r="K14" i="96"/>
  <c r="J14" i="96"/>
  <c r="I14" i="96"/>
  <c r="H14" i="96"/>
  <c r="G14" i="96"/>
  <c r="F14" i="96"/>
  <c r="X13" i="96"/>
  <c r="W13" i="96"/>
  <c r="V13" i="96"/>
  <c r="U13" i="96"/>
  <c r="T13" i="96"/>
  <c r="S13" i="96"/>
  <c r="R13" i="96"/>
  <c r="Q13" i="96"/>
  <c r="P13" i="96"/>
  <c r="O13" i="96"/>
  <c r="N13" i="96"/>
  <c r="M13" i="96"/>
  <c r="L13" i="96"/>
  <c r="K13" i="96"/>
  <c r="J13" i="96"/>
  <c r="I13" i="96"/>
  <c r="H13" i="96"/>
  <c r="G13" i="96"/>
  <c r="F13" i="96"/>
  <c r="X12" i="96"/>
  <c r="W12" i="96"/>
  <c r="V12" i="96"/>
  <c r="U12" i="96"/>
  <c r="T12" i="96"/>
  <c r="S12" i="96"/>
  <c r="R12" i="96"/>
  <c r="Q12" i="96"/>
  <c r="P12" i="96"/>
  <c r="O12" i="96"/>
  <c r="N12" i="96"/>
  <c r="M12" i="96"/>
  <c r="L12" i="96"/>
  <c r="K12" i="96"/>
  <c r="J12" i="96"/>
  <c r="I12" i="96"/>
  <c r="H12" i="96"/>
  <c r="G12" i="96"/>
  <c r="F12" i="96"/>
  <c r="X11" i="96"/>
  <c r="W11" i="96"/>
  <c r="V11" i="96"/>
  <c r="U11" i="96"/>
  <c r="T11" i="96"/>
  <c r="S11" i="96"/>
  <c r="R11" i="96"/>
  <c r="Q11" i="96"/>
  <c r="P11" i="96"/>
  <c r="O11" i="96"/>
  <c r="N11" i="96"/>
  <c r="M11" i="96"/>
  <c r="L11" i="96"/>
  <c r="K11" i="96"/>
  <c r="J11" i="96"/>
  <c r="I11" i="96"/>
  <c r="H11" i="96"/>
  <c r="G11" i="96"/>
  <c r="F11" i="96"/>
  <c r="X10" i="96"/>
  <c r="W10" i="96"/>
  <c r="V10" i="96"/>
  <c r="U10" i="96"/>
  <c r="T10" i="96"/>
  <c r="S10" i="96"/>
  <c r="R10" i="96"/>
  <c r="Q10" i="96"/>
  <c r="P10" i="96"/>
  <c r="O10" i="96"/>
  <c r="N10" i="96"/>
  <c r="M10" i="96"/>
  <c r="L10" i="96"/>
  <c r="K10" i="96"/>
  <c r="J10" i="96"/>
  <c r="I10" i="96"/>
  <c r="H10" i="96"/>
  <c r="G10" i="96"/>
  <c r="F10" i="96"/>
  <c r="X8" i="96"/>
  <c r="W8" i="96"/>
  <c r="V8" i="96"/>
  <c r="U8" i="96"/>
  <c r="T8" i="96"/>
  <c r="S8" i="96"/>
  <c r="R8" i="96"/>
  <c r="Q8" i="96"/>
  <c r="P8" i="96"/>
  <c r="O8" i="96"/>
  <c r="N8" i="96"/>
  <c r="M8" i="96"/>
  <c r="L8" i="96"/>
  <c r="K8" i="96"/>
  <c r="J8" i="96"/>
  <c r="I8" i="96"/>
  <c r="H8" i="96"/>
  <c r="G8" i="96"/>
  <c r="F8" i="96"/>
  <c r="E94" i="95"/>
  <c r="E93" i="95"/>
  <c r="E92" i="95"/>
  <c r="E91" i="95"/>
  <c r="E90" i="95"/>
  <c r="E89" i="95"/>
  <c r="E88" i="95"/>
  <c r="E16" i="95" s="1"/>
  <c r="E87" i="95"/>
  <c r="E86" i="95"/>
  <c r="E85" i="95"/>
  <c r="E84" i="95"/>
  <c r="E83" i="95"/>
  <c r="E82" i="95"/>
  <c r="E81" i="95"/>
  <c r="E80" i="95"/>
  <c r="E79" i="95"/>
  <c r="E78" i="95"/>
  <c r="E77" i="95"/>
  <c r="E76" i="95"/>
  <c r="E15" i="95" s="1"/>
  <c r="E75" i="95"/>
  <c r="E74" i="95"/>
  <c r="E73" i="95"/>
  <c r="E72" i="95"/>
  <c r="E71" i="95"/>
  <c r="E70" i="95"/>
  <c r="E69" i="95"/>
  <c r="E68" i="95"/>
  <c r="E67" i="95"/>
  <c r="E66" i="95"/>
  <c r="E65" i="95"/>
  <c r="E64" i="95"/>
  <c r="E14" i="95" s="1"/>
  <c r="E63" i="95"/>
  <c r="E62" i="95"/>
  <c r="E61" i="95"/>
  <c r="E60" i="95"/>
  <c r="E59" i="95"/>
  <c r="E58" i="95"/>
  <c r="E57" i="95"/>
  <c r="E56" i="95"/>
  <c r="E55" i="95"/>
  <c r="E54" i="95"/>
  <c r="E53" i="95"/>
  <c r="E13" i="95" s="1"/>
  <c r="E52" i="95"/>
  <c r="E51" i="95"/>
  <c r="E50" i="95"/>
  <c r="E49" i="95"/>
  <c r="E48" i="95"/>
  <c r="E47" i="95"/>
  <c r="E46" i="95"/>
  <c r="E45" i="95"/>
  <c r="E44" i="95"/>
  <c r="E43" i="95"/>
  <c r="E42" i="95"/>
  <c r="E41" i="95"/>
  <c r="E40" i="95"/>
  <c r="E12" i="95" s="1"/>
  <c r="E39" i="95"/>
  <c r="E38" i="95"/>
  <c r="E37" i="95"/>
  <c r="E36" i="95"/>
  <c r="E35" i="95"/>
  <c r="E34" i="95"/>
  <c r="E33" i="95"/>
  <c r="E32" i="95"/>
  <c r="E11" i="95" s="1"/>
  <c r="E31" i="95"/>
  <c r="E30" i="95"/>
  <c r="E29" i="95"/>
  <c r="E28" i="95"/>
  <c r="E27" i="95"/>
  <c r="E26" i="95"/>
  <c r="E25" i="95"/>
  <c r="E24" i="95"/>
  <c r="E23" i="95"/>
  <c r="E22" i="95"/>
  <c r="E21" i="95"/>
  <c r="E20" i="95"/>
  <c r="E10" i="95" s="1"/>
  <c r="E19" i="95"/>
  <c r="E18" i="95"/>
  <c r="X16" i="95"/>
  <c r="W16" i="95"/>
  <c r="V16" i="95"/>
  <c r="U16" i="95"/>
  <c r="T16" i="95"/>
  <c r="S16" i="95"/>
  <c r="R16" i="95"/>
  <c r="Q16" i="95"/>
  <c r="P16" i="95"/>
  <c r="O16" i="95"/>
  <c r="N16" i="95"/>
  <c r="M16" i="95"/>
  <c r="L16" i="95"/>
  <c r="K16" i="95"/>
  <c r="J16" i="95"/>
  <c r="I16" i="95"/>
  <c r="H16" i="95"/>
  <c r="G16" i="95"/>
  <c r="F16" i="95"/>
  <c r="X15" i="95"/>
  <c r="W15" i="95"/>
  <c r="V15" i="95"/>
  <c r="U15" i="95"/>
  <c r="T15" i="95"/>
  <c r="S15" i="95"/>
  <c r="R15" i="95"/>
  <c r="Q15" i="95"/>
  <c r="P15" i="95"/>
  <c r="O15" i="95"/>
  <c r="N15" i="95"/>
  <c r="M15" i="95"/>
  <c r="L15" i="95"/>
  <c r="K15" i="95"/>
  <c r="J15" i="95"/>
  <c r="I15" i="95"/>
  <c r="H15" i="95"/>
  <c r="G15" i="95"/>
  <c r="F15" i="95"/>
  <c r="X14" i="95"/>
  <c r="W14" i="95"/>
  <c r="V14" i="95"/>
  <c r="U14" i="95"/>
  <c r="T14" i="95"/>
  <c r="S14" i="95"/>
  <c r="R14" i="95"/>
  <c r="Q14" i="95"/>
  <c r="P14" i="95"/>
  <c r="O14" i="95"/>
  <c r="N14" i="95"/>
  <c r="M14" i="95"/>
  <c r="L14" i="95"/>
  <c r="K14" i="95"/>
  <c r="J14" i="95"/>
  <c r="I14" i="95"/>
  <c r="H14" i="95"/>
  <c r="G14" i="95"/>
  <c r="F14" i="95"/>
  <c r="X13" i="95"/>
  <c r="W13" i="95"/>
  <c r="V13" i="95"/>
  <c r="U13" i="95"/>
  <c r="T13" i="95"/>
  <c r="S13" i="95"/>
  <c r="R13" i="95"/>
  <c r="Q13" i="95"/>
  <c r="P13" i="95"/>
  <c r="O13" i="95"/>
  <c r="N13" i="95"/>
  <c r="M13" i="95"/>
  <c r="L13" i="95"/>
  <c r="K13" i="95"/>
  <c r="J13" i="95"/>
  <c r="I13" i="95"/>
  <c r="H13" i="95"/>
  <c r="G13" i="95"/>
  <c r="F13" i="95"/>
  <c r="X12" i="95"/>
  <c r="W12" i="95"/>
  <c r="V12" i="95"/>
  <c r="U12" i="95"/>
  <c r="T12" i="95"/>
  <c r="S12" i="95"/>
  <c r="R12" i="95"/>
  <c r="Q12" i="95"/>
  <c r="P12" i="95"/>
  <c r="O12" i="95"/>
  <c r="N12" i="95"/>
  <c r="M12" i="95"/>
  <c r="L12" i="95"/>
  <c r="K12" i="95"/>
  <c r="J12" i="95"/>
  <c r="I12" i="95"/>
  <c r="H12" i="95"/>
  <c r="G12" i="95"/>
  <c r="F12" i="95"/>
  <c r="X11" i="95"/>
  <c r="W11" i="95"/>
  <c r="V11" i="95"/>
  <c r="U11" i="95"/>
  <c r="T11" i="95"/>
  <c r="S11" i="95"/>
  <c r="R11" i="95"/>
  <c r="Q11" i="95"/>
  <c r="P11" i="95"/>
  <c r="O11" i="95"/>
  <c r="N11" i="95"/>
  <c r="M11" i="95"/>
  <c r="L11" i="95"/>
  <c r="K11" i="95"/>
  <c r="J11" i="95"/>
  <c r="I11" i="95"/>
  <c r="H11" i="95"/>
  <c r="G11" i="95"/>
  <c r="F11" i="95"/>
  <c r="X10" i="95"/>
  <c r="W10" i="95"/>
  <c r="V10" i="95"/>
  <c r="U10" i="95"/>
  <c r="T10" i="95"/>
  <c r="S10" i="95"/>
  <c r="R10" i="95"/>
  <c r="Q10" i="95"/>
  <c r="P10" i="95"/>
  <c r="O10" i="95"/>
  <c r="N10" i="95"/>
  <c r="M10" i="95"/>
  <c r="L10" i="95"/>
  <c r="K10" i="95"/>
  <c r="J10" i="95"/>
  <c r="I10" i="95"/>
  <c r="H10" i="95"/>
  <c r="G10" i="95"/>
  <c r="F10" i="95"/>
  <c r="X8" i="95"/>
  <c r="W8" i="95"/>
  <c r="V8" i="95"/>
  <c r="U8" i="95"/>
  <c r="T8" i="95"/>
  <c r="S8" i="95"/>
  <c r="R8" i="95"/>
  <c r="Q8" i="95"/>
  <c r="P8" i="95"/>
  <c r="O8" i="95"/>
  <c r="N8" i="95"/>
  <c r="M8" i="95"/>
  <c r="L8" i="95"/>
  <c r="K8" i="95"/>
  <c r="J8" i="95"/>
  <c r="I8" i="95"/>
  <c r="H8" i="95"/>
  <c r="G8" i="95"/>
  <c r="F8" i="95"/>
  <c r="E95" i="94"/>
  <c r="E94" i="94"/>
  <c r="E93" i="94"/>
  <c r="E92" i="94"/>
  <c r="E91" i="94"/>
  <c r="E90" i="94"/>
  <c r="E89" i="94"/>
  <c r="E88" i="94"/>
  <c r="E17" i="94" s="1"/>
  <c r="E87" i="94"/>
  <c r="E86" i="94"/>
  <c r="E85" i="94"/>
  <c r="E84" i="94"/>
  <c r="E83" i="94"/>
  <c r="E82" i="94"/>
  <c r="E81" i="94"/>
  <c r="E80" i="94"/>
  <c r="E79" i="94"/>
  <c r="E78" i="94"/>
  <c r="E77" i="94"/>
  <c r="E76" i="94"/>
  <c r="E75" i="94"/>
  <c r="E74" i="94"/>
  <c r="E73" i="94"/>
  <c r="E72" i="94"/>
  <c r="E71" i="94"/>
  <c r="E70" i="94"/>
  <c r="E69" i="94"/>
  <c r="E68" i="94"/>
  <c r="E67" i="94"/>
  <c r="E66" i="94"/>
  <c r="E65" i="94"/>
  <c r="E64" i="94"/>
  <c r="E63" i="94"/>
  <c r="E62" i="94"/>
  <c r="E61" i="94"/>
  <c r="E60" i="94"/>
  <c r="E59" i="94"/>
  <c r="E58" i="94"/>
  <c r="E57" i="94"/>
  <c r="E56" i="94"/>
  <c r="E55" i="94"/>
  <c r="E54" i="94"/>
  <c r="E53" i="94"/>
  <c r="E52" i="94"/>
  <c r="E51" i="94"/>
  <c r="E50" i="94"/>
  <c r="E49" i="94"/>
  <c r="E48" i="94"/>
  <c r="E13" i="94" s="1"/>
  <c r="E47" i="94"/>
  <c r="E46" i="94"/>
  <c r="E45" i="94"/>
  <c r="E44" i="94"/>
  <c r="E43" i="94"/>
  <c r="E42" i="94"/>
  <c r="E41" i="94"/>
  <c r="E40" i="94"/>
  <c r="E39" i="94"/>
  <c r="E38" i="94"/>
  <c r="E37" i="94"/>
  <c r="E36" i="94"/>
  <c r="E35" i="94"/>
  <c r="E34" i="94"/>
  <c r="E12" i="94" s="1"/>
  <c r="E33" i="94"/>
  <c r="E32" i="94"/>
  <c r="E11" i="94" s="1"/>
  <c r="E31" i="94"/>
  <c r="E30" i="94"/>
  <c r="E29" i="94"/>
  <c r="E28" i="94"/>
  <c r="E27" i="94"/>
  <c r="E26" i="94"/>
  <c r="E25" i="94"/>
  <c r="E24" i="94"/>
  <c r="E23" i="94"/>
  <c r="E22" i="94"/>
  <c r="E21" i="94"/>
  <c r="E20" i="94"/>
  <c r="E19" i="94"/>
  <c r="Q17" i="94"/>
  <c r="P17" i="94"/>
  <c r="O17" i="94"/>
  <c r="N17" i="94"/>
  <c r="H17" i="94"/>
  <c r="G17" i="94"/>
  <c r="F17" i="94"/>
  <c r="Q16" i="94"/>
  <c r="P16" i="94"/>
  <c r="O16" i="94"/>
  <c r="N16" i="94"/>
  <c r="H16" i="94"/>
  <c r="G16" i="94"/>
  <c r="F16" i="94"/>
  <c r="Q15" i="94"/>
  <c r="P15" i="94"/>
  <c r="O15" i="94"/>
  <c r="N15" i="94"/>
  <c r="H15" i="94"/>
  <c r="G15" i="94"/>
  <c r="F15" i="94"/>
  <c r="Q14" i="94"/>
  <c r="P14" i="94"/>
  <c r="O14" i="94"/>
  <c r="N14" i="94"/>
  <c r="H14" i="94"/>
  <c r="G14" i="94"/>
  <c r="F14" i="94"/>
  <c r="Q13" i="94"/>
  <c r="P13" i="94"/>
  <c r="O13" i="94"/>
  <c r="N13" i="94"/>
  <c r="H13" i="94"/>
  <c r="G13" i="94"/>
  <c r="F13" i="94"/>
  <c r="Q12" i="94"/>
  <c r="P12" i="94"/>
  <c r="O12" i="94"/>
  <c r="N12" i="94"/>
  <c r="H12" i="94"/>
  <c r="G12" i="94"/>
  <c r="F12" i="94"/>
  <c r="Q11" i="94"/>
  <c r="P11" i="94"/>
  <c r="O11" i="94"/>
  <c r="N11" i="94"/>
  <c r="H11" i="94"/>
  <c r="G11" i="94"/>
  <c r="F11" i="94"/>
  <c r="Q9" i="94"/>
  <c r="P9" i="94"/>
  <c r="O9" i="94"/>
  <c r="N9" i="94"/>
  <c r="H9" i="94"/>
  <c r="G9" i="94"/>
  <c r="F9" i="94"/>
  <c r="E95" i="93"/>
  <c r="E94" i="93"/>
  <c r="E93" i="93"/>
  <c r="E92" i="93"/>
  <c r="E91" i="93"/>
  <c r="E90" i="93"/>
  <c r="E89" i="93"/>
  <c r="E88" i="93"/>
  <c r="E87" i="93"/>
  <c r="E86" i="93"/>
  <c r="E85" i="93"/>
  <c r="E84" i="93"/>
  <c r="E83" i="93"/>
  <c r="E82" i="93"/>
  <c r="E81" i="93"/>
  <c r="E80" i="93"/>
  <c r="E79" i="93"/>
  <c r="E78" i="93"/>
  <c r="E77" i="93"/>
  <c r="E76" i="93"/>
  <c r="E75" i="93"/>
  <c r="E74" i="93"/>
  <c r="E73" i="93"/>
  <c r="E72" i="93"/>
  <c r="E71" i="93"/>
  <c r="E70" i="93"/>
  <c r="E69" i="93"/>
  <c r="E68" i="93"/>
  <c r="E67" i="93"/>
  <c r="E66" i="93"/>
  <c r="E65" i="93"/>
  <c r="E15" i="93" s="1"/>
  <c r="E64" i="93"/>
  <c r="E63" i="93"/>
  <c r="E62" i="93"/>
  <c r="E61" i="93"/>
  <c r="E60" i="93"/>
  <c r="E59" i="93"/>
  <c r="E58" i="93"/>
  <c r="E57" i="93"/>
  <c r="E56" i="93"/>
  <c r="E55" i="93"/>
  <c r="E54" i="93"/>
  <c r="E53" i="93"/>
  <c r="E52" i="93"/>
  <c r="E51" i="93"/>
  <c r="E50" i="93"/>
  <c r="E49" i="93"/>
  <c r="E48" i="93"/>
  <c r="E47" i="93"/>
  <c r="E46" i="93"/>
  <c r="E45" i="93"/>
  <c r="E44" i="93"/>
  <c r="E43" i="93"/>
  <c r="E42" i="93"/>
  <c r="E41" i="93"/>
  <c r="E13" i="93" s="1"/>
  <c r="E40" i="93"/>
  <c r="E39" i="93"/>
  <c r="E38" i="93"/>
  <c r="E37" i="93"/>
  <c r="E36" i="93"/>
  <c r="E35" i="93"/>
  <c r="E34" i="93"/>
  <c r="E33" i="93"/>
  <c r="E12" i="93" s="1"/>
  <c r="E32" i="93"/>
  <c r="E31" i="93"/>
  <c r="E30" i="93"/>
  <c r="E29" i="93"/>
  <c r="E28" i="93"/>
  <c r="E27" i="93"/>
  <c r="E26" i="93"/>
  <c r="E25" i="93"/>
  <c r="E24" i="93"/>
  <c r="E23" i="93"/>
  <c r="E22" i="93"/>
  <c r="E21" i="93"/>
  <c r="E20" i="93"/>
  <c r="E19" i="93"/>
  <c r="Q17" i="93"/>
  <c r="P17" i="93"/>
  <c r="O17" i="93"/>
  <c r="N17" i="93"/>
  <c r="H17" i="93"/>
  <c r="G17" i="93"/>
  <c r="F17" i="93"/>
  <c r="Q16" i="93"/>
  <c r="P16" i="93"/>
  <c r="O16" i="93"/>
  <c r="N16" i="93"/>
  <c r="H16" i="93"/>
  <c r="G16" i="93"/>
  <c r="F16" i="93"/>
  <c r="Q15" i="93"/>
  <c r="P15" i="93"/>
  <c r="O15" i="93"/>
  <c r="N15" i="93"/>
  <c r="H15" i="93"/>
  <c r="G15" i="93"/>
  <c r="F15" i="93"/>
  <c r="Q14" i="93"/>
  <c r="P14" i="93"/>
  <c r="O14" i="93"/>
  <c r="N14" i="93"/>
  <c r="H14" i="93"/>
  <c r="G14" i="93"/>
  <c r="F14" i="93"/>
  <c r="Q13" i="93"/>
  <c r="P13" i="93"/>
  <c r="O13" i="93"/>
  <c r="N13" i="93"/>
  <c r="H13" i="93"/>
  <c r="G13" i="93"/>
  <c r="F13" i="93"/>
  <c r="Q12" i="93"/>
  <c r="P12" i="93"/>
  <c r="O12" i="93"/>
  <c r="N12" i="93"/>
  <c r="H12" i="93"/>
  <c r="G12" i="93"/>
  <c r="F12" i="93"/>
  <c r="Q11" i="93"/>
  <c r="P11" i="93"/>
  <c r="O11" i="93"/>
  <c r="N11" i="93"/>
  <c r="H11" i="93"/>
  <c r="G11" i="93"/>
  <c r="F11" i="93"/>
  <c r="Q9" i="93"/>
  <c r="P9" i="93"/>
  <c r="O9" i="93"/>
  <c r="N9" i="93"/>
  <c r="H9" i="93"/>
  <c r="G9" i="93"/>
  <c r="F9" i="93"/>
  <c r="E95" i="92"/>
  <c r="E94" i="92"/>
  <c r="E93" i="92"/>
  <c r="E92" i="92"/>
  <c r="E91" i="92"/>
  <c r="E90" i="92"/>
  <c r="E89" i="92"/>
  <c r="E88" i="92"/>
  <c r="E87" i="92"/>
  <c r="E86" i="92"/>
  <c r="E85" i="92"/>
  <c r="E16" i="92" s="1"/>
  <c r="E84" i="92"/>
  <c r="E83" i="92"/>
  <c r="E82" i="92"/>
  <c r="E81" i="92"/>
  <c r="E80" i="92"/>
  <c r="E79" i="92"/>
  <c r="E78" i="92"/>
  <c r="E77" i="92"/>
  <c r="E76" i="92"/>
  <c r="E75" i="92"/>
  <c r="E74" i="92"/>
  <c r="E73" i="92"/>
  <c r="E72" i="92"/>
  <c r="E71" i="92"/>
  <c r="E70" i="92"/>
  <c r="E69" i="92"/>
  <c r="E15" i="92" s="1"/>
  <c r="E68" i="92"/>
  <c r="E67" i="92"/>
  <c r="E66" i="92"/>
  <c r="E65" i="92"/>
  <c r="E64" i="92"/>
  <c r="E63" i="92"/>
  <c r="E62" i="92"/>
  <c r="E61" i="92"/>
  <c r="E60" i="92"/>
  <c r="E59" i="92"/>
  <c r="E58" i="92"/>
  <c r="E57" i="92"/>
  <c r="E56" i="92"/>
  <c r="E55" i="92"/>
  <c r="E54" i="92"/>
  <c r="E53" i="92"/>
  <c r="E52" i="92"/>
  <c r="E51" i="92"/>
  <c r="E50" i="92"/>
  <c r="E49" i="92"/>
  <c r="E48" i="92"/>
  <c r="E47" i="92"/>
  <c r="E46" i="92"/>
  <c r="E45" i="92"/>
  <c r="E44" i="92"/>
  <c r="E43" i="92"/>
  <c r="E13" i="92" s="1"/>
  <c r="E42" i="92"/>
  <c r="E41" i="92"/>
  <c r="E40" i="92"/>
  <c r="E39" i="92"/>
  <c r="E38" i="92"/>
  <c r="E37" i="92"/>
  <c r="E36" i="92"/>
  <c r="E35" i="92"/>
  <c r="E12" i="92" s="1"/>
  <c r="E34" i="92"/>
  <c r="E33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Q17" i="92"/>
  <c r="P17" i="92"/>
  <c r="O17" i="92"/>
  <c r="N17" i="92"/>
  <c r="H17" i="92"/>
  <c r="G17" i="92"/>
  <c r="F17" i="92"/>
  <c r="E17" i="92"/>
  <c r="Q16" i="92"/>
  <c r="P16" i="92"/>
  <c r="O16" i="92"/>
  <c r="N16" i="92"/>
  <c r="H16" i="92"/>
  <c r="G16" i="92"/>
  <c r="F16" i="92"/>
  <c r="Q15" i="92"/>
  <c r="P15" i="92"/>
  <c r="O15" i="92"/>
  <c r="N15" i="92"/>
  <c r="H15" i="92"/>
  <c r="G15" i="92"/>
  <c r="F15" i="92"/>
  <c r="Q14" i="92"/>
  <c r="P14" i="92"/>
  <c r="O14" i="92"/>
  <c r="N14" i="92"/>
  <c r="H14" i="92"/>
  <c r="G14" i="92"/>
  <c r="F14" i="92"/>
  <c r="E14" i="92"/>
  <c r="Q13" i="92"/>
  <c r="P13" i="92"/>
  <c r="O13" i="92"/>
  <c r="N13" i="92"/>
  <c r="H13" i="92"/>
  <c r="G13" i="92"/>
  <c r="F13" i="92"/>
  <c r="Q12" i="92"/>
  <c r="P12" i="92"/>
  <c r="O12" i="92"/>
  <c r="N12" i="92"/>
  <c r="H12" i="92"/>
  <c r="G12" i="92"/>
  <c r="F12" i="92"/>
  <c r="Q11" i="92"/>
  <c r="P11" i="92"/>
  <c r="O11" i="92"/>
  <c r="N11" i="92"/>
  <c r="H11" i="92"/>
  <c r="G11" i="92"/>
  <c r="F11" i="92"/>
  <c r="Q9" i="92"/>
  <c r="P9" i="92"/>
  <c r="O9" i="92"/>
  <c r="N9" i="92"/>
  <c r="H9" i="92"/>
  <c r="G9" i="92"/>
  <c r="F9" i="92"/>
  <c r="E95" i="91"/>
  <c r="E94" i="91"/>
  <c r="E93" i="91"/>
  <c r="E92" i="91"/>
  <c r="E91" i="91"/>
  <c r="E90" i="91"/>
  <c r="E89" i="91"/>
  <c r="E88" i="91"/>
  <c r="E17" i="91" s="1"/>
  <c r="E87" i="91"/>
  <c r="E86" i="91"/>
  <c r="E85" i="91"/>
  <c r="E84" i="91"/>
  <c r="E83" i="91"/>
  <c r="E82" i="91"/>
  <c r="E81" i="91"/>
  <c r="E80" i="91"/>
  <c r="E79" i="91"/>
  <c r="E78" i="91"/>
  <c r="E77" i="91"/>
  <c r="E76" i="91"/>
  <c r="E75" i="91"/>
  <c r="E74" i="91"/>
  <c r="E73" i="91"/>
  <c r="E72" i="91"/>
  <c r="E71" i="91"/>
  <c r="E70" i="91"/>
  <c r="E69" i="91"/>
  <c r="E68" i="91"/>
  <c r="E67" i="91"/>
  <c r="E66" i="91"/>
  <c r="E65" i="91"/>
  <c r="E64" i="91"/>
  <c r="E63" i="91"/>
  <c r="E62" i="91"/>
  <c r="E61" i="91"/>
  <c r="E60" i="91"/>
  <c r="E59" i="91"/>
  <c r="E58" i="91"/>
  <c r="E57" i="91"/>
  <c r="E56" i="91"/>
  <c r="E55" i="91"/>
  <c r="E54" i="91"/>
  <c r="E53" i="91"/>
  <c r="E52" i="91"/>
  <c r="E51" i="91"/>
  <c r="E50" i="91"/>
  <c r="E49" i="91"/>
  <c r="E48" i="91"/>
  <c r="E47" i="91"/>
  <c r="E46" i="91"/>
  <c r="E45" i="91"/>
  <c r="E44" i="91"/>
  <c r="E43" i="91"/>
  <c r="E42" i="91"/>
  <c r="E41" i="91"/>
  <c r="E40" i="91"/>
  <c r="E39" i="91"/>
  <c r="E38" i="91"/>
  <c r="E37" i="91"/>
  <c r="E36" i="91"/>
  <c r="E35" i="91"/>
  <c r="E34" i="91"/>
  <c r="E33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Q17" i="91"/>
  <c r="P17" i="91"/>
  <c r="O17" i="91"/>
  <c r="N17" i="91"/>
  <c r="H17" i="91"/>
  <c r="G17" i="91"/>
  <c r="F17" i="91"/>
  <c r="Q16" i="91"/>
  <c r="P16" i="91"/>
  <c r="O16" i="91"/>
  <c r="N16" i="91"/>
  <c r="H16" i="91"/>
  <c r="G16" i="91"/>
  <c r="F16" i="91"/>
  <c r="Q15" i="91"/>
  <c r="P15" i="91"/>
  <c r="O15" i="91"/>
  <c r="N15" i="91"/>
  <c r="H15" i="91"/>
  <c r="G15" i="91"/>
  <c r="F15" i="91"/>
  <c r="Q14" i="91"/>
  <c r="P14" i="91"/>
  <c r="O14" i="91"/>
  <c r="N14" i="91"/>
  <c r="H14" i="91"/>
  <c r="G14" i="91"/>
  <c r="F14" i="91"/>
  <c r="Q13" i="91"/>
  <c r="P13" i="91"/>
  <c r="O13" i="91"/>
  <c r="N13" i="91"/>
  <c r="H13" i="91"/>
  <c r="G13" i="91"/>
  <c r="F13" i="91"/>
  <c r="Q12" i="91"/>
  <c r="P12" i="91"/>
  <c r="O12" i="91"/>
  <c r="N12" i="91"/>
  <c r="H12" i="91"/>
  <c r="G12" i="91"/>
  <c r="F12" i="91"/>
  <c r="Q11" i="91"/>
  <c r="P11" i="91"/>
  <c r="O11" i="91"/>
  <c r="N11" i="91"/>
  <c r="H11" i="91"/>
  <c r="G11" i="91"/>
  <c r="F11" i="91"/>
  <c r="Q9" i="91"/>
  <c r="P9" i="91"/>
  <c r="O9" i="91"/>
  <c r="N9" i="91"/>
  <c r="H9" i="91"/>
  <c r="G9" i="91"/>
  <c r="F9" i="91"/>
  <c r="E95" i="90"/>
  <c r="E94" i="90"/>
  <c r="E93" i="90"/>
  <c r="E92" i="90"/>
  <c r="E91" i="90"/>
  <c r="E90" i="90"/>
  <c r="E89" i="90"/>
  <c r="E88" i="90"/>
  <c r="E87" i="90"/>
  <c r="E86" i="90"/>
  <c r="E85" i="90"/>
  <c r="E84" i="90"/>
  <c r="E83" i="90"/>
  <c r="E82" i="90"/>
  <c r="E81" i="90"/>
  <c r="E80" i="90"/>
  <c r="E79" i="90"/>
  <c r="E78" i="90"/>
  <c r="E77" i="90"/>
  <c r="E76" i="90"/>
  <c r="E75" i="90"/>
  <c r="E74" i="90"/>
  <c r="E73" i="90"/>
  <c r="E72" i="90"/>
  <c r="E71" i="90"/>
  <c r="E70" i="90"/>
  <c r="E69" i="90"/>
  <c r="E68" i="90"/>
  <c r="E67" i="90"/>
  <c r="E66" i="90"/>
  <c r="E65" i="90"/>
  <c r="E64" i="90"/>
  <c r="E63" i="90"/>
  <c r="E62" i="90"/>
  <c r="E61" i="90"/>
  <c r="E60" i="90"/>
  <c r="E59" i="90"/>
  <c r="E14" i="90" s="1"/>
  <c r="E58" i="90"/>
  <c r="E57" i="90"/>
  <c r="E56" i="90"/>
  <c r="E55" i="90"/>
  <c r="E54" i="90"/>
  <c r="E53" i="90"/>
  <c r="E52" i="90"/>
  <c r="E51" i="90"/>
  <c r="E50" i="90"/>
  <c r="E49" i="90"/>
  <c r="E48" i="90"/>
  <c r="E47" i="90"/>
  <c r="E46" i="90"/>
  <c r="E45" i="90"/>
  <c r="E44" i="90"/>
  <c r="E43" i="90"/>
  <c r="E42" i="90"/>
  <c r="E41" i="90"/>
  <c r="E40" i="90"/>
  <c r="E39" i="90"/>
  <c r="E38" i="90"/>
  <c r="E37" i="90"/>
  <c r="E36" i="90"/>
  <c r="E35" i="90"/>
  <c r="E34" i="90"/>
  <c r="E33" i="90"/>
  <c r="E32" i="90"/>
  <c r="E31" i="90"/>
  <c r="E30" i="90"/>
  <c r="E29" i="90"/>
  <c r="E9" i="90" s="1"/>
  <c r="Y28" i="90"/>
  <c r="E28" i="90"/>
  <c r="E27" i="90"/>
  <c r="E26" i="90"/>
  <c r="S25" i="90"/>
  <c r="E25" i="90"/>
  <c r="E24" i="90"/>
  <c r="E23" i="90"/>
  <c r="E22" i="90"/>
  <c r="E21" i="90"/>
  <c r="W20" i="90"/>
  <c r="E20" i="90"/>
  <c r="E19" i="90"/>
  <c r="L17" i="90"/>
  <c r="Y17" i="90" s="1"/>
  <c r="K17" i="90"/>
  <c r="X17" i="90" s="1"/>
  <c r="J17" i="90"/>
  <c r="I17" i="90"/>
  <c r="H17" i="90"/>
  <c r="G17" i="90"/>
  <c r="F17" i="90"/>
  <c r="E17" i="90"/>
  <c r="L16" i="90"/>
  <c r="K16" i="90"/>
  <c r="J16" i="90"/>
  <c r="I16" i="90"/>
  <c r="H16" i="90"/>
  <c r="G16" i="90"/>
  <c r="F16" i="90"/>
  <c r="E16" i="90"/>
  <c r="L15" i="90"/>
  <c r="K15" i="90"/>
  <c r="J15" i="90"/>
  <c r="I15" i="90"/>
  <c r="H15" i="90"/>
  <c r="G15" i="90"/>
  <c r="T15" i="90" s="1"/>
  <c r="F15" i="90"/>
  <c r="E15" i="90"/>
  <c r="L14" i="90"/>
  <c r="Y14" i="90" s="1"/>
  <c r="K14" i="90"/>
  <c r="J14" i="90"/>
  <c r="W14" i="90" s="1"/>
  <c r="I14" i="90"/>
  <c r="H14" i="90"/>
  <c r="U14" i="90" s="1"/>
  <c r="G14" i="90"/>
  <c r="F14" i="90"/>
  <c r="U13" i="90"/>
  <c r="L13" i="90"/>
  <c r="Y13" i="90" s="1"/>
  <c r="K13" i="90"/>
  <c r="J13" i="90"/>
  <c r="I13" i="90"/>
  <c r="H13" i="90"/>
  <c r="G13" i="90"/>
  <c r="F13" i="90"/>
  <c r="S13" i="90" s="1"/>
  <c r="E13" i="90"/>
  <c r="L12" i="90"/>
  <c r="K12" i="90"/>
  <c r="J12" i="90"/>
  <c r="I12" i="90"/>
  <c r="V12" i="90" s="1"/>
  <c r="H12" i="90"/>
  <c r="U12" i="90" s="1"/>
  <c r="G12" i="90"/>
  <c r="F12" i="90"/>
  <c r="E12" i="90"/>
  <c r="L11" i="90"/>
  <c r="Y11" i="90" s="1"/>
  <c r="K11" i="90"/>
  <c r="X11" i="90" s="1"/>
  <c r="J11" i="90"/>
  <c r="I11" i="90"/>
  <c r="H11" i="90"/>
  <c r="G11" i="90"/>
  <c r="F11" i="90"/>
  <c r="L9" i="90"/>
  <c r="K9" i="90"/>
  <c r="J9" i="90"/>
  <c r="I9" i="90"/>
  <c r="H9" i="90"/>
  <c r="G9" i="90"/>
  <c r="F9" i="90"/>
  <c r="E95" i="89"/>
  <c r="E94" i="89"/>
  <c r="E93" i="89"/>
  <c r="E92" i="89"/>
  <c r="E91" i="89"/>
  <c r="E90" i="89"/>
  <c r="E89" i="89"/>
  <c r="E17" i="89" s="1"/>
  <c r="E88" i="89"/>
  <c r="E87" i="89"/>
  <c r="E86" i="89"/>
  <c r="E85" i="89"/>
  <c r="E84" i="89"/>
  <c r="E83" i="89"/>
  <c r="E82" i="89"/>
  <c r="E81" i="89"/>
  <c r="E80" i="89"/>
  <c r="E79" i="89"/>
  <c r="E78" i="89"/>
  <c r="E77" i="89"/>
  <c r="E76" i="89"/>
  <c r="E75" i="89"/>
  <c r="E74" i="89"/>
  <c r="E73" i="89"/>
  <c r="E72" i="89"/>
  <c r="E71" i="89"/>
  <c r="E70" i="89"/>
  <c r="E69" i="89"/>
  <c r="E68" i="89"/>
  <c r="E67" i="89"/>
  <c r="E66" i="89"/>
  <c r="E65" i="89"/>
  <c r="E15" i="89" s="1"/>
  <c r="E64" i="89"/>
  <c r="E63" i="89"/>
  <c r="E62" i="89"/>
  <c r="E61" i="89"/>
  <c r="E60" i="89"/>
  <c r="E59" i="89"/>
  <c r="E58" i="89"/>
  <c r="E57" i="89"/>
  <c r="E56" i="89"/>
  <c r="E55" i="89"/>
  <c r="E54" i="89"/>
  <c r="E53" i="89"/>
  <c r="E52" i="89"/>
  <c r="E51" i="89"/>
  <c r="E50" i="89"/>
  <c r="E49" i="89"/>
  <c r="E48" i="89"/>
  <c r="E47" i="89"/>
  <c r="E46" i="89"/>
  <c r="E45" i="89"/>
  <c r="E13" i="89" s="1"/>
  <c r="E44" i="89"/>
  <c r="E43" i="89"/>
  <c r="E42" i="89"/>
  <c r="E41" i="89"/>
  <c r="E40" i="89"/>
  <c r="E39" i="89"/>
  <c r="E38" i="89"/>
  <c r="E37" i="89"/>
  <c r="E36" i="89"/>
  <c r="E35" i="89"/>
  <c r="E34" i="89"/>
  <c r="E33" i="89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J17" i="89"/>
  <c r="I17" i="89"/>
  <c r="H17" i="89"/>
  <c r="G17" i="89"/>
  <c r="F17" i="89"/>
  <c r="J16" i="89"/>
  <c r="I16" i="89"/>
  <c r="H16" i="89"/>
  <c r="G16" i="89"/>
  <c r="F16" i="89"/>
  <c r="E16" i="89"/>
  <c r="J15" i="89"/>
  <c r="I15" i="89"/>
  <c r="H15" i="89"/>
  <c r="G15" i="89"/>
  <c r="F15" i="89"/>
  <c r="J14" i="89"/>
  <c r="I14" i="89"/>
  <c r="H14" i="89"/>
  <c r="G14" i="89"/>
  <c r="F14" i="89"/>
  <c r="E14" i="89"/>
  <c r="J13" i="89"/>
  <c r="I13" i="89"/>
  <c r="H13" i="89"/>
  <c r="G13" i="89"/>
  <c r="F13" i="89"/>
  <c r="J12" i="89"/>
  <c r="I12" i="89"/>
  <c r="H12" i="89"/>
  <c r="G12" i="89"/>
  <c r="F12" i="89"/>
  <c r="J11" i="89"/>
  <c r="I11" i="89"/>
  <c r="H11" i="89"/>
  <c r="G11" i="89"/>
  <c r="F11" i="89"/>
  <c r="J9" i="89"/>
  <c r="I9" i="89"/>
  <c r="H9" i="89"/>
  <c r="G9" i="89"/>
  <c r="F9" i="89"/>
  <c r="E95" i="88"/>
  <c r="E94" i="88"/>
  <c r="E93" i="88"/>
  <c r="E92" i="88"/>
  <c r="E91" i="88"/>
  <c r="E90" i="88"/>
  <c r="E89" i="88"/>
  <c r="E88" i="88"/>
  <c r="E17" i="88" s="1"/>
  <c r="E87" i="88"/>
  <c r="E86" i="88"/>
  <c r="E85" i="88"/>
  <c r="E84" i="88"/>
  <c r="E83" i="88"/>
  <c r="E82" i="88"/>
  <c r="E81" i="88"/>
  <c r="E16" i="88" s="1"/>
  <c r="E80" i="88"/>
  <c r="E79" i="88"/>
  <c r="E78" i="88"/>
  <c r="E77" i="88"/>
  <c r="E76" i="88"/>
  <c r="E75" i="88"/>
  <c r="E74" i="88"/>
  <c r="E73" i="88"/>
  <c r="E72" i="88"/>
  <c r="E71" i="88"/>
  <c r="E70" i="88"/>
  <c r="E69" i="88"/>
  <c r="E68" i="88"/>
  <c r="E67" i="88"/>
  <c r="E66" i="88"/>
  <c r="E65" i="88"/>
  <c r="E15" i="88" s="1"/>
  <c r="E64" i="88"/>
  <c r="E63" i="88"/>
  <c r="E62" i="88"/>
  <c r="E61" i="88"/>
  <c r="E60" i="88"/>
  <c r="E59" i="88"/>
  <c r="E58" i="88"/>
  <c r="E57" i="88"/>
  <c r="E56" i="88"/>
  <c r="E14" i="88" s="1"/>
  <c r="E55" i="88"/>
  <c r="E54" i="88"/>
  <c r="E53" i="88"/>
  <c r="E52" i="88"/>
  <c r="E51" i="88"/>
  <c r="E50" i="88"/>
  <c r="E49" i="88"/>
  <c r="E48" i="88"/>
  <c r="E47" i="88"/>
  <c r="E46" i="88"/>
  <c r="E45" i="88"/>
  <c r="E44" i="88"/>
  <c r="E43" i="88"/>
  <c r="E42" i="88"/>
  <c r="E41" i="88"/>
  <c r="E40" i="88"/>
  <c r="E39" i="88"/>
  <c r="E38" i="88"/>
  <c r="E37" i="88"/>
  <c r="E36" i="88"/>
  <c r="E35" i="88"/>
  <c r="E34" i="88"/>
  <c r="E33" i="88"/>
  <c r="E12" i="88" s="1"/>
  <c r="E32" i="88"/>
  <c r="E31" i="88"/>
  <c r="E30" i="88"/>
  <c r="E29" i="88"/>
  <c r="E28" i="88"/>
  <c r="E27" i="88"/>
  <c r="E26" i="88"/>
  <c r="E25" i="88"/>
  <c r="E24" i="88"/>
  <c r="E23" i="88"/>
  <c r="E22" i="88"/>
  <c r="E21" i="88"/>
  <c r="E20" i="88"/>
  <c r="E19" i="88"/>
  <c r="J17" i="88"/>
  <c r="I17" i="88"/>
  <c r="H17" i="88"/>
  <c r="G17" i="88"/>
  <c r="F17" i="88"/>
  <c r="J16" i="88"/>
  <c r="I16" i="88"/>
  <c r="H16" i="88"/>
  <c r="G16" i="88"/>
  <c r="F16" i="88"/>
  <c r="J15" i="88"/>
  <c r="I15" i="88"/>
  <c r="H15" i="88"/>
  <c r="G15" i="88"/>
  <c r="F15" i="88"/>
  <c r="J14" i="88"/>
  <c r="I14" i="88"/>
  <c r="H14" i="88"/>
  <c r="G14" i="88"/>
  <c r="F14" i="88"/>
  <c r="J13" i="88"/>
  <c r="I13" i="88"/>
  <c r="H13" i="88"/>
  <c r="G13" i="88"/>
  <c r="F13" i="88"/>
  <c r="J12" i="88"/>
  <c r="I12" i="88"/>
  <c r="H12" i="88"/>
  <c r="G12" i="88"/>
  <c r="F12" i="88"/>
  <c r="J11" i="88"/>
  <c r="I11" i="88"/>
  <c r="H11" i="88"/>
  <c r="G11" i="88"/>
  <c r="F11" i="88"/>
  <c r="J9" i="88"/>
  <c r="I9" i="88"/>
  <c r="H9" i="88"/>
  <c r="G9" i="88"/>
  <c r="F9" i="88"/>
  <c r="E95" i="87"/>
  <c r="E94" i="87"/>
  <c r="E93" i="87"/>
  <c r="E92" i="87"/>
  <c r="E91" i="87"/>
  <c r="E90" i="87"/>
  <c r="E89" i="87"/>
  <c r="E88" i="87"/>
  <c r="E87" i="87"/>
  <c r="E86" i="87"/>
  <c r="E85" i="87"/>
  <c r="E84" i="87"/>
  <c r="E83" i="87"/>
  <c r="E82" i="87"/>
  <c r="E81" i="87"/>
  <c r="E80" i="87"/>
  <c r="E79" i="87"/>
  <c r="E78" i="87"/>
  <c r="E77" i="87"/>
  <c r="E76" i="87"/>
  <c r="E75" i="87"/>
  <c r="E74" i="87"/>
  <c r="E73" i="87"/>
  <c r="E72" i="87"/>
  <c r="E71" i="87"/>
  <c r="E70" i="87"/>
  <c r="E69" i="87"/>
  <c r="E68" i="87"/>
  <c r="E67" i="87"/>
  <c r="E66" i="87"/>
  <c r="E65" i="87"/>
  <c r="E64" i="87"/>
  <c r="E63" i="87"/>
  <c r="E62" i="87"/>
  <c r="E61" i="87"/>
  <c r="E60" i="87"/>
  <c r="E59" i="87"/>
  <c r="E58" i="87"/>
  <c r="E14" i="87" s="1"/>
  <c r="E57" i="87"/>
  <c r="E56" i="87"/>
  <c r="E55" i="87"/>
  <c r="E54" i="87"/>
  <c r="E53" i="87"/>
  <c r="E52" i="87"/>
  <c r="E51" i="87"/>
  <c r="E50" i="87"/>
  <c r="E49" i="87"/>
  <c r="E48" i="87"/>
  <c r="E47" i="87"/>
  <c r="E46" i="87"/>
  <c r="E45" i="87"/>
  <c r="E44" i="87"/>
  <c r="E43" i="87"/>
  <c r="E42" i="87"/>
  <c r="E41" i="87"/>
  <c r="E40" i="87"/>
  <c r="E39" i="87"/>
  <c r="E38" i="87"/>
  <c r="E37" i="87"/>
  <c r="E36" i="87"/>
  <c r="E35" i="87"/>
  <c r="E34" i="87"/>
  <c r="E33" i="87"/>
  <c r="E32" i="87"/>
  <c r="E31" i="87"/>
  <c r="E30" i="87"/>
  <c r="E29" i="87"/>
  <c r="E28" i="87"/>
  <c r="E27" i="87"/>
  <c r="E26" i="87"/>
  <c r="E25" i="87"/>
  <c r="E24" i="87"/>
  <c r="E23" i="87"/>
  <c r="E22" i="87"/>
  <c r="E21" i="87"/>
  <c r="E20" i="87"/>
  <c r="E19" i="87"/>
  <c r="V17" i="87"/>
  <c r="U17" i="87"/>
  <c r="T17" i="87"/>
  <c r="S17" i="87"/>
  <c r="R17" i="87"/>
  <c r="Q17" i="87"/>
  <c r="P17" i="87"/>
  <c r="J17" i="87"/>
  <c r="I17" i="87"/>
  <c r="H17" i="87"/>
  <c r="G17" i="87"/>
  <c r="F17" i="87"/>
  <c r="E17" i="87"/>
  <c r="V16" i="87"/>
  <c r="U16" i="87"/>
  <c r="T16" i="87"/>
  <c r="S16" i="87"/>
  <c r="R16" i="87"/>
  <c r="Q16" i="87"/>
  <c r="P16" i="87"/>
  <c r="J16" i="87"/>
  <c r="I16" i="87"/>
  <c r="H16" i="87"/>
  <c r="G16" i="87"/>
  <c r="F16" i="87"/>
  <c r="E16" i="87"/>
  <c r="V15" i="87"/>
  <c r="U15" i="87"/>
  <c r="T15" i="87"/>
  <c r="S15" i="87"/>
  <c r="R15" i="87"/>
  <c r="Q15" i="87"/>
  <c r="P15" i="87"/>
  <c r="J15" i="87"/>
  <c r="I15" i="87"/>
  <c r="H15" i="87"/>
  <c r="G15" i="87"/>
  <c r="F15" i="87"/>
  <c r="E15" i="87"/>
  <c r="V14" i="87"/>
  <c r="U14" i="87"/>
  <c r="T14" i="87"/>
  <c r="S14" i="87"/>
  <c r="R14" i="87"/>
  <c r="Q14" i="87"/>
  <c r="P14" i="87"/>
  <c r="J14" i="87"/>
  <c r="I14" i="87"/>
  <c r="H14" i="87"/>
  <c r="G14" i="87"/>
  <c r="F14" i="87"/>
  <c r="V13" i="87"/>
  <c r="U13" i="87"/>
  <c r="T13" i="87"/>
  <c r="S13" i="87"/>
  <c r="R13" i="87"/>
  <c r="Q13" i="87"/>
  <c r="P13" i="87"/>
  <c r="J13" i="87"/>
  <c r="I13" i="87"/>
  <c r="H13" i="87"/>
  <c r="G13" i="87"/>
  <c r="F13" i="87"/>
  <c r="E13" i="87"/>
  <c r="V12" i="87"/>
  <c r="U12" i="87"/>
  <c r="T12" i="87"/>
  <c r="S12" i="87"/>
  <c r="R12" i="87"/>
  <c r="Q12" i="87"/>
  <c r="P12" i="87"/>
  <c r="J12" i="87"/>
  <c r="I12" i="87"/>
  <c r="H12" i="87"/>
  <c r="G12" i="87"/>
  <c r="F12" i="87"/>
  <c r="E12" i="87"/>
  <c r="V11" i="87"/>
  <c r="U11" i="87"/>
  <c r="T11" i="87"/>
  <c r="S11" i="87"/>
  <c r="R11" i="87"/>
  <c r="Q11" i="87"/>
  <c r="P11" i="87"/>
  <c r="J11" i="87"/>
  <c r="I11" i="87"/>
  <c r="H11" i="87"/>
  <c r="G11" i="87"/>
  <c r="F11" i="87"/>
  <c r="V9" i="87"/>
  <c r="U9" i="87"/>
  <c r="T9" i="87"/>
  <c r="S9" i="87"/>
  <c r="R9" i="87"/>
  <c r="Q9" i="87"/>
  <c r="P9" i="87"/>
  <c r="J9" i="87"/>
  <c r="I9" i="87"/>
  <c r="H9" i="87"/>
  <c r="G9" i="87"/>
  <c r="F9" i="87"/>
  <c r="E95" i="86"/>
  <c r="E94" i="86"/>
  <c r="E93" i="86"/>
  <c r="E92" i="86"/>
  <c r="E17" i="86" s="1"/>
  <c r="E91" i="86"/>
  <c r="E90" i="86"/>
  <c r="E89" i="86"/>
  <c r="E88" i="86"/>
  <c r="E87" i="86"/>
  <c r="E86" i="86"/>
  <c r="E85" i="86"/>
  <c r="E84" i="86"/>
  <c r="E16" i="86" s="1"/>
  <c r="E83" i="86"/>
  <c r="E82" i="86"/>
  <c r="E81" i="86"/>
  <c r="E80" i="86"/>
  <c r="E79" i="86"/>
  <c r="E78" i="86"/>
  <c r="E77" i="86"/>
  <c r="E76" i="86"/>
  <c r="E75" i="86"/>
  <c r="E74" i="86"/>
  <c r="E73" i="86"/>
  <c r="E72" i="86"/>
  <c r="E71" i="86"/>
  <c r="E70" i="86"/>
  <c r="E69" i="86"/>
  <c r="E68" i="86"/>
  <c r="E15" i="86" s="1"/>
  <c r="E67" i="86"/>
  <c r="E66" i="86"/>
  <c r="E65" i="86"/>
  <c r="E64" i="86"/>
  <c r="E63" i="86"/>
  <c r="E62" i="86"/>
  <c r="E61" i="86"/>
  <c r="E60" i="86"/>
  <c r="E14" i="86" s="1"/>
  <c r="E59" i="86"/>
  <c r="E58" i="86"/>
  <c r="E57" i="86"/>
  <c r="E56" i="86"/>
  <c r="E55" i="86"/>
  <c r="E54" i="86"/>
  <c r="E53" i="86"/>
  <c r="E52" i="86"/>
  <c r="E51" i="86"/>
  <c r="E50" i="86"/>
  <c r="E49" i="86"/>
  <c r="E48" i="86"/>
  <c r="E47" i="86"/>
  <c r="E46" i="86"/>
  <c r="E45" i="86"/>
  <c r="E44" i="86"/>
  <c r="E13" i="86" s="1"/>
  <c r="E43" i="86"/>
  <c r="E42" i="86"/>
  <c r="E41" i="86"/>
  <c r="E40" i="86"/>
  <c r="E39" i="86"/>
  <c r="E38" i="86"/>
  <c r="E37" i="86"/>
  <c r="E36" i="86"/>
  <c r="E12" i="86" s="1"/>
  <c r="E35" i="86"/>
  <c r="E34" i="86"/>
  <c r="E33" i="86"/>
  <c r="E32" i="86"/>
  <c r="E31" i="86"/>
  <c r="E30" i="86"/>
  <c r="E29" i="86"/>
  <c r="E28" i="86"/>
  <c r="E27" i="86"/>
  <c r="E26" i="86"/>
  <c r="E25" i="86"/>
  <c r="E24" i="86"/>
  <c r="E23" i="86"/>
  <c r="E22" i="86"/>
  <c r="E21" i="86"/>
  <c r="E20" i="86"/>
  <c r="E19" i="86"/>
  <c r="V17" i="86"/>
  <c r="U17" i="86"/>
  <c r="T17" i="86"/>
  <c r="S17" i="86"/>
  <c r="R17" i="86"/>
  <c r="Q17" i="86"/>
  <c r="P17" i="86"/>
  <c r="J17" i="86"/>
  <c r="I17" i="86"/>
  <c r="H17" i="86"/>
  <c r="G17" i="86"/>
  <c r="F17" i="86"/>
  <c r="V16" i="86"/>
  <c r="U16" i="86"/>
  <c r="T16" i="86"/>
  <c r="S16" i="86"/>
  <c r="R16" i="86"/>
  <c r="Q16" i="86"/>
  <c r="P16" i="86"/>
  <c r="J16" i="86"/>
  <c r="I16" i="86"/>
  <c r="H16" i="86"/>
  <c r="G16" i="86"/>
  <c r="F16" i="86"/>
  <c r="V15" i="86"/>
  <c r="U15" i="86"/>
  <c r="T15" i="86"/>
  <c r="S15" i="86"/>
  <c r="R15" i="86"/>
  <c r="Q15" i="86"/>
  <c r="P15" i="86"/>
  <c r="J15" i="86"/>
  <c r="I15" i="86"/>
  <c r="H15" i="86"/>
  <c r="G15" i="86"/>
  <c r="F15" i="86"/>
  <c r="V14" i="86"/>
  <c r="U14" i="86"/>
  <c r="T14" i="86"/>
  <c r="S14" i="86"/>
  <c r="R14" i="86"/>
  <c r="Q14" i="86"/>
  <c r="P14" i="86"/>
  <c r="J14" i="86"/>
  <c r="I14" i="86"/>
  <c r="H14" i="86"/>
  <c r="G14" i="86"/>
  <c r="F14" i="86"/>
  <c r="V13" i="86"/>
  <c r="U13" i="86"/>
  <c r="T13" i="86"/>
  <c r="S13" i="86"/>
  <c r="R13" i="86"/>
  <c r="Q13" i="86"/>
  <c r="P13" i="86"/>
  <c r="J13" i="86"/>
  <c r="I13" i="86"/>
  <c r="H13" i="86"/>
  <c r="G13" i="86"/>
  <c r="F13" i="86"/>
  <c r="V12" i="86"/>
  <c r="U12" i="86"/>
  <c r="T12" i="86"/>
  <c r="S12" i="86"/>
  <c r="R12" i="86"/>
  <c r="Q12" i="86"/>
  <c r="P12" i="86"/>
  <c r="J12" i="86"/>
  <c r="I12" i="86"/>
  <c r="H12" i="86"/>
  <c r="G12" i="86"/>
  <c r="F12" i="86"/>
  <c r="V11" i="86"/>
  <c r="U11" i="86"/>
  <c r="T11" i="86"/>
  <c r="S11" i="86"/>
  <c r="R11" i="86"/>
  <c r="Q11" i="86"/>
  <c r="P11" i="86"/>
  <c r="J11" i="86"/>
  <c r="I11" i="86"/>
  <c r="H11" i="86"/>
  <c r="G11" i="86"/>
  <c r="F11" i="86"/>
  <c r="V9" i="86"/>
  <c r="U9" i="86"/>
  <c r="T9" i="86"/>
  <c r="S9" i="86"/>
  <c r="R9" i="86"/>
  <c r="Q9" i="86"/>
  <c r="P9" i="86"/>
  <c r="J9" i="86"/>
  <c r="I9" i="86"/>
  <c r="H9" i="86"/>
  <c r="G9" i="86"/>
  <c r="F9" i="86"/>
  <c r="E95" i="85"/>
  <c r="E94" i="85"/>
  <c r="E93" i="85"/>
  <c r="E92" i="85"/>
  <c r="E91" i="85"/>
  <c r="E90" i="85"/>
  <c r="E89" i="85"/>
  <c r="E17" i="85" s="1"/>
  <c r="E88" i="85"/>
  <c r="E87" i="85"/>
  <c r="E86" i="85"/>
  <c r="E85" i="85"/>
  <c r="E84" i="85"/>
  <c r="E83" i="85"/>
  <c r="E82" i="85"/>
  <c r="E81" i="85"/>
  <c r="E16" i="85" s="1"/>
  <c r="E80" i="85"/>
  <c r="E79" i="85"/>
  <c r="E78" i="85"/>
  <c r="E77" i="85"/>
  <c r="E76" i="85"/>
  <c r="E75" i="85"/>
  <c r="E74" i="85"/>
  <c r="E73" i="85"/>
  <c r="E72" i="85"/>
  <c r="E71" i="85"/>
  <c r="E70" i="85"/>
  <c r="E69" i="85"/>
  <c r="E68" i="85"/>
  <c r="E67" i="85"/>
  <c r="E66" i="85"/>
  <c r="E65" i="85"/>
  <c r="E15" i="85" s="1"/>
  <c r="E64" i="85"/>
  <c r="E63" i="85"/>
  <c r="E62" i="85"/>
  <c r="E61" i="85"/>
  <c r="E60" i="85"/>
  <c r="E59" i="85"/>
  <c r="E58" i="85"/>
  <c r="E57" i="85"/>
  <c r="E14" i="85" s="1"/>
  <c r="E56" i="85"/>
  <c r="E55" i="85"/>
  <c r="E54" i="85"/>
  <c r="E53" i="85"/>
  <c r="E52" i="85"/>
  <c r="E51" i="85"/>
  <c r="E50" i="85"/>
  <c r="E49" i="85"/>
  <c r="E48" i="85"/>
  <c r="E47" i="85"/>
  <c r="E46" i="85"/>
  <c r="E45" i="85"/>
  <c r="E44" i="85"/>
  <c r="E43" i="85"/>
  <c r="E42" i="85"/>
  <c r="E41" i="85"/>
  <c r="E13" i="85" s="1"/>
  <c r="E40" i="85"/>
  <c r="E39" i="85"/>
  <c r="E38" i="85"/>
  <c r="E37" i="85"/>
  <c r="E36" i="85"/>
  <c r="E35" i="85"/>
  <c r="E34" i="85"/>
  <c r="E33" i="85"/>
  <c r="E12" i="85" s="1"/>
  <c r="E32" i="85"/>
  <c r="E31" i="85"/>
  <c r="E30" i="85"/>
  <c r="E29" i="85"/>
  <c r="E28" i="85"/>
  <c r="E27" i="85"/>
  <c r="E26" i="85"/>
  <c r="E25" i="85"/>
  <c r="E24" i="85"/>
  <c r="E23" i="85"/>
  <c r="E22" i="85"/>
  <c r="E21" i="85"/>
  <c r="E20" i="85"/>
  <c r="E19" i="85"/>
  <c r="L17" i="85"/>
  <c r="K17" i="85"/>
  <c r="J17" i="85"/>
  <c r="I17" i="85"/>
  <c r="H17" i="85"/>
  <c r="G17" i="85"/>
  <c r="F17" i="85"/>
  <c r="L16" i="85"/>
  <c r="K16" i="85"/>
  <c r="J16" i="85"/>
  <c r="I16" i="85"/>
  <c r="H16" i="85"/>
  <c r="G16" i="85"/>
  <c r="F16" i="85"/>
  <c r="L15" i="85"/>
  <c r="K15" i="85"/>
  <c r="J15" i="85"/>
  <c r="I15" i="85"/>
  <c r="H15" i="85"/>
  <c r="G15" i="85"/>
  <c r="F15" i="85"/>
  <c r="L14" i="85"/>
  <c r="K14" i="85"/>
  <c r="J14" i="85"/>
  <c r="I14" i="85"/>
  <c r="H14" i="85"/>
  <c r="G14" i="85"/>
  <c r="F14" i="85"/>
  <c r="L13" i="85"/>
  <c r="K13" i="85"/>
  <c r="J13" i="85"/>
  <c r="I13" i="85"/>
  <c r="H13" i="85"/>
  <c r="G13" i="85"/>
  <c r="F13" i="85"/>
  <c r="L12" i="85"/>
  <c r="K12" i="85"/>
  <c r="J12" i="85"/>
  <c r="I12" i="85"/>
  <c r="H12" i="85"/>
  <c r="G12" i="85"/>
  <c r="F12" i="85"/>
  <c r="L11" i="85"/>
  <c r="K11" i="85"/>
  <c r="J11" i="85"/>
  <c r="I11" i="85"/>
  <c r="H11" i="85"/>
  <c r="G11" i="85"/>
  <c r="F11" i="85"/>
  <c r="L9" i="85"/>
  <c r="K9" i="85"/>
  <c r="J9" i="85"/>
  <c r="I9" i="85"/>
  <c r="H9" i="85"/>
  <c r="G9" i="85"/>
  <c r="F9" i="85"/>
  <c r="E95" i="84"/>
  <c r="E94" i="84"/>
  <c r="E93" i="84"/>
  <c r="E92" i="84"/>
  <c r="E91" i="84"/>
  <c r="E90" i="84"/>
  <c r="E89" i="84"/>
  <c r="E88" i="84"/>
  <c r="E17" i="84" s="1"/>
  <c r="E87" i="84"/>
  <c r="E86" i="84"/>
  <c r="E85" i="84"/>
  <c r="E84" i="84"/>
  <c r="E83" i="84"/>
  <c r="E82" i="84"/>
  <c r="E81" i="84"/>
  <c r="E80" i="84"/>
  <c r="E16" i="84" s="1"/>
  <c r="E79" i="84"/>
  <c r="E78" i="84"/>
  <c r="E77" i="84"/>
  <c r="E76" i="84"/>
  <c r="E75" i="84"/>
  <c r="E74" i="84"/>
  <c r="E73" i="84"/>
  <c r="E72" i="84"/>
  <c r="E71" i="84"/>
  <c r="E70" i="84"/>
  <c r="E69" i="84"/>
  <c r="E68" i="84"/>
  <c r="E67" i="84"/>
  <c r="E66" i="84"/>
  <c r="E65" i="84"/>
  <c r="E15" i="84" s="1"/>
  <c r="E64" i="84"/>
  <c r="E63" i="84"/>
  <c r="E62" i="84"/>
  <c r="E61" i="84"/>
  <c r="E60" i="84"/>
  <c r="E59" i="84"/>
  <c r="E58" i="84"/>
  <c r="E57" i="84"/>
  <c r="E56" i="84"/>
  <c r="E55" i="84"/>
  <c r="E54" i="84"/>
  <c r="E53" i="84"/>
  <c r="E52" i="84"/>
  <c r="E51" i="84"/>
  <c r="E50" i="84"/>
  <c r="E49" i="84"/>
  <c r="E48" i="84"/>
  <c r="E47" i="84"/>
  <c r="E46" i="84"/>
  <c r="E45" i="84"/>
  <c r="E44" i="84"/>
  <c r="E43" i="84"/>
  <c r="E42" i="84"/>
  <c r="E41" i="84"/>
  <c r="E13" i="84" s="1"/>
  <c r="E40" i="84"/>
  <c r="E39" i="84"/>
  <c r="E38" i="84"/>
  <c r="E37" i="84"/>
  <c r="E36" i="84"/>
  <c r="E35" i="84"/>
  <c r="E34" i="84"/>
  <c r="E33" i="84"/>
  <c r="E12" i="84" s="1"/>
  <c r="E32" i="84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L17" i="84"/>
  <c r="K17" i="84"/>
  <c r="J17" i="84"/>
  <c r="I17" i="84"/>
  <c r="H17" i="84"/>
  <c r="G17" i="84"/>
  <c r="F17" i="84"/>
  <c r="L16" i="84"/>
  <c r="K16" i="84"/>
  <c r="J16" i="84"/>
  <c r="I16" i="84"/>
  <c r="H16" i="84"/>
  <c r="G16" i="84"/>
  <c r="F16" i="84"/>
  <c r="L15" i="84"/>
  <c r="K15" i="84"/>
  <c r="J15" i="84"/>
  <c r="I15" i="84"/>
  <c r="H15" i="84"/>
  <c r="G15" i="84"/>
  <c r="F15" i="84"/>
  <c r="L14" i="84"/>
  <c r="K14" i="84"/>
  <c r="J14" i="84"/>
  <c r="I14" i="84"/>
  <c r="H14" i="84"/>
  <c r="G14" i="84"/>
  <c r="F14" i="84"/>
  <c r="L13" i="84"/>
  <c r="K13" i="84"/>
  <c r="J13" i="84"/>
  <c r="I13" i="84"/>
  <c r="H13" i="84"/>
  <c r="G13" i="84"/>
  <c r="F13" i="84"/>
  <c r="L12" i="84"/>
  <c r="K12" i="84"/>
  <c r="J12" i="84"/>
  <c r="I12" i="84"/>
  <c r="H12" i="84"/>
  <c r="G12" i="84"/>
  <c r="F12" i="84"/>
  <c r="L11" i="84"/>
  <c r="K11" i="84"/>
  <c r="J11" i="84"/>
  <c r="I11" i="84"/>
  <c r="H11" i="84"/>
  <c r="G11" i="84"/>
  <c r="F11" i="84"/>
  <c r="L9" i="84"/>
  <c r="K9" i="84"/>
  <c r="J9" i="84"/>
  <c r="I9" i="84"/>
  <c r="H9" i="84"/>
  <c r="G9" i="84"/>
  <c r="F9" i="84"/>
  <c r="E95" i="83"/>
  <c r="E94" i="83"/>
  <c r="E93" i="83"/>
  <c r="E92" i="83"/>
  <c r="E91" i="83"/>
  <c r="E17" i="83" s="1"/>
  <c r="E90" i="83"/>
  <c r="E89" i="83"/>
  <c r="E88" i="83"/>
  <c r="E87" i="83"/>
  <c r="E86" i="83"/>
  <c r="E85" i="83"/>
  <c r="E84" i="83"/>
  <c r="E83" i="83"/>
  <c r="E82" i="83"/>
  <c r="E81" i="83"/>
  <c r="E80" i="83"/>
  <c r="E79" i="83"/>
  <c r="E78" i="83"/>
  <c r="E77" i="83"/>
  <c r="E76" i="83"/>
  <c r="E75" i="83"/>
  <c r="E74" i="83"/>
  <c r="E73" i="83"/>
  <c r="E72" i="83"/>
  <c r="E71" i="83"/>
  <c r="E70" i="83"/>
  <c r="E69" i="83"/>
  <c r="E68" i="83"/>
  <c r="E67" i="83"/>
  <c r="E66" i="83"/>
  <c r="E65" i="83"/>
  <c r="E64" i="83"/>
  <c r="E63" i="83"/>
  <c r="E62" i="83"/>
  <c r="E61" i="83"/>
  <c r="E60" i="83"/>
  <c r="E59" i="83"/>
  <c r="E58" i="83"/>
  <c r="E57" i="83"/>
  <c r="E56" i="83"/>
  <c r="E55" i="83"/>
  <c r="E54" i="83"/>
  <c r="E53" i="83"/>
  <c r="E52" i="83"/>
  <c r="E51" i="83"/>
  <c r="E50" i="83"/>
  <c r="E49" i="83"/>
  <c r="E48" i="83"/>
  <c r="E47" i="83"/>
  <c r="E46" i="83"/>
  <c r="E45" i="83"/>
  <c r="E44" i="83"/>
  <c r="E43" i="83"/>
  <c r="E13" i="83" s="1"/>
  <c r="E42" i="83"/>
  <c r="E41" i="83"/>
  <c r="E40" i="83"/>
  <c r="E39" i="83"/>
  <c r="E38" i="83"/>
  <c r="E37" i="83"/>
  <c r="E36" i="83"/>
  <c r="E35" i="83"/>
  <c r="E12" i="83" s="1"/>
  <c r="E34" i="83"/>
  <c r="E33" i="83"/>
  <c r="E32" i="83"/>
  <c r="E31" i="83"/>
  <c r="E30" i="83"/>
  <c r="E29" i="83"/>
  <c r="E28" i="83"/>
  <c r="E27" i="83"/>
  <c r="E26" i="83"/>
  <c r="E25" i="83"/>
  <c r="E24" i="83"/>
  <c r="E23" i="83"/>
  <c r="E22" i="83"/>
  <c r="E21" i="83"/>
  <c r="E20" i="83"/>
  <c r="E19" i="83"/>
  <c r="E11" i="83" s="1"/>
  <c r="M17" i="83"/>
  <c r="L17" i="83"/>
  <c r="K17" i="83"/>
  <c r="J17" i="83"/>
  <c r="I17" i="83"/>
  <c r="H17" i="83"/>
  <c r="G17" i="83"/>
  <c r="F17" i="83"/>
  <c r="M16" i="83"/>
  <c r="L16" i="83"/>
  <c r="K16" i="83"/>
  <c r="J16" i="83"/>
  <c r="I16" i="83"/>
  <c r="H16" i="83"/>
  <c r="G16" i="83"/>
  <c r="F16" i="83"/>
  <c r="M15" i="83"/>
  <c r="L15" i="83"/>
  <c r="K15" i="83"/>
  <c r="J15" i="83"/>
  <c r="I15" i="83"/>
  <c r="H15" i="83"/>
  <c r="G15" i="83"/>
  <c r="F15" i="83"/>
  <c r="E15" i="83"/>
  <c r="M14" i="83"/>
  <c r="L14" i="83"/>
  <c r="K14" i="83"/>
  <c r="J14" i="83"/>
  <c r="I14" i="83"/>
  <c r="H14" i="83"/>
  <c r="G14" i="83"/>
  <c r="F14" i="83"/>
  <c r="E14" i="83"/>
  <c r="M13" i="83"/>
  <c r="L13" i="83"/>
  <c r="K13" i="83"/>
  <c r="J13" i="83"/>
  <c r="I13" i="83"/>
  <c r="H13" i="83"/>
  <c r="G13" i="83"/>
  <c r="F13" i="83"/>
  <c r="M12" i="83"/>
  <c r="L12" i="83"/>
  <c r="K12" i="83"/>
  <c r="J12" i="83"/>
  <c r="I12" i="83"/>
  <c r="H12" i="83"/>
  <c r="G12" i="83"/>
  <c r="F12" i="83"/>
  <c r="M11" i="83"/>
  <c r="L11" i="83"/>
  <c r="K11" i="83"/>
  <c r="J11" i="83"/>
  <c r="I11" i="83"/>
  <c r="H11" i="83"/>
  <c r="G11" i="83"/>
  <c r="F11" i="83"/>
  <c r="M9" i="83"/>
  <c r="L9" i="83"/>
  <c r="K9" i="83"/>
  <c r="J9" i="83"/>
  <c r="I9" i="83"/>
  <c r="H9" i="83"/>
  <c r="G9" i="83"/>
  <c r="F9" i="83"/>
  <c r="E95" i="82"/>
  <c r="E94" i="82"/>
  <c r="E93" i="82"/>
  <c r="E92" i="82"/>
  <c r="E91" i="82"/>
  <c r="E90" i="82"/>
  <c r="E89" i="82"/>
  <c r="E88" i="82"/>
  <c r="E87" i="82"/>
  <c r="E86" i="82"/>
  <c r="E85" i="82"/>
  <c r="E84" i="82"/>
  <c r="E83" i="82"/>
  <c r="E82" i="82"/>
  <c r="E81" i="82"/>
  <c r="E80" i="82"/>
  <c r="E79" i="82"/>
  <c r="E78" i="82"/>
  <c r="E77" i="82"/>
  <c r="E76" i="82"/>
  <c r="E75" i="82"/>
  <c r="E74" i="82"/>
  <c r="E73" i="82"/>
  <c r="E72" i="82"/>
  <c r="E71" i="82"/>
  <c r="E70" i="82"/>
  <c r="E69" i="82"/>
  <c r="E68" i="82"/>
  <c r="E67" i="82"/>
  <c r="E66" i="82"/>
  <c r="E65" i="82"/>
  <c r="E64" i="82"/>
  <c r="E63" i="82"/>
  <c r="E62" i="82"/>
  <c r="E61" i="82"/>
  <c r="E60" i="82"/>
  <c r="E59" i="82"/>
  <c r="E58" i="82"/>
  <c r="E57" i="82"/>
  <c r="E56" i="82"/>
  <c r="E14" i="82" s="1"/>
  <c r="E55" i="82"/>
  <c r="E54" i="82"/>
  <c r="E53" i="82"/>
  <c r="E52" i="82"/>
  <c r="E13" i="82" s="1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I17" i="82"/>
  <c r="H17" i="82"/>
  <c r="G17" i="82"/>
  <c r="F17" i="82"/>
  <c r="E17" i="82"/>
  <c r="I16" i="82"/>
  <c r="H16" i="82"/>
  <c r="G16" i="82"/>
  <c r="F16" i="82"/>
  <c r="I15" i="82"/>
  <c r="H15" i="82"/>
  <c r="G15" i="82"/>
  <c r="F15" i="82"/>
  <c r="I14" i="82"/>
  <c r="H14" i="82"/>
  <c r="G14" i="82"/>
  <c r="F14" i="82"/>
  <c r="I13" i="82"/>
  <c r="H13" i="82"/>
  <c r="G13" i="82"/>
  <c r="F13" i="82"/>
  <c r="I12" i="82"/>
  <c r="H12" i="82"/>
  <c r="G12" i="82"/>
  <c r="F12" i="82"/>
  <c r="I11" i="82"/>
  <c r="H11" i="82"/>
  <c r="G11" i="82"/>
  <c r="F11" i="82"/>
  <c r="I9" i="82"/>
  <c r="H9" i="82"/>
  <c r="G9" i="82"/>
  <c r="F9" i="82"/>
  <c r="E95" i="81"/>
  <c r="E94" i="81"/>
  <c r="E93" i="81"/>
  <c r="E92" i="81"/>
  <c r="E91" i="81"/>
  <c r="E90" i="81"/>
  <c r="E89" i="81"/>
  <c r="E88" i="81"/>
  <c r="E87" i="81"/>
  <c r="E86" i="81"/>
  <c r="E85" i="81"/>
  <c r="E84" i="81"/>
  <c r="E83" i="81"/>
  <c r="E82" i="81"/>
  <c r="E81" i="81"/>
  <c r="E80" i="81"/>
  <c r="E79" i="81"/>
  <c r="E78" i="81"/>
  <c r="E16" i="81" s="1"/>
  <c r="E77" i="81"/>
  <c r="E76" i="81"/>
  <c r="E75" i="81"/>
  <c r="E74" i="81"/>
  <c r="E73" i="81"/>
  <c r="E72" i="81"/>
  <c r="E71" i="81"/>
  <c r="E70" i="81"/>
  <c r="E15" i="81" s="1"/>
  <c r="E69" i="81"/>
  <c r="E68" i="81"/>
  <c r="E67" i="81"/>
  <c r="E66" i="81"/>
  <c r="E65" i="81"/>
  <c r="E64" i="81"/>
  <c r="E63" i="81"/>
  <c r="E62" i="81"/>
  <c r="E61" i="81"/>
  <c r="E60" i="81"/>
  <c r="E59" i="81"/>
  <c r="E58" i="81"/>
  <c r="E57" i="81"/>
  <c r="E56" i="81"/>
  <c r="E55" i="81"/>
  <c r="E54" i="81"/>
  <c r="E14" i="81" s="1"/>
  <c r="E53" i="81"/>
  <c r="E52" i="81"/>
  <c r="E51" i="81"/>
  <c r="E50" i="81"/>
  <c r="E49" i="81"/>
  <c r="E48" i="81"/>
  <c r="E47" i="81"/>
  <c r="E46" i="81"/>
  <c r="E13" i="81" s="1"/>
  <c r="E45" i="81"/>
  <c r="E44" i="81"/>
  <c r="E43" i="81"/>
  <c r="E42" i="81"/>
  <c r="E41" i="81"/>
  <c r="E40" i="81"/>
  <c r="E39" i="81"/>
  <c r="E38" i="81"/>
  <c r="E12" i="81" s="1"/>
  <c r="E37" i="81"/>
  <c r="E36" i="81"/>
  <c r="E35" i="81"/>
  <c r="E34" i="81"/>
  <c r="E33" i="81"/>
  <c r="E32" i="81"/>
  <c r="E31" i="81"/>
  <c r="E30" i="81"/>
  <c r="E29" i="81"/>
  <c r="E28" i="81"/>
  <c r="E27" i="81"/>
  <c r="E26" i="81"/>
  <c r="E25" i="81"/>
  <c r="E24" i="81"/>
  <c r="E23" i="81"/>
  <c r="E22" i="81"/>
  <c r="E11" i="81" s="1"/>
  <c r="E21" i="81"/>
  <c r="E20" i="81"/>
  <c r="E19" i="81"/>
  <c r="I17" i="81"/>
  <c r="H17" i="81"/>
  <c r="G17" i="81"/>
  <c r="F17" i="81"/>
  <c r="E17" i="81"/>
  <c r="I16" i="81"/>
  <c r="H16" i="81"/>
  <c r="G16" i="81"/>
  <c r="F16" i="81"/>
  <c r="I15" i="81"/>
  <c r="H15" i="81"/>
  <c r="G15" i="81"/>
  <c r="F15" i="81"/>
  <c r="I14" i="81"/>
  <c r="H14" i="81"/>
  <c r="G14" i="81"/>
  <c r="F14" i="81"/>
  <c r="I13" i="81"/>
  <c r="H13" i="81"/>
  <c r="G13" i="81"/>
  <c r="F13" i="81"/>
  <c r="I12" i="81"/>
  <c r="H12" i="81"/>
  <c r="G12" i="81"/>
  <c r="F12" i="81"/>
  <c r="I11" i="81"/>
  <c r="H11" i="81"/>
  <c r="G11" i="81"/>
  <c r="F11" i="81"/>
  <c r="I9" i="81"/>
  <c r="H9" i="81"/>
  <c r="G9" i="81"/>
  <c r="F9" i="81"/>
  <c r="E9" i="81"/>
  <c r="E95" i="80"/>
  <c r="AI94" i="80"/>
  <c r="E94" i="80"/>
  <c r="AI93" i="80"/>
  <c r="E93" i="80"/>
  <c r="AI92" i="80"/>
  <c r="E92" i="80"/>
  <c r="AI91" i="80"/>
  <c r="E91" i="80"/>
  <c r="AI90" i="80"/>
  <c r="E90" i="80"/>
  <c r="AI89" i="80"/>
  <c r="E89" i="80"/>
  <c r="AI88" i="80"/>
  <c r="E88" i="80"/>
  <c r="AI87" i="80"/>
  <c r="E87" i="80"/>
  <c r="AI86" i="80"/>
  <c r="E86" i="80"/>
  <c r="AI85" i="80"/>
  <c r="E85" i="80"/>
  <c r="AI84" i="80"/>
  <c r="E84" i="80"/>
  <c r="AI83" i="80"/>
  <c r="E83" i="80"/>
  <c r="AI82" i="80"/>
  <c r="E82" i="80"/>
  <c r="AI81" i="80"/>
  <c r="E81" i="80"/>
  <c r="AI80" i="80"/>
  <c r="E80" i="80"/>
  <c r="AI79" i="80"/>
  <c r="E79" i="80"/>
  <c r="E16" i="80" s="1"/>
  <c r="AI78" i="80"/>
  <c r="E78" i="80"/>
  <c r="AI77" i="80"/>
  <c r="E77" i="80"/>
  <c r="AI76" i="80"/>
  <c r="E76" i="80"/>
  <c r="AI75" i="80"/>
  <c r="E75" i="80"/>
  <c r="AI74" i="80"/>
  <c r="E74" i="80"/>
  <c r="AI73" i="80"/>
  <c r="E73" i="80"/>
  <c r="AI72" i="80"/>
  <c r="E72" i="80"/>
  <c r="AI71" i="80"/>
  <c r="E71" i="80"/>
  <c r="E15" i="80" s="1"/>
  <c r="AI70" i="80"/>
  <c r="E70" i="80"/>
  <c r="AI69" i="80"/>
  <c r="E69" i="80"/>
  <c r="AI68" i="80"/>
  <c r="E68" i="80"/>
  <c r="AI67" i="80"/>
  <c r="E67" i="80"/>
  <c r="AI66" i="80"/>
  <c r="E66" i="80"/>
  <c r="AI65" i="80"/>
  <c r="E65" i="80"/>
  <c r="AI64" i="80"/>
  <c r="E64" i="80"/>
  <c r="AI63" i="80"/>
  <c r="E63" i="80"/>
  <c r="AI62" i="80"/>
  <c r="E62" i="80"/>
  <c r="AI61" i="80"/>
  <c r="E61" i="80"/>
  <c r="AI60" i="80"/>
  <c r="E60" i="80"/>
  <c r="AI59" i="80"/>
  <c r="E59" i="80"/>
  <c r="AI58" i="80"/>
  <c r="E58" i="80"/>
  <c r="AI57" i="80"/>
  <c r="E57" i="80"/>
  <c r="AI56" i="80"/>
  <c r="E56" i="80"/>
  <c r="AI55" i="80"/>
  <c r="E55" i="80"/>
  <c r="E14" i="80" s="1"/>
  <c r="AI54" i="80"/>
  <c r="E54" i="80"/>
  <c r="AI53" i="80"/>
  <c r="E53" i="80"/>
  <c r="AI52" i="80"/>
  <c r="E52" i="80"/>
  <c r="AI51" i="80"/>
  <c r="E51" i="80"/>
  <c r="AI50" i="80"/>
  <c r="E50" i="80"/>
  <c r="AI49" i="80"/>
  <c r="E49" i="80"/>
  <c r="AI48" i="80"/>
  <c r="E48" i="80"/>
  <c r="AI47" i="80"/>
  <c r="E47" i="80"/>
  <c r="E13" i="80" s="1"/>
  <c r="AI46" i="80"/>
  <c r="E46" i="80"/>
  <c r="AI45" i="80"/>
  <c r="E45" i="80"/>
  <c r="AI44" i="80"/>
  <c r="E44" i="80"/>
  <c r="AI43" i="80"/>
  <c r="E43" i="80"/>
  <c r="AI42" i="80"/>
  <c r="E42" i="80"/>
  <c r="AI41" i="80"/>
  <c r="E41" i="80"/>
  <c r="AI40" i="80"/>
  <c r="E40" i="80"/>
  <c r="AI39" i="80"/>
  <c r="E39" i="80"/>
  <c r="AI38" i="80"/>
  <c r="E38" i="80"/>
  <c r="AI37" i="80"/>
  <c r="E37" i="80"/>
  <c r="AI36" i="80"/>
  <c r="E36" i="80"/>
  <c r="AI35" i="80"/>
  <c r="E35" i="80"/>
  <c r="AI34" i="80"/>
  <c r="E34" i="80"/>
  <c r="AI33" i="80"/>
  <c r="E33" i="80"/>
  <c r="E12" i="80" s="1"/>
  <c r="AI32" i="80"/>
  <c r="E32" i="80"/>
  <c r="AI31" i="80"/>
  <c r="E31" i="80"/>
  <c r="AI30" i="80"/>
  <c r="E30" i="80"/>
  <c r="AI29" i="80"/>
  <c r="E29" i="80"/>
  <c r="AI28" i="80"/>
  <c r="E28" i="80"/>
  <c r="AI27" i="80"/>
  <c r="E27" i="80"/>
  <c r="AI26" i="80"/>
  <c r="E26" i="80"/>
  <c r="AI25" i="80"/>
  <c r="E25" i="80"/>
  <c r="AI24" i="80"/>
  <c r="E24" i="80"/>
  <c r="AI23" i="80"/>
  <c r="E23" i="80"/>
  <c r="AI22" i="80"/>
  <c r="E22" i="80"/>
  <c r="AI21" i="80"/>
  <c r="E21" i="80"/>
  <c r="AI20" i="80"/>
  <c r="E20" i="80"/>
  <c r="AI19" i="80"/>
  <c r="E19" i="80"/>
  <c r="AI18" i="80"/>
  <c r="K17" i="80"/>
  <c r="J17" i="80"/>
  <c r="I17" i="80"/>
  <c r="H17" i="80"/>
  <c r="G17" i="80"/>
  <c r="F17" i="80"/>
  <c r="K16" i="80"/>
  <c r="J16" i="80"/>
  <c r="I16" i="80"/>
  <c r="H16" i="80"/>
  <c r="G16" i="80"/>
  <c r="F16" i="80"/>
  <c r="K15" i="80"/>
  <c r="J15" i="80"/>
  <c r="I15" i="80"/>
  <c r="H15" i="80"/>
  <c r="G15" i="80"/>
  <c r="F15" i="80"/>
  <c r="K14" i="80"/>
  <c r="J14" i="80"/>
  <c r="I14" i="80"/>
  <c r="H14" i="80"/>
  <c r="G14" i="80"/>
  <c r="F14" i="80"/>
  <c r="K13" i="80"/>
  <c r="J13" i="80"/>
  <c r="I13" i="80"/>
  <c r="H13" i="80"/>
  <c r="G13" i="80"/>
  <c r="F13" i="80"/>
  <c r="K12" i="80"/>
  <c r="J12" i="80"/>
  <c r="I12" i="80"/>
  <c r="H12" i="80"/>
  <c r="G12" i="80"/>
  <c r="F12" i="80"/>
  <c r="K11" i="80"/>
  <c r="J11" i="80"/>
  <c r="I11" i="80"/>
  <c r="H11" i="80"/>
  <c r="G11" i="80"/>
  <c r="F11" i="80"/>
  <c r="K9" i="80"/>
  <c r="J9" i="80"/>
  <c r="I9" i="80"/>
  <c r="H9" i="80"/>
  <c r="G9" i="80"/>
  <c r="F9" i="80"/>
  <c r="E95" i="79"/>
  <c r="E94" i="79"/>
  <c r="E93" i="79"/>
  <c r="E92" i="79"/>
  <c r="E91" i="79"/>
  <c r="E90" i="79"/>
  <c r="E89" i="79"/>
  <c r="E88" i="79"/>
  <c r="E87" i="79"/>
  <c r="E86" i="79"/>
  <c r="E85" i="79"/>
  <c r="E84" i="79"/>
  <c r="E83" i="79"/>
  <c r="E82" i="79"/>
  <c r="E81" i="79"/>
  <c r="E80" i="79"/>
  <c r="E79" i="79"/>
  <c r="E78" i="79"/>
  <c r="E77" i="79"/>
  <c r="E76" i="79"/>
  <c r="E75" i="79"/>
  <c r="E74" i="79"/>
  <c r="E73" i="79"/>
  <c r="E72" i="79"/>
  <c r="E71" i="79"/>
  <c r="E70" i="79"/>
  <c r="E69" i="79"/>
  <c r="E68" i="79"/>
  <c r="E67" i="79"/>
  <c r="E66" i="79"/>
  <c r="E65" i="79"/>
  <c r="E64" i="79"/>
  <c r="E63" i="79"/>
  <c r="E62" i="79"/>
  <c r="E61" i="79"/>
  <c r="E60" i="79"/>
  <c r="E59" i="79"/>
  <c r="E58" i="79"/>
  <c r="E57" i="79"/>
  <c r="E56" i="79"/>
  <c r="E55" i="79"/>
  <c r="E54" i="79"/>
  <c r="E14" i="79" s="1"/>
  <c r="E53" i="79"/>
  <c r="E52" i="79"/>
  <c r="E51" i="79"/>
  <c r="E50" i="79"/>
  <c r="E49" i="79"/>
  <c r="E48" i="79"/>
  <c r="E47" i="79"/>
  <c r="E46" i="79"/>
  <c r="E45" i="79"/>
  <c r="E44" i="79"/>
  <c r="E43" i="79"/>
  <c r="E42" i="79"/>
  <c r="E41" i="79"/>
  <c r="E40" i="79"/>
  <c r="E39" i="79"/>
  <c r="E38" i="79"/>
  <c r="E37" i="79"/>
  <c r="E36" i="79"/>
  <c r="E35" i="79"/>
  <c r="E34" i="79"/>
  <c r="E33" i="79"/>
  <c r="E32" i="79"/>
  <c r="E31" i="79"/>
  <c r="E30" i="79"/>
  <c r="E29" i="79"/>
  <c r="E28" i="79"/>
  <c r="E27" i="79"/>
  <c r="E26" i="79"/>
  <c r="E25" i="79"/>
  <c r="E24" i="79"/>
  <c r="E23" i="79"/>
  <c r="E22" i="79"/>
  <c r="E9" i="79" s="1"/>
  <c r="E21" i="79"/>
  <c r="E20" i="79"/>
  <c r="E19" i="79"/>
  <c r="K17" i="79"/>
  <c r="J17" i="79"/>
  <c r="I17" i="79"/>
  <c r="H17" i="79"/>
  <c r="G17" i="79"/>
  <c r="F17" i="79"/>
  <c r="E17" i="79"/>
  <c r="K16" i="79"/>
  <c r="J16" i="79"/>
  <c r="I16" i="79"/>
  <c r="H16" i="79"/>
  <c r="G16" i="79"/>
  <c r="F16" i="79"/>
  <c r="E16" i="79"/>
  <c r="K15" i="79"/>
  <c r="J15" i="79"/>
  <c r="I15" i="79"/>
  <c r="H15" i="79"/>
  <c r="G15" i="79"/>
  <c r="F15" i="79"/>
  <c r="E15" i="79"/>
  <c r="K14" i="79"/>
  <c r="J14" i="79"/>
  <c r="I14" i="79"/>
  <c r="H14" i="79"/>
  <c r="G14" i="79"/>
  <c r="F14" i="79"/>
  <c r="K13" i="79"/>
  <c r="J13" i="79"/>
  <c r="I13" i="79"/>
  <c r="H13" i="79"/>
  <c r="G13" i="79"/>
  <c r="F13" i="79"/>
  <c r="K12" i="79"/>
  <c r="J12" i="79"/>
  <c r="I12" i="79"/>
  <c r="H12" i="79"/>
  <c r="G12" i="79"/>
  <c r="F12" i="79"/>
  <c r="K11" i="79"/>
  <c r="J11" i="79"/>
  <c r="I11" i="79"/>
  <c r="H11" i="79"/>
  <c r="G11" i="79"/>
  <c r="F11" i="79"/>
  <c r="K9" i="79"/>
  <c r="J9" i="79"/>
  <c r="I9" i="79"/>
  <c r="H9" i="79"/>
  <c r="G9" i="79"/>
  <c r="F9" i="79"/>
  <c r="E95" i="78"/>
  <c r="E94" i="78"/>
  <c r="E93" i="78"/>
  <c r="E92" i="78"/>
  <c r="E91" i="78"/>
  <c r="E90" i="78"/>
  <c r="E89" i="78"/>
  <c r="E88" i="78"/>
  <c r="E87" i="78"/>
  <c r="E17" i="78" s="1"/>
  <c r="E86" i="78"/>
  <c r="E85" i="78"/>
  <c r="E84" i="78"/>
  <c r="E83" i="78"/>
  <c r="E82" i="78"/>
  <c r="E81" i="78"/>
  <c r="E80" i="78"/>
  <c r="E79" i="78"/>
  <c r="E78" i="78"/>
  <c r="E16" i="78" s="1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15" i="78" s="1"/>
  <c r="E64" i="78"/>
  <c r="E63" i="78"/>
  <c r="E62" i="78"/>
  <c r="E61" i="78"/>
  <c r="E60" i="78"/>
  <c r="E59" i="78"/>
  <c r="E58" i="78"/>
  <c r="E57" i="78"/>
  <c r="E56" i="78"/>
  <c r="E55" i="78"/>
  <c r="E54" i="78"/>
  <c r="E14" i="78" s="1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13" i="78" s="1"/>
  <c r="E40" i="78"/>
  <c r="E39" i="78"/>
  <c r="E38" i="78"/>
  <c r="E37" i="78"/>
  <c r="E36" i="78"/>
  <c r="E35" i="78"/>
  <c r="E34" i="78"/>
  <c r="E33" i="78"/>
  <c r="E12" i="78" s="1"/>
  <c r="E32" i="78"/>
  <c r="E31" i="78"/>
  <c r="E30" i="78"/>
  <c r="E29" i="78"/>
  <c r="E28" i="78"/>
  <c r="E27" i="78"/>
  <c r="E26" i="78"/>
  <c r="E25" i="78"/>
  <c r="E24" i="78"/>
  <c r="E23" i="78"/>
  <c r="E22" i="78"/>
  <c r="E11" i="78" s="1"/>
  <c r="E21" i="78"/>
  <c r="E20" i="78"/>
  <c r="E19" i="78"/>
  <c r="H17" i="78"/>
  <c r="G17" i="78"/>
  <c r="F17" i="78"/>
  <c r="H16" i="78"/>
  <c r="G16" i="78"/>
  <c r="F16" i="78"/>
  <c r="H15" i="78"/>
  <c r="G15" i="78"/>
  <c r="F15" i="78"/>
  <c r="H14" i="78"/>
  <c r="G14" i="78"/>
  <c r="F14" i="78"/>
  <c r="H13" i="78"/>
  <c r="G13" i="78"/>
  <c r="F13" i="78"/>
  <c r="H12" i="78"/>
  <c r="G12" i="78"/>
  <c r="F12" i="78"/>
  <c r="H11" i="78"/>
  <c r="G11" i="78"/>
  <c r="F11" i="78"/>
  <c r="H9" i="78"/>
  <c r="G9" i="78"/>
  <c r="F9" i="78"/>
  <c r="E95" i="77"/>
  <c r="E94" i="77"/>
  <c r="E93" i="77"/>
  <c r="E92" i="77"/>
  <c r="E91" i="77"/>
  <c r="E90" i="77"/>
  <c r="E89" i="77"/>
  <c r="E88" i="77"/>
  <c r="E87" i="77"/>
  <c r="E86" i="77"/>
  <c r="E85" i="77"/>
  <c r="E84" i="77"/>
  <c r="E16" i="77" s="1"/>
  <c r="E83" i="77"/>
  <c r="E82" i="77"/>
  <c r="E81" i="77"/>
  <c r="E80" i="77"/>
  <c r="E79" i="77"/>
  <c r="E78" i="77"/>
  <c r="E77" i="77"/>
  <c r="E76" i="77"/>
  <c r="E75" i="77"/>
  <c r="E74" i="77"/>
  <c r="E73" i="77"/>
  <c r="E72" i="77"/>
  <c r="E71" i="77"/>
  <c r="E70" i="77"/>
  <c r="E69" i="77"/>
  <c r="E68" i="77"/>
  <c r="E15" i="77" s="1"/>
  <c r="E67" i="77"/>
  <c r="E66" i="77"/>
  <c r="E65" i="77"/>
  <c r="E64" i="77"/>
  <c r="E63" i="77"/>
  <c r="E62" i="77"/>
  <c r="E61" i="77"/>
  <c r="E60" i="77"/>
  <c r="E59" i="77"/>
  <c r="E58" i="77"/>
  <c r="E57" i="77"/>
  <c r="E56" i="77"/>
  <c r="E55" i="77"/>
  <c r="E54" i="77"/>
  <c r="E53" i="77"/>
  <c r="E52" i="77"/>
  <c r="E51" i="77"/>
  <c r="E50" i="77"/>
  <c r="E49" i="77"/>
  <c r="E48" i="77"/>
  <c r="E47" i="77"/>
  <c r="E46" i="77"/>
  <c r="E45" i="77"/>
  <c r="E13" i="77" s="1"/>
  <c r="E44" i="77"/>
  <c r="E43" i="77"/>
  <c r="E42" i="77"/>
  <c r="E41" i="77"/>
  <c r="E40" i="77"/>
  <c r="E39" i="77"/>
  <c r="E38" i="77"/>
  <c r="E37" i="77"/>
  <c r="E36" i="77"/>
  <c r="E35" i="77"/>
  <c r="E12" i="77" s="1"/>
  <c r="E34" i="77"/>
  <c r="E33" i="77"/>
  <c r="E32" i="77"/>
  <c r="E31" i="77"/>
  <c r="E30" i="77"/>
  <c r="E29" i="77"/>
  <c r="E28" i="77"/>
  <c r="E27" i="77"/>
  <c r="E26" i="77"/>
  <c r="E25" i="77"/>
  <c r="E24" i="77"/>
  <c r="E23" i="77"/>
  <c r="E22" i="77"/>
  <c r="E21" i="77"/>
  <c r="E20" i="77"/>
  <c r="E19" i="77"/>
  <c r="E11" i="77" s="1"/>
  <c r="H17" i="77"/>
  <c r="G17" i="77"/>
  <c r="F17" i="77"/>
  <c r="E17" i="77"/>
  <c r="H16" i="77"/>
  <c r="G16" i="77"/>
  <c r="F16" i="77"/>
  <c r="H15" i="77"/>
  <c r="G15" i="77"/>
  <c r="F15" i="77"/>
  <c r="H14" i="77"/>
  <c r="G14" i="77"/>
  <c r="F14" i="77"/>
  <c r="E14" i="77"/>
  <c r="H13" i="77"/>
  <c r="L13" i="77" s="1"/>
  <c r="G13" i="77"/>
  <c r="F13" i="77"/>
  <c r="H12" i="77"/>
  <c r="G12" i="77"/>
  <c r="F12" i="77"/>
  <c r="H11" i="77"/>
  <c r="G11" i="77"/>
  <c r="F11" i="77"/>
  <c r="H9" i="77"/>
  <c r="G9" i="77"/>
  <c r="F9" i="77"/>
  <c r="E9" i="77"/>
  <c r="L48" i="77" s="1"/>
  <c r="E95" i="76"/>
  <c r="E94" i="76"/>
  <c r="E93" i="76"/>
  <c r="E92" i="76"/>
  <c r="E91" i="76"/>
  <c r="E90" i="76"/>
  <c r="E89" i="76"/>
  <c r="E88" i="76"/>
  <c r="E87" i="76"/>
  <c r="E86" i="76"/>
  <c r="E85" i="76"/>
  <c r="E84" i="76"/>
  <c r="E83" i="76"/>
  <c r="E82" i="76"/>
  <c r="E81" i="76"/>
  <c r="E80" i="76"/>
  <c r="E79" i="76"/>
  <c r="E78" i="76"/>
  <c r="E77" i="76"/>
  <c r="E76" i="76"/>
  <c r="E75" i="76"/>
  <c r="E74" i="76"/>
  <c r="E73" i="76"/>
  <c r="E72" i="76"/>
  <c r="E71" i="76"/>
  <c r="E70" i="76"/>
  <c r="E69" i="76"/>
  <c r="E68" i="76"/>
  <c r="E67" i="76"/>
  <c r="E66" i="76"/>
  <c r="E65" i="76"/>
  <c r="E64" i="76"/>
  <c r="E63" i="76"/>
  <c r="E62" i="76"/>
  <c r="E61" i="76"/>
  <c r="E60" i="76"/>
  <c r="E59" i="76"/>
  <c r="E58" i="76"/>
  <c r="E57" i="76"/>
  <c r="E56" i="76"/>
  <c r="E55" i="76"/>
  <c r="E54" i="76"/>
  <c r="E53" i="76"/>
  <c r="E52" i="76"/>
  <c r="E51" i="76"/>
  <c r="E50" i="76"/>
  <c r="E49" i="76"/>
  <c r="E48" i="76"/>
  <c r="E47" i="76"/>
  <c r="E46" i="76"/>
  <c r="E45" i="76"/>
  <c r="E44" i="76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H17" i="76"/>
  <c r="L17" i="76" s="1"/>
  <c r="G17" i="76"/>
  <c r="K17" i="76" s="1"/>
  <c r="F17" i="76"/>
  <c r="E17" i="76"/>
  <c r="H16" i="76"/>
  <c r="L16" i="76" s="1"/>
  <c r="G16" i="76"/>
  <c r="K16" i="76" s="1"/>
  <c r="F16" i="76"/>
  <c r="E16" i="76"/>
  <c r="H15" i="76"/>
  <c r="L15" i="76" s="1"/>
  <c r="G15" i="76"/>
  <c r="K15" i="76" s="1"/>
  <c r="F15" i="76"/>
  <c r="E15" i="76"/>
  <c r="H14" i="76"/>
  <c r="L14" i="76" s="1"/>
  <c r="G14" i="76"/>
  <c r="K14" i="76" s="1"/>
  <c r="F14" i="76"/>
  <c r="E14" i="76"/>
  <c r="H13" i="76"/>
  <c r="L13" i="76" s="1"/>
  <c r="G13" i="76"/>
  <c r="K13" i="76" s="1"/>
  <c r="F13" i="76"/>
  <c r="E13" i="76"/>
  <c r="H12" i="76"/>
  <c r="L12" i="76" s="1"/>
  <c r="G12" i="76"/>
  <c r="K12" i="76" s="1"/>
  <c r="F12" i="76"/>
  <c r="E12" i="76"/>
  <c r="H11" i="76"/>
  <c r="L11" i="76" s="1"/>
  <c r="G11" i="76"/>
  <c r="K11" i="76" s="1"/>
  <c r="F11" i="76"/>
  <c r="E11" i="76"/>
  <c r="H9" i="76"/>
  <c r="G9" i="76"/>
  <c r="F9" i="76"/>
  <c r="E9" i="76"/>
  <c r="L30" i="76" s="1"/>
  <c r="E8" i="95" l="1"/>
  <c r="S95" i="79"/>
  <c r="S94" i="79"/>
  <c r="S93" i="79"/>
  <c r="S92" i="79"/>
  <c r="S91" i="79"/>
  <c r="S90" i="79"/>
  <c r="S89" i="79"/>
  <c r="S88" i="79"/>
  <c r="S87" i="79"/>
  <c r="S86" i="79"/>
  <c r="S85" i="79"/>
  <c r="S84" i="79"/>
  <c r="S83" i="79"/>
  <c r="S82" i="79"/>
  <c r="S81" i="79"/>
  <c r="S80" i="79"/>
  <c r="S79" i="79"/>
  <c r="S78" i="79"/>
  <c r="S77" i="79"/>
  <c r="S76" i="79"/>
  <c r="S75" i="79"/>
  <c r="S74" i="79"/>
  <c r="S73" i="79"/>
  <c r="S72" i="79"/>
  <c r="S71" i="79"/>
  <c r="S70" i="79"/>
  <c r="S69" i="79"/>
  <c r="S68" i="79"/>
  <c r="S67" i="79"/>
  <c r="S66" i="79"/>
  <c r="S65" i="79"/>
  <c r="S64" i="79"/>
  <c r="R95" i="79"/>
  <c r="R94" i="79"/>
  <c r="R93" i="79"/>
  <c r="R92" i="79"/>
  <c r="R91" i="79"/>
  <c r="R90" i="79"/>
  <c r="R89" i="79"/>
  <c r="Q89" i="79" s="1"/>
  <c r="R88" i="79"/>
  <c r="Q88" i="79" s="1"/>
  <c r="R87" i="79"/>
  <c r="R86" i="79"/>
  <c r="R85" i="79"/>
  <c r="R84" i="79"/>
  <c r="R83" i="79"/>
  <c r="Q83" i="79" s="1"/>
  <c r="R82" i="79"/>
  <c r="R81" i="79"/>
  <c r="R80" i="79"/>
  <c r="Q80" i="79" s="1"/>
  <c r="R79" i="79"/>
  <c r="R78" i="79"/>
  <c r="R77" i="79"/>
  <c r="R76" i="79"/>
  <c r="R75" i="79"/>
  <c r="Q75" i="79" s="1"/>
  <c r="R74" i="79"/>
  <c r="R73" i="79"/>
  <c r="Q73" i="79" s="1"/>
  <c r="R72" i="79"/>
  <c r="Q72" i="79" s="1"/>
  <c r="R71" i="79"/>
  <c r="R70" i="79"/>
  <c r="R69" i="79"/>
  <c r="R68" i="79"/>
  <c r="R67" i="79"/>
  <c r="Q67" i="79" s="1"/>
  <c r="R66" i="79"/>
  <c r="R65" i="79"/>
  <c r="R64" i="79"/>
  <c r="R63" i="79"/>
  <c r="W95" i="79"/>
  <c r="W94" i="79"/>
  <c r="W93" i="79"/>
  <c r="W92" i="79"/>
  <c r="W91" i="79"/>
  <c r="W90" i="79"/>
  <c r="W89" i="79"/>
  <c r="W88" i="79"/>
  <c r="W87" i="79"/>
  <c r="W86" i="79"/>
  <c r="W85" i="79"/>
  <c r="W84" i="79"/>
  <c r="W83" i="79"/>
  <c r="W82" i="79"/>
  <c r="W81" i="79"/>
  <c r="W80" i="79"/>
  <c r="W79" i="79"/>
  <c r="W78" i="79"/>
  <c r="W77" i="79"/>
  <c r="W76" i="79"/>
  <c r="W75" i="79"/>
  <c r="W74" i="79"/>
  <c r="W73" i="79"/>
  <c r="W72" i="79"/>
  <c r="W71" i="79"/>
  <c r="W70" i="79"/>
  <c r="W69" i="79"/>
  <c r="W68" i="79"/>
  <c r="W67" i="79"/>
  <c r="W66" i="79"/>
  <c r="W65" i="79"/>
  <c r="W64" i="79"/>
  <c r="V95" i="79"/>
  <c r="V94" i="79"/>
  <c r="V93" i="79"/>
  <c r="V92" i="79"/>
  <c r="V91" i="79"/>
  <c r="V90" i="79"/>
  <c r="V89" i="79"/>
  <c r="V88" i="79"/>
  <c r="V87" i="79"/>
  <c r="V86" i="79"/>
  <c r="V85" i="79"/>
  <c r="V84" i="79"/>
  <c r="V83" i="79"/>
  <c r="V82" i="79"/>
  <c r="V81" i="79"/>
  <c r="V80" i="79"/>
  <c r="V79" i="79"/>
  <c r="V78" i="79"/>
  <c r="V77" i="79"/>
  <c r="V76" i="79"/>
  <c r="V75" i="79"/>
  <c r="V74" i="79"/>
  <c r="V73" i="79"/>
  <c r="V72" i="79"/>
  <c r="V71" i="79"/>
  <c r="V70" i="79"/>
  <c r="V69" i="79"/>
  <c r="V68" i="79"/>
  <c r="T95" i="79"/>
  <c r="T94" i="79"/>
  <c r="T93" i="79"/>
  <c r="T92" i="79"/>
  <c r="T91" i="79"/>
  <c r="T90" i="79"/>
  <c r="T89" i="79"/>
  <c r="T88" i="79"/>
  <c r="T87" i="79"/>
  <c r="T86" i="79"/>
  <c r="T85" i="79"/>
  <c r="T84" i="79"/>
  <c r="T83" i="79"/>
  <c r="T82" i="79"/>
  <c r="T81" i="79"/>
  <c r="T80" i="79"/>
  <c r="T79" i="79"/>
  <c r="T78" i="79"/>
  <c r="T77" i="79"/>
  <c r="T76" i="79"/>
  <c r="T75" i="79"/>
  <c r="T74" i="79"/>
  <c r="T73" i="79"/>
  <c r="T72" i="79"/>
  <c r="T71" i="79"/>
  <c r="T70" i="79"/>
  <c r="T69" i="79"/>
  <c r="T68" i="79"/>
  <c r="T67" i="79"/>
  <c r="T66" i="79"/>
  <c r="T65" i="79"/>
  <c r="T64" i="79"/>
  <c r="T63" i="79"/>
  <c r="T62" i="79"/>
  <c r="T61" i="79"/>
  <c r="T60" i="79"/>
  <c r="T59" i="79"/>
  <c r="T58" i="79"/>
  <c r="T57" i="79"/>
  <c r="T56" i="79"/>
  <c r="T55" i="79"/>
  <c r="T54" i="79"/>
  <c r="T53" i="79"/>
  <c r="T52" i="79"/>
  <c r="T51" i="79"/>
  <c r="T50" i="79"/>
  <c r="T49" i="79"/>
  <c r="T48" i="79"/>
  <c r="T47" i="79"/>
  <c r="T46" i="79"/>
  <c r="T45" i="79"/>
  <c r="T44" i="79"/>
  <c r="T43" i="79"/>
  <c r="T42" i="79"/>
  <c r="T41" i="79"/>
  <c r="T40" i="79"/>
  <c r="T39" i="79"/>
  <c r="U95" i="79"/>
  <c r="U91" i="79"/>
  <c r="U87" i="79"/>
  <c r="U83" i="79"/>
  <c r="U79" i="79"/>
  <c r="U75" i="79"/>
  <c r="U71" i="79"/>
  <c r="V67" i="79"/>
  <c r="V61" i="79"/>
  <c r="S60" i="79"/>
  <c r="V57" i="79"/>
  <c r="S56" i="79"/>
  <c r="V53" i="79"/>
  <c r="S52" i="79"/>
  <c r="R51" i="79"/>
  <c r="W47" i="79"/>
  <c r="V46" i="79"/>
  <c r="U45" i="79"/>
  <c r="S44" i="79"/>
  <c r="R43" i="79"/>
  <c r="W39" i="79"/>
  <c r="V38" i="79"/>
  <c r="V37" i="79"/>
  <c r="V36" i="79"/>
  <c r="V35" i="79"/>
  <c r="V34" i="79"/>
  <c r="V33" i="79"/>
  <c r="V32" i="79"/>
  <c r="V31" i="79"/>
  <c r="V30" i="79"/>
  <c r="V29" i="79"/>
  <c r="V28" i="79"/>
  <c r="V27" i="79"/>
  <c r="V26" i="79"/>
  <c r="V25" i="79"/>
  <c r="V24" i="79"/>
  <c r="V23" i="79"/>
  <c r="V22" i="79"/>
  <c r="V21" i="79"/>
  <c r="V20" i="79"/>
  <c r="V19" i="79"/>
  <c r="V17" i="79"/>
  <c r="T16" i="79"/>
  <c r="R15" i="79"/>
  <c r="V13" i="79"/>
  <c r="T12" i="79"/>
  <c r="R11" i="79"/>
  <c r="U67" i="79"/>
  <c r="V64" i="79"/>
  <c r="W62" i="79"/>
  <c r="U61" i="79"/>
  <c r="R60" i="79"/>
  <c r="W58" i="79"/>
  <c r="U57" i="79"/>
  <c r="R56" i="79"/>
  <c r="W54" i="79"/>
  <c r="U53" i="79"/>
  <c r="R52" i="79"/>
  <c r="W48" i="79"/>
  <c r="V47" i="79"/>
  <c r="U46" i="79"/>
  <c r="S45" i="79"/>
  <c r="R44" i="79"/>
  <c r="W40" i="79"/>
  <c r="V39" i="79"/>
  <c r="U38" i="79"/>
  <c r="U37" i="79"/>
  <c r="U36" i="79"/>
  <c r="U35" i="79"/>
  <c r="U34" i="79"/>
  <c r="U33" i="79"/>
  <c r="U32" i="79"/>
  <c r="U31" i="79"/>
  <c r="U30" i="79"/>
  <c r="U29" i="79"/>
  <c r="U28" i="79"/>
  <c r="U27" i="79"/>
  <c r="U26" i="79"/>
  <c r="U25" i="79"/>
  <c r="U24" i="79"/>
  <c r="U23" i="79"/>
  <c r="U22" i="79"/>
  <c r="U21" i="79"/>
  <c r="U20" i="79"/>
  <c r="U19" i="79"/>
  <c r="U94" i="79"/>
  <c r="U90" i="79"/>
  <c r="U86" i="79"/>
  <c r="U82" i="79"/>
  <c r="U78" i="79"/>
  <c r="U74" i="79"/>
  <c r="U70" i="79"/>
  <c r="U64" i="79"/>
  <c r="V62" i="79"/>
  <c r="S61" i="79"/>
  <c r="V58" i="79"/>
  <c r="S57" i="79"/>
  <c r="V54" i="79"/>
  <c r="S53" i="79"/>
  <c r="W49" i="79"/>
  <c r="V48" i="79"/>
  <c r="U47" i="79"/>
  <c r="S46" i="79"/>
  <c r="R45" i="79"/>
  <c r="W41" i="79"/>
  <c r="V40" i="79"/>
  <c r="U39" i="79"/>
  <c r="T38" i="79"/>
  <c r="T37" i="79"/>
  <c r="T36" i="79"/>
  <c r="T35" i="79"/>
  <c r="T34" i="79"/>
  <c r="T33" i="79"/>
  <c r="T32" i="79"/>
  <c r="T31" i="79"/>
  <c r="T30" i="79"/>
  <c r="T29" i="79"/>
  <c r="T28" i="79"/>
  <c r="T27" i="79"/>
  <c r="T26" i="79"/>
  <c r="T25" i="79"/>
  <c r="T24" i="79"/>
  <c r="T23" i="79"/>
  <c r="T22" i="79"/>
  <c r="T21" i="79"/>
  <c r="T20" i="79"/>
  <c r="T19" i="79"/>
  <c r="V66" i="79"/>
  <c r="U62" i="79"/>
  <c r="R61" i="79"/>
  <c r="W59" i="79"/>
  <c r="U58" i="79"/>
  <c r="R57" i="79"/>
  <c r="W55" i="79"/>
  <c r="U54" i="79"/>
  <c r="R53" i="79"/>
  <c r="W50" i="79"/>
  <c r="V49" i="79"/>
  <c r="U48" i="79"/>
  <c r="S47" i="79"/>
  <c r="R46" i="79"/>
  <c r="W42" i="79"/>
  <c r="V41" i="79"/>
  <c r="U40" i="79"/>
  <c r="S39" i="79"/>
  <c r="S38" i="79"/>
  <c r="S37" i="79"/>
  <c r="S36" i="79"/>
  <c r="S35" i="79"/>
  <c r="S34" i="79"/>
  <c r="S33" i="79"/>
  <c r="S32" i="79"/>
  <c r="S31" i="79"/>
  <c r="S30" i="79"/>
  <c r="S29" i="79"/>
  <c r="S28" i="79"/>
  <c r="S27" i="79"/>
  <c r="S26" i="79"/>
  <c r="S25" i="79"/>
  <c r="S24" i="79"/>
  <c r="S23" i="79"/>
  <c r="S22" i="79"/>
  <c r="S21" i="79"/>
  <c r="S20" i="79"/>
  <c r="S19" i="79"/>
  <c r="S17" i="79"/>
  <c r="W15" i="79"/>
  <c r="U14" i="79"/>
  <c r="S13" i="79"/>
  <c r="W11" i="79"/>
  <c r="U93" i="79"/>
  <c r="U89" i="79"/>
  <c r="U85" i="79"/>
  <c r="U81" i="79"/>
  <c r="U77" i="79"/>
  <c r="U73" i="79"/>
  <c r="U69" i="79"/>
  <c r="U66" i="79"/>
  <c r="W63" i="79"/>
  <c r="S62" i="79"/>
  <c r="V59" i="79"/>
  <c r="S58" i="79"/>
  <c r="V55" i="79"/>
  <c r="S54" i="79"/>
  <c r="W51" i="79"/>
  <c r="V50" i="79"/>
  <c r="U49" i="79"/>
  <c r="S48" i="79"/>
  <c r="R47" i="79"/>
  <c r="W43" i="79"/>
  <c r="V42" i="79"/>
  <c r="U41" i="79"/>
  <c r="S40" i="79"/>
  <c r="R39" i="79"/>
  <c r="R38" i="79"/>
  <c r="R37" i="79"/>
  <c r="R36" i="79"/>
  <c r="R35" i="79"/>
  <c r="R34" i="79"/>
  <c r="R33" i="79"/>
  <c r="R32" i="79"/>
  <c r="Q32" i="79" s="1"/>
  <c r="R31" i="79"/>
  <c r="R30" i="79"/>
  <c r="R29" i="79"/>
  <c r="R28" i="79"/>
  <c r="Q28" i="79" s="1"/>
  <c r="R27" i="79"/>
  <c r="R26" i="79"/>
  <c r="R25" i="79"/>
  <c r="R24" i="79"/>
  <c r="Q24" i="79" s="1"/>
  <c r="R23" i="79"/>
  <c r="R22" i="79"/>
  <c r="R21" i="79"/>
  <c r="R20" i="79"/>
  <c r="Q20" i="79" s="1"/>
  <c r="R19" i="79"/>
  <c r="V63" i="79"/>
  <c r="R62" i="79"/>
  <c r="W60" i="79"/>
  <c r="U59" i="79"/>
  <c r="R58" i="79"/>
  <c r="W56" i="79"/>
  <c r="U55" i="79"/>
  <c r="R54" i="79"/>
  <c r="W52" i="79"/>
  <c r="V51" i="79"/>
  <c r="U50" i="79"/>
  <c r="S49" i="79"/>
  <c r="R48" i="79"/>
  <c r="W44" i="79"/>
  <c r="V43" i="79"/>
  <c r="U42" i="79"/>
  <c r="S41" i="79"/>
  <c r="R40" i="79"/>
  <c r="U65" i="79"/>
  <c r="S63" i="79"/>
  <c r="W61" i="79"/>
  <c r="U60" i="79"/>
  <c r="R59" i="79"/>
  <c r="W57" i="79"/>
  <c r="U56" i="79"/>
  <c r="R55" i="79"/>
  <c r="W53" i="79"/>
  <c r="U52" i="79"/>
  <c r="S51" i="79"/>
  <c r="R50" i="79"/>
  <c r="W46" i="79"/>
  <c r="V45" i="79"/>
  <c r="U44" i="79"/>
  <c r="S43" i="79"/>
  <c r="R42" i="79"/>
  <c r="Q42" i="79" s="1"/>
  <c r="W38" i="79"/>
  <c r="W37" i="79"/>
  <c r="W36" i="79"/>
  <c r="W35" i="79"/>
  <c r="W34" i="79"/>
  <c r="W33" i="79"/>
  <c r="W32" i="79"/>
  <c r="W31" i="79"/>
  <c r="W30" i="79"/>
  <c r="W29" i="79"/>
  <c r="W28" i="79"/>
  <c r="W27" i="79"/>
  <c r="W26" i="79"/>
  <c r="W25" i="79"/>
  <c r="W24" i="79"/>
  <c r="W23" i="79"/>
  <c r="W22" i="79"/>
  <c r="W21" i="79"/>
  <c r="W20" i="79"/>
  <c r="W19" i="79"/>
  <c r="U92" i="79"/>
  <c r="U72" i="79"/>
  <c r="V60" i="79"/>
  <c r="S55" i="79"/>
  <c r="S50" i="79"/>
  <c r="W45" i="79"/>
  <c r="R41" i="79"/>
  <c r="V16" i="79"/>
  <c r="T15" i="79"/>
  <c r="R14" i="79"/>
  <c r="U84" i="79"/>
  <c r="V65" i="79"/>
  <c r="R49" i="79"/>
  <c r="Q49" i="79" s="1"/>
  <c r="S59" i="79"/>
  <c r="V44" i="79"/>
  <c r="U76" i="79"/>
  <c r="U68" i="79"/>
  <c r="T11" i="79"/>
  <c r="U88" i="79"/>
  <c r="U63" i="79"/>
  <c r="V52" i="79"/>
  <c r="U43" i="79"/>
  <c r="U80" i="79"/>
  <c r="V56" i="79"/>
  <c r="U51" i="79"/>
  <c r="S42" i="79"/>
  <c r="V12" i="79"/>
  <c r="K28" i="76"/>
  <c r="K44" i="76"/>
  <c r="L91" i="76"/>
  <c r="L57" i="77"/>
  <c r="K27" i="76"/>
  <c r="K35" i="76"/>
  <c r="L46" i="76"/>
  <c r="L54" i="76"/>
  <c r="K67" i="76"/>
  <c r="L71" i="76"/>
  <c r="J78" i="76"/>
  <c r="K83" i="76"/>
  <c r="K92" i="76"/>
  <c r="L15" i="77"/>
  <c r="J28" i="77"/>
  <c r="V15" i="79"/>
  <c r="J11" i="76"/>
  <c r="I11" i="76" s="1"/>
  <c r="J13" i="76"/>
  <c r="I13" i="76" s="1"/>
  <c r="J16" i="76"/>
  <c r="I16" i="76" s="1"/>
  <c r="K21" i="76"/>
  <c r="L24" i="76"/>
  <c r="J34" i="76"/>
  <c r="J20" i="76"/>
  <c r="K23" i="76"/>
  <c r="L26" i="76"/>
  <c r="J28" i="76"/>
  <c r="K31" i="76"/>
  <c r="L34" i="76"/>
  <c r="J36" i="76"/>
  <c r="K39" i="76"/>
  <c r="L42" i="76"/>
  <c r="J44" i="76"/>
  <c r="K47" i="76"/>
  <c r="L50" i="76"/>
  <c r="J52" i="76"/>
  <c r="K55" i="76"/>
  <c r="L58" i="76"/>
  <c r="J60" i="76"/>
  <c r="L63" i="76"/>
  <c r="K68" i="76"/>
  <c r="J70" i="76"/>
  <c r="I70" i="76" s="1"/>
  <c r="K75" i="76"/>
  <c r="J77" i="76"/>
  <c r="L79" i="76"/>
  <c r="K84" i="76"/>
  <c r="J86" i="76"/>
  <c r="K91" i="76"/>
  <c r="J93" i="76"/>
  <c r="L95" i="76"/>
  <c r="L17" i="77"/>
  <c r="L26" i="77"/>
  <c r="L34" i="77"/>
  <c r="K46" i="77"/>
  <c r="J49" i="77"/>
  <c r="K53" i="77"/>
  <c r="K61" i="77"/>
  <c r="K69" i="77"/>
  <c r="K77" i="77"/>
  <c r="K85" i="77"/>
  <c r="K93" i="77"/>
  <c r="J13" i="78"/>
  <c r="R16" i="79"/>
  <c r="R17" i="79"/>
  <c r="K20" i="76"/>
  <c r="J25" i="76"/>
  <c r="I25" i="76" s="1"/>
  <c r="K52" i="76"/>
  <c r="L93" i="76"/>
  <c r="K15" i="77"/>
  <c r="L24" i="77"/>
  <c r="L73" i="77"/>
  <c r="J11" i="78"/>
  <c r="S15" i="79"/>
  <c r="L20" i="76"/>
  <c r="J22" i="76"/>
  <c r="K25" i="76"/>
  <c r="L28" i="76"/>
  <c r="J30" i="76"/>
  <c r="I30" i="76" s="1"/>
  <c r="K33" i="76"/>
  <c r="L36" i="76"/>
  <c r="J38" i="76"/>
  <c r="K41" i="76"/>
  <c r="L44" i="76"/>
  <c r="J46" i="76"/>
  <c r="K49" i="76"/>
  <c r="L52" i="76"/>
  <c r="J54" i="76"/>
  <c r="K57" i="76"/>
  <c r="L60" i="76"/>
  <c r="J62" i="76"/>
  <c r="J64" i="76"/>
  <c r="I64" i="76" s="1"/>
  <c r="K73" i="76"/>
  <c r="J80" i="76"/>
  <c r="K89" i="76"/>
  <c r="L12" i="77"/>
  <c r="L16" i="77"/>
  <c r="J19" i="77"/>
  <c r="K22" i="77"/>
  <c r="J27" i="77"/>
  <c r="K30" i="77"/>
  <c r="J35" i="77"/>
  <c r="K38" i="77"/>
  <c r="K54" i="77"/>
  <c r="K62" i="77"/>
  <c r="K70" i="77"/>
  <c r="K78" i="77"/>
  <c r="K86" i="77"/>
  <c r="K94" i="77"/>
  <c r="R12" i="79"/>
  <c r="T14" i="79"/>
  <c r="T17" i="79"/>
  <c r="L84" i="76"/>
  <c r="K11" i="77"/>
  <c r="J16" i="77"/>
  <c r="I16" i="77" s="1"/>
  <c r="L32" i="77"/>
  <c r="L40" i="77"/>
  <c r="L49" i="77"/>
  <c r="L89" i="77"/>
  <c r="R13" i="79"/>
  <c r="S14" i="79"/>
  <c r="S16" i="79"/>
  <c r="J19" i="76"/>
  <c r="K22" i="76"/>
  <c r="L25" i="76"/>
  <c r="J27" i="76"/>
  <c r="I27" i="76" s="1"/>
  <c r="K30" i="76"/>
  <c r="L33" i="76"/>
  <c r="J35" i="76"/>
  <c r="K38" i="76"/>
  <c r="L41" i="76"/>
  <c r="J43" i="76"/>
  <c r="K46" i="76"/>
  <c r="L49" i="76"/>
  <c r="J51" i="76"/>
  <c r="K54" i="76"/>
  <c r="L57" i="76"/>
  <c r="J59" i="76"/>
  <c r="I59" i="76" s="1"/>
  <c r="L62" i="76"/>
  <c r="K64" i="76"/>
  <c r="J71" i="76"/>
  <c r="K80" i="76"/>
  <c r="J87" i="76"/>
  <c r="J11" i="77"/>
  <c r="I11" i="77" s="1"/>
  <c r="K14" i="77"/>
  <c r="J15" i="77"/>
  <c r="I15" i="77" s="1"/>
  <c r="K44" i="77"/>
  <c r="L47" i="77"/>
  <c r="J50" i="77"/>
  <c r="J58" i="77"/>
  <c r="J66" i="77"/>
  <c r="J74" i="77"/>
  <c r="J82" i="77"/>
  <c r="J90" i="77"/>
  <c r="I90" i="77" s="1"/>
  <c r="J14" i="78"/>
  <c r="S12" i="79"/>
  <c r="T13" i="79"/>
  <c r="U15" i="79"/>
  <c r="U16" i="79"/>
  <c r="U17" i="79"/>
  <c r="J49" i="76"/>
  <c r="J33" i="77"/>
  <c r="I33" i="77" s="1"/>
  <c r="S11" i="79"/>
  <c r="U13" i="79"/>
  <c r="E12" i="79"/>
  <c r="K95" i="76"/>
  <c r="J92" i="76"/>
  <c r="L90" i="76"/>
  <c r="K87" i="76"/>
  <c r="J84" i="76"/>
  <c r="I84" i="76" s="1"/>
  <c r="L82" i="76"/>
  <c r="K79" i="76"/>
  <c r="J76" i="76"/>
  <c r="L74" i="76"/>
  <c r="K71" i="76"/>
  <c r="J68" i="76"/>
  <c r="L66" i="76"/>
  <c r="K93" i="76"/>
  <c r="J90" i="76"/>
  <c r="I90" i="76" s="1"/>
  <c r="L88" i="76"/>
  <c r="K85" i="76"/>
  <c r="J82" i="76"/>
  <c r="L80" i="76"/>
  <c r="K77" i="76"/>
  <c r="J74" i="76"/>
  <c r="L72" i="76"/>
  <c r="K69" i="76"/>
  <c r="J66" i="76"/>
  <c r="L64" i="76"/>
  <c r="K94" i="76"/>
  <c r="J91" i="76"/>
  <c r="L89" i="76"/>
  <c r="K86" i="76"/>
  <c r="J83" i="76"/>
  <c r="I83" i="76" s="1"/>
  <c r="L81" i="76"/>
  <c r="K78" i="76"/>
  <c r="J75" i="76"/>
  <c r="L73" i="76"/>
  <c r="K70" i="76"/>
  <c r="J67" i="76"/>
  <c r="L65" i="76"/>
  <c r="K62" i="76"/>
  <c r="J33" i="76"/>
  <c r="I33" i="76" s="1"/>
  <c r="L39" i="76"/>
  <c r="J57" i="76"/>
  <c r="L70" i="76"/>
  <c r="L75" i="76"/>
  <c r="L86" i="76"/>
  <c r="J12" i="77"/>
  <c r="I12" i="77" s="1"/>
  <c r="J43" i="77"/>
  <c r="L22" i="76"/>
  <c r="K43" i="76"/>
  <c r="J69" i="76"/>
  <c r="K76" i="76"/>
  <c r="J85" i="76"/>
  <c r="J20" i="77"/>
  <c r="I20" i="77" s="1"/>
  <c r="J25" i="77"/>
  <c r="J36" i="77"/>
  <c r="J41" i="77"/>
  <c r="I41" i="77" s="1"/>
  <c r="L19" i="76"/>
  <c r="J21" i="76"/>
  <c r="K24" i="76"/>
  <c r="L27" i="76"/>
  <c r="J29" i="76"/>
  <c r="K32" i="76"/>
  <c r="L35" i="76"/>
  <c r="J37" i="76"/>
  <c r="K40" i="76"/>
  <c r="L43" i="76"/>
  <c r="J45" i="76"/>
  <c r="K48" i="76"/>
  <c r="L51" i="76"/>
  <c r="J53" i="76"/>
  <c r="K56" i="76"/>
  <c r="L59" i="76"/>
  <c r="J61" i="76"/>
  <c r="J65" i="76"/>
  <c r="L67" i="76"/>
  <c r="L69" i="76"/>
  <c r="K74" i="76"/>
  <c r="L76" i="76"/>
  <c r="L78" i="76"/>
  <c r="J81" i="76"/>
  <c r="I81" i="76" s="1"/>
  <c r="L83" i="76"/>
  <c r="L85" i="76"/>
  <c r="K90" i="76"/>
  <c r="L92" i="76"/>
  <c r="L94" i="76"/>
  <c r="K13" i="77"/>
  <c r="J14" i="77"/>
  <c r="I14" i="77" s="1"/>
  <c r="K17" i="77"/>
  <c r="K20" i="77"/>
  <c r="K23" i="77"/>
  <c r="L25" i="77"/>
  <c r="K28" i="77"/>
  <c r="K31" i="77"/>
  <c r="L33" i="77"/>
  <c r="K36" i="77"/>
  <c r="K39" i="77"/>
  <c r="L41" i="77"/>
  <c r="K45" i="77"/>
  <c r="J51" i="77"/>
  <c r="I51" i="77" s="1"/>
  <c r="J59" i="77"/>
  <c r="J67" i="77"/>
  <c r="J75" i="77"/>
  <c r="I75" i="77" s="1"/>
  <c r="J83" i="77"/>
  <c r="I83" i="77" s="1"/>
  <c r="J91" i="77"/>
  <c r="U12" i="79"/>
  <c r="W14" i="79"/>
  <c r="W16" i="79"/>
  <c r="W17" i="79"/>
  <c r="E13" i="79"/>
  <c r="L23" i="76"/>
  <c r="L31" i="76"/>
  <c r="K36" i="76"/>
  <c r="J41" i="76"/>
  <c r="L47" i="76"/>
  <c r="L55" i="76"/>
  <c r="K60" i="76"/>
  <c r="L68" i="76"/>
  <c r="L77" i="76"/>
  <c r="J89" i="76"/>
  <c r="I89" i="76" s="1"/>
  <c r="L81" i="77"/>
  <c r="K19" i="76"/>
  <c r="J24" i="76"/>
  <c r="I24" i="76" s="1"/>
  <c r="J40" i="76"/>
  <c r="J48" i="76"/>
  <c r="I48" i="76" s="1"/>
  <c r="K59" i="76"/>
  <c r="K37" i="76"/>
  <c r="L40" i="76"/>
  <c r="J42" i="76"/>
  <c r="K45" i="76"/>
  <c r="L48" i="76"/>
  <c r="J50" i="76"/>
  <c r="K53" i="76"/>
  <c r="L56" i="76"/>
  <c r="J58" i="76"/>
  <c r="I58" i="76" s="1"/>
  <c r="K61" i="76"/>
  <c r="J63" i="76"/>
  <c r="K65" i="76"/>
  <c r="J72" i="76"/>
  <c r="K81" i="76"/>
  <c r="J88" i="76"/>
  <c r="L14" i="77"/>
  <c r="L23" i="77"/>
  <c r="L31" i="77"/>
  <c r="L39" i="77"/>
  <c r="U11" i="79"/>
  <c r="W13" i="79"/>
  <c r="E11" i="79"/>
  <c r="K66" i="76"/>
  <c r="J73" i="76"/>
  <c r="I73" i="76" s="1"/>
  <c r="K82" i="76"/>
  <c r="L95" i="77"/>
  <c r="K92" i="77"/>
  <c r="J89" i="77"/>
  <c r="L87" i="77"/>
  <c r="K84" i="77"/>
  <c r="J81" i="77"/>
  <c r="I81" i="77" s="1"/>
  <c r="L79" i="77"/>
  <c r="K76" i="77"/>
  <c r="J73" i="77"/>
  <c r="L71" i="77"/>
  <c r="K68" i="77"/>
  <c r="J65" i="77"/>
  <c r="L63" i="77"/>
  <c r="K60" i="77"/>
  <c r="J57" i="77"/>
  <c r="I57" i="77" s="1"/>
  <c r="L55" i="77"/>
  <c r="K52" i="77"/>
  <c r="K95" i="77"/>
  <c r="J92" i="77"/>
  <c r="L90" i="77"/>
  <c r="K87" i="77"/>
  <c r="J84" i="77"/>
  <c r="I84" i="77" s="1"/>
  <c r="L82" i="77"/>
  <c r="K79" i="77"/>
  <c r="J76" i="77"/>
  <c r="L74" i="77"/>
  <c r="K71" i="77"/>
  <c r="J68" i="77"/>
  <c r="L66" i="77"/>
  <c r="K63" i="77"/>
  <c r="J60" i="77"/>
  <c r="I60" i="77" s="1"/>
  <c r="L58" i="77"/>
  <c r="K55" i="77"/>
  <c r="J52" i="77"/>
  <c r="L50" i="77"/>
  <c r="K47" i="77"/>
  <c r="J44" i="77"/>
  <c r="I44" i="77" s="1"/>
  <c r="L42" i="77"/>
  <c r="J95" i="77"/>
  <c r="I95" i="77" s="1"/>
  <c r="L93" i="77"/>
  <c r="K90" i="77"/>
  <c r="J87" i="77"/>
  <c r="L85" i="77"/>
  <c r="K82" i="77"/>
  <c r="J79" i="77"/>
  <c r="L77" i="77"/>
  <c r="K74" i="77"/>
  <c r="J71" i="77"/>
  <c r="I71" i="77" s="1"/>
  <c r="L69" i="77"/>
  <c r="K66" i="77"/>
  <c r="J63" i="77"/>
  <c r="L61" i="77"/>
  <c r="K58" i="77"/>
  <c r="J55" i="77"/>
  <c r="I55" i="77" s="1"/>
  <c r="L53" i="77"/>
  <c r="K50" i="77"/>
  <c r="J47" i="77"/>
  <c r="L45" i="77"/>
  <c r="K42" i="77"/>
  <c r="J39" i="77"/>
  <c r="L37" i="77"/>
  <c r="K34" i="77"/>
  <c r="J31" i="77"/>
  <c r="I31" i="77" s="1"/>
  <c r="L29" i="77"/>
  <c r="K26" i="77"/>
  <c r="J23" i="77"/>
  <c r="L21" i="77"/>
  <c r="J93" i="77"/>
  <c r="L91" i="77"/>
  <c r="K88" i="77"/>
  <c r="J85" i="77"/>
  <c r="I85" i="77" s="1"/>
  <c r="L83" i="77"/>
  <c r="K80" i="77"/>
  <c r="J77" i="77"/>
  <c r="L75" i="77"/>
  <c r="K72" i="77"/>
  <c r="J69" i="77"/>
  <c r="L67" i="77"/>
  <c r="K64" i="77"/>
  <c r="J61" i="77"/>
  <c r="I61" i="77" s="1"/>
  <c r="L59" i="77"/>
  <c r="K56" i="77"/>
  <c r="J53" i="77"/>
  <c r="L51" i="77"/>
  <c r="K48" i="77"/>
  <c r="J45" i="77"/>
  <c r="I45" i="77" s="1"/>
  <c r="L43" i="77"/>
  <c r="K40" i="77"/>
  <c r="J37" i="77"/>
  <c r="L35" i="77"/>
  <c r="K32" i="77"/>
  <c r="J29" i="77"/>
  <c r="L27" i="77"/>
  <c r="K24" i="77"/>
  <c r="J21" i="77"/>
  <c r="I21" i="77" s="1"/>
  <c r="L19" i="77"/>
  <c r="L94" i="77"/>
  <c r="K91" i="77"/>
  <c r="J88" i="77"/>
  <c r="L86" i="77"/>
  <c r="K83" i="77"/>
  <c r="J80" i="77"/>
  <c r="L78" i="77"/>
  <c r="K75" i="77"/>
  <c r="J72" i="77"/>
  <c r="L70" i="77"/>
  <c r="K67" i="77"/>
  <c r="J64" i="77"/>
  <c r="L62" i="77"/>
  <c r="K59" i="77"/>
  <c r="J56" i="77"/>
  <c r="I56" i="77" s="1"/>
  <c r="L54" i="77"/>
  <c r="K51" i="77"/>
  <c r="J48" i="77"/>
  <c r="L46" i="77"/>
  <c r="K43" i="77"/>
  <c r="J40" i="77"/>
  <c r="I40" i="77" s="1"/>
  <c r="L38" i="77"/>
  <c r="K35" i="77"/>
  <c r="J32" i="77"/>
  <c r="I32" i="77" s="1"/>
  <c r="L30" i="77"/>
  <c r="K27" i="77"/>
  <c r="J24" i="77"/>
  <c r="L22" i="77"/>
  <c r="K19" i="77"/>
  <c r="J94" i="77"/>
  <c r="I94" i="77" s="1"/>
  <c r="L92" i="77"/>
  <c r="K89" i="77"/>
  <c r="J86" i="77"/>
  <c r="L84" i="77"/>
  <c r="K81" i="77"/>
  <c r="J78" i="77"/>
  <c r="L76" i="77"/>
  <c r="K73" i="77"/>
  <c r="J70" i="77"/>
  <c r="I70" i="77" s="1"/>
  <c r="L68" i="77"/>
  <c r="K65" i="77"/>
  <c r="J62" i="77"/>
  <c r="L60" i="77"/>
  <c r="K57" i="77"/>
  <c r="J54" i="77"/>
  <c r="I54" i="77" s="1"/>
  <c r="L52" i="77"/>
  <c r="K49" i="77"/>
  <c r="J46" i="77"/>
  <c r="I46" i="77" s="1"/>
  <c r="L44" i="77"/>
  <c r="K41" i="77"/>
  <c r="J38" i="77"/>
  <c r="L36" i="77"/>
  <c r="K33" i="77"/>
  <c r="J30" i="77"/>
  <c r="I30" i="77" s="1"/>
  <c r="L28" i="77"/>
  <c r="K25" i="77"/>
  <c r="J22" i="77"/>
  <c r="L20" i="77"/>
  <c r="L65" i="77"/>
  <c r="J32" i="76"/>
  <c r="L38" i="76"/>
  <c r="K51" i="76"/>
  <c r="J56" i="76"/>
  <c r="I56" i="76" s="1"/>
  <c r="L87" i="76"/>
  <c r="J94" i="76"/>
  <c r="L11" i="77"/>
  <c r="J17" i="78"/>
  <c r="V14" i="79"/>
  <c r="J12" i="76"/>
  <c r="I12" i="76" s="1"/>
  <c r="J14" i="76"/>
  <c r="I14" i="76" s="1"/>
  <c r="J15" i="76"/>
  <c r="I15" i="76" s="1"/>
  <c r="J17" i="76"/>
  <c r="I17" i="76" s="1"/>
  <c r="J26" i="76"/>
  <c r="K29" i="76"/>
  <c r="L32" i="76"/>
  <c r="L21" i="76"/>
  <c r="J23" i="76"/>
  <c r="K26" i="76"/>
  <c r="L29" i="76"/>
  <c r="J31" i="76"/>
  <c r="I31" i="76" s="1"/>
  <c r="K34" i="76"/>
  <c r="L37" i="76"/>
  <c r="J39" i="76"/>
  <c r="I39" i="76" s="1"/>
  <c r="K42" i="76"/>
  <c r="L45" i="76"/>
  <c r="J47" i="76"/>
  <c r="K50" i="76"/>
  <c r="L53" i="76"/>
  <c r="J55" i="76"/>
  <c r="K58" i="76"/>
  <c r="L61" i="76"/>
  <c r="K63" i="76"/>
  <c r="K72" i="76"/>
  <c r="J79" i="76"/>
  <c r="I79" i="76" s="1"/>
  <c r="K88" i="76"/>
  <c r="J95" i="76"/>
  <c r="K12" i="77"/>
  <c r="J13" i="77"/>
  <c r="K16" i="77"/>
  <c r="J17" i="77"/>
  <c r="K21" i="77"/>
  <c r="J26" i="77"/>
  <c r="I26" i="77" s="1"/>
  <c r="K29" i="77"/>
  <c r="J34" i="77"/>
  <c r="K37" i="77"/>
  <c r="J42" i="77"/>
  <c r="L56" i="77"/>
  <c r="L64" i="77"/>
  <c r="L72" i="77"/>
  <c r="L80" i="77"/>
  <c r="L88" i="77"/>
  <c r="V11" i="79"/>
  <c r="W12" i="79"/>
  <c r="E9" i="78"/>
  <c r="J16" i="78" s="1"/>
  <c r="V14" i="80"/>
  <c r="E11" i="82"/>
  <c r="E9" i="82"/>
  <c r="Q17" i="82" s="1"/>
  <c r="Z15" i="83"/>
  <c r="U11" i="80"/>
  <c r="R16" i="80"/>
  <c r="R15" i="80"/>
  <c r="T17" i="80"/>
  <c r="X12" i="83"/>
  <c r="T16" i="80"/>
  <c r="S14" i="80"/>
  <c r="V17" i="80"/>
  <c r="E9" i="80"/>
  <c r="E11" i="80"/>
  <c r="E17" i="80"/>
  <c r="R12" i="80"/>
  <c r="U15" i="80"/>
  <c r="X17" i="83"/>
  <c r="T13" i="80"/>
  <c r="W16" i="80"/>
  <c r="E16" i="82"/>
  <c r="V13" i="83"/>
  <c r="T14" i="83"/>
  <c r="X16" i="83"/>
  <c r="P17" i="82"/>
  <c r="Z11" i="83"/>
  <c r="X13" i="83"/>
  <c r="V14" i="83"/>
  <c r="S11" i="84"/>
  <c r="W17" i="84"/>
  <c r="Q11" i="82"/>
  <c r="S15" i="82"/>
  <c r="AA16" i="83"/>
  <c r="Z17" i="83"/>
  <c r="X17" i="84"/>
  <c r="W15" i="85"/>
  <c r="T11" i="83"/>
  <c r="AA12" i="83"/>
  <c r="Z13" i="83"/>
  <c r="X14" i="83"/>
  <c r="X16" i="84"/>
  <c r="S11" i="82"/>
  <c r="S14" i="82"/>
  <c r="E12" i="82"/>
  <c r="E15" i="82"/>
  <c r="Y14" i="83"/>
  <c r="V15" i="83"/>
  <c r="U16" i="83"/>
  <c r="W14" i="84"/>
  <c r="X14" i="84"/>
  <c r="P12" i="82"/>
  <c r="R16" i="82"/>
  <c r="W11" i="83"/>
  <c r="E16" i="83"/>
  <c r="E9" i="83"/>
  <c r="T15" i="83" s="1"/>
  <c r="Y12" i="84"/>
  <c r="V15" i="84"/>
  <c r="U16" i="84"/>
  <c r="T17" i="84"/>
  <c r="E11" i="85"/>
  <c r="E9" i="85"/>
  <c r="E9" i="86"/>
  <c r="E11" i="86"/>
  <c r="T11" i="84"/>
  <c r="S12" i="84"/>
  <c r="W14" i="85"/>
  <c r="X15" i="85"/>
  <c r="U11" i="84"/>
  <c r="T12" i="84"/>
  <c r="S13" i="84"/>
  <c r="Y15" i="84"/>
  <c r="V11" i="84"/>
  <c r="T13" i="84"/>
  <c r="S14" i="84"/>
  <c r="Y16" i="84"/>
  <c r="W12" i="85"/>
  <c r="U13" i="84"/>
  <c r="S15" i="84"/>
  <c r="Y17" i="84"/>
  <c r="W11" i="85"/>
  <c r="X12" i="85"/>
  <c r="T15" i="84"/>
  <c r="X11" i="85"/>
  <c r="Y11" i="84"/>
  <c r="V14" i="84"/>
  <c r="U15" i="84"/>
  <c r="E11" i="84"/>
  <c r="E9" i="84"/>
  <c r="E14" i="84"/>
  <c r="W17" i="85"/>
  <c r="V11" i="85"/>
  <c r="V12" i="85"/>
  <c r="V15" i="85"/>
  <c r="V16" i="85"/>
  <c r="V17" i="85"/>
  <c r="Y11" i="85"/>
  <c r="Y12" i="85"/>
  <c r="Y13" i="85"/>
  <c r="Y16" i="85"/>
  <c r="Y17" i="85"/>
  <c r="E11" i="87"/>
  <c r="E9" i="87"/>
  <c r="S11" i="85"/>
  <c r="R11" i="85" s="1"/>
  <c r="S12" i="85"/>
  <c r="S15" i="85"/>
  <c r="S16" i="85"/>
  <c r="S17" i="85"/>
  <c r="T11" i="85"/>
  <c r="T12" i="85"/>
  <c r="T13" i="85"/>
  <c r="T16" i="85"/>
  <c r="T17" i="85"/>
  <c r="U11" i="85"/>
  <c r="U12" i="85"/>
  <c r="U13" i="85"/>
  <c r="U14" i="85"/>
  <c r="U17" i="85"/>
  <c r="E9" i="89"/>
  <c r="E11" i="88"/>
  <c r="E9" i="88"/>
  <c r="E12" i="89"/>
  <c r="E13" i="88"/>
  <c r="S94" i="90"/>
  <c r="T93" i="90"/>
  <c r="U92" i="90"/>
  <c r="V91" i="90"/>
  <c r="W90" i="90"/>
  <c r="X89" i="90"/>
  <c r="Y88" i="90"/>
  <c r="S86" i="90"/>
  <c r="V95" i="90"/>
  <c r="W94" i="90"/>
  <c r="X93" i="90"/>
  <c r="Y92" i="90"/>
  <c r="S90" i="90"/>
  <c r="T89" i="90"/>
  <c r="U88" i="90"/>
  <c r="V87" i="90"/>
  <c r="W86" i="90"/>
  <c r="X85" i="90"/>
  <c r="Y84" i="90"/>
  <c r="U95" i="90"/>
  <c r="V94" i="90"/>
  <c r="W93" i="90"/>
  <c r="X92" i="90"/>
  <c r="Y91" i="90"/>
  <c r="S89" i="90"/>
  <c r="Y95" i="90"/>
  <c r="U94" i="90"/>
  <c r="X91" i="90"/>
  <c r="V90" i="90"/>
  <c r="Y86" i="90"/>
  <c r="W85" i="90"/>
  <c r="W84" i="90"/>
  <c r="X83" i="90"/>
  <c r="Y82" i="90"/>
  <c r="S80" i="90"/>
  <c r="T79" i="90"/>
  <c r="U78" i="90"/>
  <c r="V77" i="90"/>
  <c r="W76" i="90"/>
  <c r="X75" i="90"/>
  <c r="Y74" i="90"/>
  <c r="S72" i="90"/>
  <c r="T71" i="90"/>
  <c r="U70" i="90"/>
  <c r="V69" i="90"/>
  <c r="W68" i="90"/>
  <c r="X67" i="90"/>
  <c r="Y66" i="90"/>
  <c r="S64" i="90"/>
  <c r="T63" i="90"/>
  <c r="U62" i="90"/>
  <c r="V61" i="90"/>
  <c r="W60" i="90"/>
  <c r="X59" i="90"/>
  <c r="Y58" i="90"/>
  <c r="S56" i="90"/>
  <c r="T55" i="90"/>
  <c r="U54" i="90"/>
  <c r="V53" i="90"/>
  <c r="W52" i="90"/>
  <c r="X51" i="90"/>
  <c r="Y50" i="90"/>
  <c r="S48" i="90"/>
  <c r="T47" i="90"/>
  <c r="U46" i="90"/>
  <c r="V45" i="90"/>
  <c r="W44" i="90"/>
  <c r="X43" i="90"/>
  <c r="Y42" i="90"/>
  <c r="S40" i="90"/>
  <c r="T39" i="90"/>
  <c r="U38" i="90"/>
  <c r="V37" i="90"/>
  <c r="W36" i="90"/>
  <c r="X35" i="90"/>
  <c r="Y34" i="90"/>
  <c r="S32" i="90"/>
  <c r="R32" i="90" s="1"/>
  <c r="T31" i="90"/>
  <c r="U30" i="90"/>
  <c r="V29" i="90"/>
  <c r="W28" i="90"/>
  <c r="X27" i="90"/>
  <c r="Y26" i="90"/>
  <c r="X95" i="90"/>
  <c r="T94" i="90"/>
  <c r="W91" i="90"/>
  <c r="U90" i="90"/>
  <c r="Y87" i="90"/>
  <c r="X86" i="90"/>
  <c r="V85" i="90"/>
  <c r="V84" i="90"/>
  <c r="W83" i="90"/>
  <c r="X82" i="90"/>
  <c r="Y81" i="90"/>
  <c r="S79" i="90"/>
  <c r="T78" i="90"/>
  <c r="U77" i="90"/>
  <c r="V76" i="90"/>
  <c r="W75" i="90"/>
  <c r="X74" i="90"/>
  <c r="Y73" i="90"/>
  <c r="S71" i="90"/>
  <c r="T70" i="90"/>
  <c r="U69" i="90"/>
  <c r="V68" i="90"/>
  <c r="W67" i="90"/>
  <c r="X66" i="90"/>
  <c r="Y65" i="90"/>
  <c r="S63" i="90"/>
  <c r="T62" i="90"/>
  <c r="U61" i="90"/>
  <c r="V60" i="90"/>
  <c r="W59" i="90"/>
  <c r="X58" i="90"/>
  <c r="Y57" i="90"/>
  <c r="S55" i="90"/>
  <c r="T54" i="90"/>
  <c r="U53" i="90"/>
  <c r="V52" i="90"/>
  <c r="W51" i="90"/>
  <c r="X50" i="90"/>
  <c r="Y49" i="90"/>
  <c r="S47" i="90"/>
  <c r="T46" i="90"/>
  <c r="U45" i="90"/>
  <c r="V44" i="90"/>
  <c r="W43" i="90"/>
  <c r="X42" i="90"/>
  <c r="Y41" i="90"/>
  <c r="S39" i="90"/>
  <c r="T38" i="90"/>
  <c r="U37" i="90"/>
  <c r="V36" i="90"/>
  <c r="T95" i="90"/>
  <c r="V92" i="90"/>
  <c r="T91" i="90"/>
  <c r="W88" i="90"/>
  <c r="W87" i="90"/>
  <c r="U86" i="90"/>
  <c r="T85" i="90"/>
  <c r="T84" i="90"/>
  <c r="U83" i="90"/>
  <c r="V82" i="90"/>
  <c r="W81" i="90"/>
  <c r="X80" i="90"/>
  <c r="Y79" i="90"/>
  <c r="S77" i="90"/>
  <c r="R77" i="90" s="1"/>
  <c r="T76" i="90"/>
  <c r="U75" i="90"/>
  <c r="V74" i="90"/>
  <c r="W73" i="90"/>
  <c r="X72" i="90"/>
  <c r="Y71" i="90"/>
  <c r="S69" i="90"/>
  <c r="T68" i="90"/>
  <c r="U67" i="90"/>
  <c r="V66" i="90"/>
  <c r="W65" i="90"/>
  <c r="X64" i="90"/>
  <c r="Y63" i="90"/>
  <c r="S61" i="90"/>
  <c r="T60" i="90"/>
  <c r="U59" i="90"/>
  <c r="V58" i="90"/>
  <c r="W57" i="90"/>
  <c r="X56" i="90"/>
  <c r="Y55" i="90"/>
  <c r="S53" i="90"/>
  <c r="T52" i="90"/>
  <c r="U51" i="90"/>
  <c r="V50" i="90"/>
  <c r="W49" i="90"/>
  <c r="X48" i="90"/>
  <c r="Y47" i="90"/>
  <c r="S45" i="90"/>
  <c r="T44" i="90"/>
  <c r="U43" i="90"/>
  <c r="V42" i="90"/>
  <c r="W41" i="90"/>
  <c r="X40" i="90"/>
  <c r="Y39" i="90"/>
  <c r="S37" i="90"/>
  <c r="T36" i="90"/>
  <c r="U35" i="90"/>
  <c r="V34" i="90"/>
  <c r="W33" i="90"/>
  <c r="X32" i="90"/>
  <c r="Y31" i="90"/>
  <c r="S29" i="90"/>
  <c r="R29" i="90" s="1"/>
  <c r="T28" i="90"/>
  <c r="U27" i="90"/>
  <c r="V26" i="90"/>
  <c r="S95" i="90"/>
  <c r="Y93" i="90"/>
  <c r="T92" i="90"/>
  <c r="S91" i="90"/>
  <c r="R91" i="90" s="1"/>
  <c r="Y89" i="90"/>
  <c r="V88" i="90"/>
  <c r="U87" i="90"/>
  <c r="T86" i="90"/>
  <c r="S85" i="90"/>
  <c r="S84" i="90"/>
  <c r="T83" i="90"/>
  <c r="U82" i="90"/>
  <c r="V81" i="90"/>
  <c r="W80" i="90"/>
  <c r="X79" i="90"/>
  <c r="Y78" i="90"/>
  <c r="S76" i="90"/>
  <c r="T75" i="90"/>
  <c r="U74" i="90"/>
  <c r="V73" i="90"/>
  <c r="W72" i="90"/>
  <c r="X71" i="90"/>
  <c r="Y70" i="90"/>
  <c r="S68" i="90"/>
  <c r="T67" i="90"/>
  <c r="U66" i="90"/>
  <c r="V65" i="90"/>
  <c r="W64" i="90"/>
  <c r="X63" i="90"/>
  <c r="Y62" i="90"/>
  <c r="S60" i="90"/>
  <c r="T59" i="90"/>
  <c r="U58" i="90"/>
  <c r="V57" i="90"/>
  <c r="W56" i="90"/>
  <c r="X55" i="90"/>
  <c r="Y54" i="90"/>
  <c r="S52" i="90"/>
  <c r="T51" i="90"/>
  <c r="U50" i="90"/>
  <c r="V49" i="90"/>
  <c r="W48" i="90"/>
  <c r="X47" i="90"/>
  <c r="Y46" i="90"/>
  <c r="S44" i="90"/>
  <c r="R44" i="90" s="1"/>
  <c r="T43" i="90"/>
  <c r="U42" i="90"/>
  <c r="V41" i="90"/>
  <c r="W40" i="90"/>
  <c r="X39" i="90"/>
  <c r="Y38" i="90"/>
  <c r="S36" i="90"/>
  <c r="T35" i="90"/>
  <c r="U34" i="90"/>
  <c r="V33" i="90"/>
  <c r="W32" i="90"/>
  <c r="X31" i="90"/>
  <c r="Y30" i="90"/>
  <c r="S28" i="90"/>
  <c r="T27" i="90"/>
  <c r="U26" i="90"/>
  <c r="V25" i="90"/>
  <c r="V93" i="90"/>
  <c r="S92" i="90"/>
  <c r="W89" i="90"/>
  <c r="T88" i="90"/>
  <c r="T87" i="90"/>
  <c r="S83" i="90"/>
  <c r="T82" i="90"/>
  <c r="U81" i="90"/>
  <c r="V80" i="90"/>
  <c r="W79" i="90"/>
  <c r="X78" i="90"/>
  <c r="Y77" i="90"/>
  <c r="S75" i="90"/>
  <c r="T74" i="90"/>
  <c r="U73" i="90"/>
  <c r="V72" i="90"/>
  <c r="W71" i="90"/>
  <c r="X70" i="90"/>
  <c r="Y69" i="90"/>
  <c r="S67" i="90"/>
  <c r="T66" i="90"/>
  <c r="U65" i="90"/>
  <c r="V64" i="90"/>
  <c r="W63" i="90"/>
  <c r="X62" i="90"/>
  <c r="Y61" i="90"/>
  <c r="S59" i="90"/>
  <c r="T58" i="90"/>
  <c r="U57" i="90"/>
  <c r="V56" i="90"/>
  <c r="W55" i="90"/>
  <c r="X54" i="90"/>
  <c r="Y53" i="90"/>
  <c r="S51" i="90"/>
  <c r="T50" i="90"/>
  <c r="U49" i="90"/>
  <c r="V48" i="90"/>
  <c r="W47" i="90"/>
  <c r="X46" i="90"/>
  <c r="Y45" i="90"/>
  <c r="S43" i="90"/>
  <c r="T42" i="90"/>
  <c r="U41" i="90"/>
  <c r="V40" i="90"/>
  <c r="W39" i="90"/>
  <c r="X38" i="90"/>
  <c r="Y37" i="90"/>
  <c r="S35" i="90"/>
  <c r="T34" i="90"/>
  <c r="U33" i="90"/>
  <c r="V32" i="90"/>
  <c r="W31" i="90"/>
  <c r="X30" i="90"/>
  <c r="Y29" i="90"/>
  <c r="Y94" i="90"/>
  <c r="U93" i="90"/>
  <c r="Y90" i="90"/>
  <c r="V89" i="90"/>
  <c r="S88" i="90"/>
  <c r="S87" i="90"/>
  <c r="S82" i="90"/>
  <c r="T81" i="90"/>
  <c r="U80" i="90"/>
  <c r="V79" i="90"/>
  <c r="W78" i="90"/>
  <c r="X77" i="90"/>
  <c r="Y76" i="90"/>
  <c r="S74" i="90"/>
  <c r="T73" i="90"/>
  <c r="U72" i="90"/>
  <c r="V71" i="90"/>
  <c r="W70" i="90"/>
  <c r="X69" i="90"/>
  <c r="Y68" i="90"/>
  <c r="S66" i="90"/>
  <c r="T65" i="90"/>
  <c r="U64" i="90"/>
  <c r="V63" i="90"/>
  <c r="W62" i="90"/>
  <c r="X61" i="90"/>
  <c r="Y60" i="90"/>
  <c r="U91" i="90"/>
  <c r="U79" i="90"/>
  <c r="U71" i="90"/>
  <c r="U63" i="90"/>
  <c r="W58" i="90"/>
  <c r="Y56" i="90"/>
  <c r="W54" i="90"/>
  <c r="Y52" i="90"/>
  <c r="W50" i="90"/>
  <c r="Y48" i="90"/>
  <c r="W46" i="90"/>
  <c r="Y44" i="90"/>
  <c r="W42" i="90"/>
  <c r="Y40" i="90"/>
  <c r="W38" i="90"/>
  <c r="Y36" i="90"/>
  <c r="T33" i="90"/>
  <c r="V31" i="90"/>
  <c r="S30" i="90"/>
  <c r="X28" i="90"/>
  <c r="S27" i="90"/>
  <c r="R27" i="90" s="1"/>
  <c r="S23" i="90"/>
  <c r="T22" i="90"/>
  <c r="U21" i="90"/>
  <c r="V20" i="90"/>
  <c r="W19" i="90"/>
  <c r="X94" i="90"/>
  <c r="X84" i="90"/>
  <c r="X76" i="90"/>
  <c r="X68" i="90"/>
  <c r="X60" i="90"/>
  <c r="S58" i="90"/>
  <c r="U56" i="90"/>
  <c r="V54" i="90"/>
  <c r="X52" i="90"/>
  <c r="S50" i="90"/>
  <c r="R50" i="90" s="1"/>
  <c r="U48" i="90"/>
  <c r="V46" i="90"/>
  <c r="X44" i="90"/>
  <c r="S42" i="90"/>
  <c r="U40" i="90"/>
  <c r="V38" i="90"/>
  <c r="X36" i="90"/>
  <c r="X34" i="90"/>
  <c r="S33" i="90"/>
  <c r="R33" i="90" s="1"/>
  <c r="U31" i="90"/>
  <c r="V28" i="90"/>
  <c r="Y25" i="90"/>
  <c r="Y24" i="90"/>
  <c r="S22" i="90"/>
  <c r="T21" i="90"/>
  <c r="U20" i="90"/>
  <c r="V19" i="90"/>
  <c r="X90" i="90"/>
  <c r="X87" i="90"/>
  <c r="U84" i="90"/>
  <c r="X81" i="90"/>
  <c r="U76" i="90"/>
  <c r="X73" i="90"/>
  <c r="U68" i="90"/>
  <c r="X65" i="90"/>
  <c r="U60" i="90"/>
  <c r="T56" i="90"/>
  <c r="S54" i="90"/>
  <c r="U52" i="90"/>
  <c r="T48" i="90"/>
  <c r="S46" i="90"/>
  <c r="U44" i="90"/>
  <c r="T40" i="90"/>
  <c r="S38" i="90"/>
  <c r="R38" i="90" s="1"/>
  <c r="U36" i="90"/>
  <c r="W34" i="90"/>
  <c r="S31" i="90"/>
  <c r="X29" i="90"/>
  <c r="U28" i="90"/>
  <c r="X25" i="90"/>
  <c r="X24" i="90"/>
  <c r="Y23" i="90"/>
  <c r="S21" i="90"/>
  <c r="T20" i="90"/>
  <c r="U19" i="90"/>
  <c r="T90" i="90"/>
  <c r="S81" i="90"/>
  <c r="V78" i="90"/>
  <c r="S73" i="90"/>
  <c r="V70" i="90"/>
  <c r="S65" i="90"/>
  <c r="V62" i="90"/>
  <c r="S34" i="90"/>
  <c r="Y32" i="90"/>
  <c r="W29" i="90"/>
  <c r="X26" i="90"/>
  <c r="W25" i="90"/>
  <c r="W24" i="90"/>
  <c r="X23" i="90"/>
  <c r="Y22" i="90"/>
  <c r="S20" i="90"/>
  <c r="T19" i="90"/>
  <c r="S93" i="90"/>
  <c r="V86" i="90"/>
  <c r="Y83" i="90"/>
  <c r="S78" i="90"/>
  <c r="R78" i="90" s="1"/>
  <c r="Y75" i="90"/>
  <c r="S70" i="90"/>
  <c r="Y67" i="90"/>
  <c r="S62" i="90"/>
  <c r="Y59" i="90"/>
  <c r="X57" i="90"/>
  <c r="V55" i="90"/>
  <c r="X53" i="90"/>
  <c r="Y51" i="90"/>
  <c r="X49" i="90"/>
  <c r="V47" i="90"/>
  <c r="X45" i="90"/>
  <c r="Y43" i="90"/>
  <c r="X41" i="90"/>
  <c r="V39" i="90"/>
  <c r="X37" i="90"/>
  <c r="Y35" i="90"/>
  <c r="U32" i="90"/>
  <c r="U29" i="90"/>
  <c r="W26" i="90"/>
  <c r="U25" i="90"/>
  <c r="V24" i="90"/>
  <c r="W23" i="90"/>
  <c r="X22" i="90"/>
  <c r="Y21" i="90"/>
  <c r="S19" i="90"/>
  <c r="U89" i="90"/>
  <c r="V83" i="90"/>
  <c r="Y80" i="90"/>
  <c r="V75" i="90"/>
  <c r="Y72" i="90"/>
  <c r="V67" i="90"/>
  <c r="Y64" i="90"/>
  <c r="V59" i="90"/>
  <c r="T57" i="90"/>
  <c r="U55" i="90"/>
  <c r="W53" i="90"/>
  <c r="V51" i="90"/>
  <c r="T49" i="90"/>
  <c r="U47" i="90"/>
  <c r="W45" i="90"/>
  <c r="V43" i="90"/>
  <c r="T41" i="90"/>
  <c r="U39" i="90"/>
  <c r="W37" i="90"/>
  <c r="W35" i="90"/>
  <c r="T32" i="90"/>
  <c r="W30" i="90"/>
  <c r="T29" i="90"/>
  <c r="Y27" i="90"/>
  <c r="T26" i="90"/>
  <c r="T25" i="90"/>
  <c r="R25" i="90" s="1"/>
  <c r="U24" i="90"/>
  <c r="V23" i="90"/>
  <c r="W22" i="90"/>
  <c r="X21" i="90"/>
  <c r="Y20" i="90"/>
  <c r="W95" i="90"/>
  <c r="S57" i="90"/>
  <c r="S41" i="90"/>
  <c r="V22" i="90"/>
  <c r="Y15" i="90"/>
  <c r="Y12" i="90"/>
  <c r="X88" i="90"/>
  <c r="W77" i="90"/>
  <c r="T72" i="90"/>
  <c r="W61" i="90"/>
  <c r="V35" i="90"/>
  <c r="W27" i="90"/>
  <c r="U22" i="90"/>
  <c r="Y19" i="90"/>
  <c r="W82" i="90"/>
  <c r="T77" i="90"/>
  <c r="W66" i="90"/>
  <c r="T61" i="90"/>
  <c r="T45" i="90"/>
  <c r="V27" i="90"/>
  <c r="T24" i="90"/>
  <c r="X19" i="90"/>
  <c r="V30" i="90"/>
  <c r="S24" i="90"/>
  <c r="W21" i="90"/>
  <c r="W92" i="90"/>
  <c r="S49" i="90"/>
  <c r="T30" i="90"/>
  <c r="S26" i="90"/>
  <c r="V21" i="90"/>
  <c r="U11" i="90"/>
  <c r="Y85" i="90"/>
  <c r="T80" i="90"/>
  <c r="W69" i="90"/>
  <c r="T64" i="90"/>
  <c r="Y33" i="90"/>
  <c r="U23" i="90"/>
  <c r="U85" i="90"/>
  <c r="W74" i="90"/>
  <c r="T69" i="90"/>
  <c r="T53" i="90"/>
  <c r="T37" i="90"/>
  <c r="X33" i="90"/>
  <c r="T23" i="90"/>
  <c r="X20" i="90"/>
  <c r="Y16" i="90"/>
  <c r="E11" i="89"/>
  <c r="X14" i="90"/>
  <c r="U15" i="90"/>
  <c r="S16" i="90"/>
  <c r="E11" i="90"/>
  <c r="W12" i="90"/>
  <c r="T13" i="90"/>
  <c r="R13" i="90" s="1"/>
  <c r="V15" i="90"/>
  <c r="T16" i="90"/>
  <c r="S11" i="90"/>
  <c r="X12" i="90"/>
  <c r="W15" i="90"/>
  <c r="U16" i="90"/>
  <c r="S17" i="90"/>
  <c r="T11" i="90"/>
  <c r="V13" i="90"/>
  <c r="S14" i="90"/>
  <c r="R14" i="90" s="1"/>
  <c r="X15" i="90"/>
  <c r="V16" i="90"/>
  <c r="T17" i="90"/>
  <c r="W13" i="90"/>
  <c r="T14" i="90"/>
  <c r="W16" i="90"/>
  <c r="U17" i="90"/>
  <c r="V11" i="90"/>
  <c r="S12" i="90"/>
  <c r="X13" i="90"/>
  <c r="X16" i="90"/>
  <c r="V17" i="90"/>
  <c r="W11" i="90"/>
  <c r="T12" i="90"/>
  <c r="V14" i="90"/>
  <c r="S15" i="90"/>
  <c r="R15" i="90" s="1"/>
  <c r="W17" i="90"/>
  <c r="E9" i="92"/>
  <c r="E11" i="92"/>
  <c r="E11" i="91"/>
  <c r="E9" i="91"/>
  <c r="E16" i="91"/>
  <c r="E14" i="91"/>
  <c r="E12" i="91"/>
  <c r="E13" i="91"/>
  <c r="E15" i="91"/>
  <c r="E9" i="94"/>
  <c r="E16" i="94"/>
  <c r="E11" i="93"/>
  <c r="E14" i="94"/>
  <c r="E14" i="93"/>
  <c r="E16" i="93"/>
  <c r="E17" i="93"/>
  <c r="E9" i="93"/>
  <c r="E15" i="94"/>
  <c r="Q65" i="79" l="1"/>
  <c r="R12" i="90"/>
  <c r="R11" i="90"/>
  <c r="R24" i="90"/>
  <c r="R65" i="90"/>
  <c r="R21" i="90"/>
  <c r="R35" i="90"/>
  <c r="R52" i="90"/>
  <c r="R37" i="90"/>
  <c r="R71" i="90"/>
  <c r="R40" i="90"/>
  <c r="R12" i="85"/>
  <c r="P16" i="82"/>
  <c r="I34" i="77"/>
  <c r="I95" i="76"/>
  <c r="L9" i="77"/>
  <c r="I91" i="77"/>
  <c r="I37" i="76"/>
  <c r="I14" i="78"/>
  <c r="J9" i="76"/>
  <c r="I19" i="76"/>
  <c r="I27" i="77"/>
  <c r="I22" i="76"/>
  <c r="I28" i="76"/>
  <c r="Q23" i="79"/>
  <c r="Q31" i="79"/>
  <c r="Q39" i="79"/>
  <c r="Q61" i="79"/>
  <c r="Q52" i="79"/>
  <c r="Q64" i="79"/>
  <c r="Q81" i="79"/>
  <c r="V9" i="90"/>
  <c r="R83" i="90"/>
  <c r="R36" i="90"/>
  <c r="R55" i="90"/>
  <c r="AS95" i="87"/>
  <c r="AF95" i="87"/>
  <c r="AQ94" i="87"/>
  <c r="AD94" i="87"/>
  <c r="AO93" i="87"/>
  <c r="AM92" i="87"/>
  <c r="AS91" i="87"/>
  <c r="AF91" i="87"/>
  <c r="AQ90" i="87"/>
  <c r="AD90" i="87"/>
  <c r="AO89" i="87"/>
  <c r="AM88" i="87"/>
  <c r="AS87" i="87"/>
  <c r="AF87" i="87"/>
  <c r="AQ86" i="87"/>
  <c r="AD86" i="87"/>
  <c r="AO85" i="87"/>
  <c r="AM84" i="87"/>
  <c r="AS83" i="87"/>
  <c r="AF83" i="87"/>
  <c r="AQ82" i="87"/>
  <c r="AD82" i="87"/>
  <c r="AO81" i="87"/>
  <c r="AM80" i="87"/>
  <c r="AS79" i="87"/>
  <c r="AF79" i="87"/>
  <c r="AQ78" i="87"/>
  <c r="AD78" i="87"/>
  <c r="AO77" i="87"/>
  <c r="AM76" i="87"/>
  <c r="AS75" i="87"/>
  <c r="AF75" i="87"/>
  <c r="AQ74" i="87"/>
  <c r="AD74" i="87"/>
  <c r="AO73" i="87"/>
  <c r="AM72" i="87"/>
  <c r="AS71" i="87"/>
  <c r="AF71" i="87"/>
  <c r="AQ70" i="87"/>
  <c r="AD70" i="87"/>
  <c r="AO69" i="87"/>
  <c r="AM68" i="87"/>
  <c r="AS67" i="87"/>
  <c r="AR95" i="87"/>
  <c r="AE95" i="87"/>
  <c r="AP94" i="87"/>
  <c r="AC94" i="87"/>
  <c r="AN93" i="87"/>
  <c r="AG92" i="87"/>
  <c r="AR91" i="87"/>
  <c r="AE91" i="87"/>
  <c r="AP90" i="87"/>
  <c r="AC90" i="87"/>
  <c r="AN89" i="87"/>
  <c r="AG88" i="87"/>
  <c r="AR87" i="87"/>
  <c r="AE87" i="87"/>
  <c r="AP86" i="87"/>
  <c r="AC86" i="87"/>
  <c r="AN85" i="87"/>
  <c r="AG84" i="87"/>
  <c r="AR83" i="87"/>
  <c r="AE83" i="87"/>
  <c r="AP82" i="87"/>
  <c r="AC82" i="87"/>
  <c r="AN81" i="87"/>
  <c r="AG80" i="87"/>
  <c r="AR79" i="87"/>
  <c r="AE79" i="87"/>
  <c r="AP78" i="87"/>
  <c r="AC78" i="87"/>
  <c r="AN77" i="87"/>
  <c r="AG76" i="87"/>
  <c r="AR75" i="87"/>
  <c r="AE75" i="87"/>
  <c r="AP74" i="87"/>
  <c r="AC74" i="87"/>
  <c r="AN73" i="87"/>
  <c r="AG72" i="87"/>
  <c r="AR71" i="87"/>
  <c r="AE71" i="87"/>
  <c r="AP70" i="87"/>
  <c r="AC70" i="87"/>
  <c r="AN69" i="87"/>
  <c r="AG68" i="87"/>
  <c r="AR67" i="87"/>
  <c r="AQ95" i="87"/>
  <c r="AD95" i="87"/>
  <c r="AO94" i="87"/>
  <c r="AM93" i="87"/>
  <c r="AS92" i="87"/>
  <c r="AF92" i="87"/>
  <c r="AQ91" i="87"/>
  <c r="AD91" i="87"/>
  <c r="AO90" i="87"/>
  <c r="AM89" i="87"/>
  <c r="AS88" i="87"/>
  <c r="AF88" i="87"/>
  <c r="AQ87" i="87"/>
  <c r="AD87" i="87"/>
  <c r="AO86" i="87"/>
  <c r="AM85" i="87"/>
  <c r="AS84" i="87"/>
  <c r="AF84" i="87"/>
  <c r="AQ83" i="87"/>
  <c r="AD83" i="87"/>
  <c r="AO82" i="87"/>
  <c r="AM81" i="87"/>
  <c r="AS80" i="87"/>
  <c r="AF80" i="87"/>
  <c r="AQ79" i="87"/>
  <c r="AD79" i="87"/>
  <c r="AO78" i="87"/>
  <c r="AM77" i="87"/>
  <c r="AS76" i="87"/>
  <c r="AF76" i="87"/>
  <c r="AQ75" i="87"/>
  <c r="AD75" i="87"/>
  <c r="AO74" i="87"/>
  <c r="AM73" i="87"/>
  <c r="AS72" i="87"/>
  <c r="AF72" i="87"/>
  <c r="AQ71" i="87"/>
  <c r="AD71" i="87"/>
  <c r="AO70" i="87"/>
  <c r="AM69" i="87"/>
  <c r="AS68" i="87"/>
  <c r="AF68" i="87"/>
  <c r="AQ67" i="87"/>
  <c r="AP95" i="87"/>
  <c r="AC95" i="87"/>
  <c r="AN94" i="87"/>
  <c r="AG93" i="87"/>
  <c r="AR92" i="87"/>
  <c r="AE92" i="87"/>
  <c r="AP91" i="87"/>
  <c r="AC91" i="87"/>
  <c r="AN90" i="87"/>
  <c r="AG89" i="87"/>
  <c r="AR88" i="87"/>
  <c r="AE88" i="87"/>
  <c r="AP87" i="87"/>
  <c r="AC87" i="87"/>
  <c r="AN86" i="87"/>
  <c r="AG85" i="87"/>
  <c r="AR84" i="87"/>
  <c r="AE84" i="87"/>
  <c r="AP83" i="87"/>
  <c r="AC83" i="87"/>
  <c r="AB83" i="87" s="1"/>
  <c r="AN82" i="87"/>
  <c r="AG81" i="87"/>
  <c r="AR80" i="87"/>
  <c r="AE80" i="87"/>
  <c r="AP79" i="87"/>
  <c r="AC79" i="87"/>
  <c r="AN78" i="87"/>
  <c r="AG77" i="87"/>
  <c r="AR76" i="87"/>
  <c r="AE76" i="87"/>
  <c r="AP75" i="87"/>
  <c r="AC75" i="87"/>
  <c r="AN74" i="87"/>
  <c r="AG73" i="87"/>
  <c r="AR72" i="87"/>
  <c r="AE72" i="87"/>
  <c r="AP71" i="87"/>
  <c r="AC71" i="87"/>
  <c r="AN70" i="87"/>
  <c r="AG69" i="87"/>
  <c r="AR68" i="87"/>
  <c r="AE68" i="87"/>
  <c r="AP67" i="87"/>
  <c r="AC67" i="87"/>
  <c r="AC93" i="87"/>
  <c r="AS90" i="87"/>
  <c r="AR89" i="87"/>
  <c r="AQ88" i="87"/>
  <c r="AO87" i="87"/>
  <c r="AM86" i="87"/>
  <c r="AP85" i="87"/>
  <c r="AO84" i="87"/>
  <c r="AM83" i="87"/>
  <c r="AF82" i="87"/>
  <c r="AE81" i="87"/>
  <c r="AD80" i="87"/>
  <c r="AC77" i="87"/>
  <c r="AS74" i="87"/>
  <c r="AR73" i="87"/>
  <c r="AQ72" i="87"/>
  <c r="AO71" i="87"/>
  <c r="AM70" i="87"/>
  <c r="AP69" i="87"/>
  <c r="AO68" i="87"/>
  <c r="AM67" i="87"/>
  <c r="AR66" i="87"/>
  <c r="AE66" i="87"/>
  <c r="AP65" i="87"/>
  <c r="AC65" i="87"/>
  <c r="AN64" i="87"/>
  <c r="AG63" i="87"/>
  <c r="AR62" i="87"/>
  <c r="AE62" i="87"/>
  <c r="AP61" i="87"/>
  <c r="AC61" i="87"/>
  <c r="AN60" i="87"/>
  <c r="AG59" i="87"/>
  <c r="AR58" i="87"/>
  <c r="AE58" i="87"/>
  <c r="AP57" i="87"/>
  <c r="AC57" i="87"/>
  <c r="AN56" i="87"/>
  <c r="AG55" i="87"/>
  <c r="AR54" i="87"/>
  <c r="AE54" i="87"/>
  <c r="AP53" i="87"/>
  <c r="AC53" i="87"/>
  <c r="AB53" i="87" s="1"/>
  <c r="AN52" i="87"/>
  <c r="AS93" i="87"/>
  <c r="AR90" i="87"/>
  <c r="AQ89" i="87"/>
  <c r="AP88" i="87"/>
  <c r="AN87" i="87"/>
  <c r="AG86" i="87"/>
  <c r="AF85" i="87"/>
  <c r="AN84" i="87"/>
  <c r="AG83" i="87"/>
  <c r="AE82" i="87"/>
  <c r="AD81" i="87"/>
  <c r="AC80" i="87"/>
  <c r="AS77" i="87"/>
  <c r="AR74" i="87"/>
  <c r="AQ73" i="87"/>
  <c r="AP72" i="87"/>
  <c r="AN71" i="87"/>
  <c r="AG70" i="87"/>
  <c r="AF69" i="87"/>
  <c r="AN68" i="87"/>
  <c r="AG67" i="87"/>
  <c r="AQ66" i="87"/>
  <c r="AD66" i="87"/>
  <c r="AO65" i="87"/>
  <c r="AM64" i="87"/>
  <c r="AS63" i="87"/>
  <c r="AF63" i="87"/>
  <c r="AQ62" i="87"/>
  <c r="AD62" i="87"/>
  <c r="AO61" i="87"/>
  <c r="AM60" i="87"/>
  <c r="AS59" i="87"/>
  <c r="AF59" i="87"/>
  <c r="AQ58" i="87"/>
  <c r="AD58" i="87"/>
  <c r="AO57" i="87"/>
  <c r="AM56" i="87"/>
  <c r="AS55" i="87"/>
  <c r="AF55" i="87"/>
  <c r="AQ54" i="87"/>
  <c r="AD54" i="87"/>
  <c r="AO53" i="87"/>
  <c r="AM52" i="87"/>
  <c r="AS51" i="87"/>
  <c r="AF51" i="87"/>
  <c r="AQ50" i="87"/>
  <c r="AD50" i="87"/>
  <c r="AO49" i="87"/>
  <c r="AM48" i="87"/>
  <c r="AS47" i="87"/>
  <c r="AF47" i="87"/>
  <c r="AQ46" i="87"/>
  <c r="AD46" i="87"/>
  <c r="AO45" i="87"/>
  <c r="AM44" i="87"/>
  <c r="AS43" i="87"/>
  <c r="AF43" i="87"/>
  <c r="AQ42" i="87"/>
  <c r="AD42" i="87"/>
  <c r="AO41" i="87"/>
  <c r="AM40" i="87"/>
  <c r="AS39" i="87"/>
  <c r="AF39" i="87"/>
  <c r="AQ38" i="87"/>
  <c r="AD38" i="87"/>
  <c r="AO37" i="87"/>
  <c r="AM36" i="87"/>
  <c r="AS35" i="87"/>
  <c r="AF35" i="87"/>
  <c r="AQ34" i="87"/>
  <c r="AD34" i="87"/>
  <c r="AO33" i="87"/>
  <c r="AM32" i="87"/>
  <c r="AS31" i="87"/>
  <c r="AF31" i="87"/>
  <c r="AS94" i="87"/>
  <c r="AR93" i="87"/>
  <c r="AQ92" i="87"/>
  <c r="AO91" i="87"/>
  <c r="AM90" i="87"/>
  <c r="AP89" i="87"/>
  <c r="AO88" i="87"/>
  <c r="AM87" i="87"/>
  <c r="AF86" i="87"/>
  <c r="AE85" i="87"/>
  <c r="AD84" i="87"/>
  <c r="AC81" i="87"/>
  <c r="AB81" i="87" s="1"/>
  <c r="AS78" i="87"/>
  <c r="AR77" i="87"/>
  <c r="AQ76" i="87"/>
  <c r="AO75" i="87"/>
  <c r="AM74" i="87"/>
  <c r="AP73" i="87"/>
  <c r="AO72" i="87"/>
  <c r="AM71" i="87"/>
  <c r="AF70" i="87"/>
  <c r="AE69" i="87"/>
  <c r="AD68" i="87"/>
  <c r="AF67" i="87"/>
  <c r="AP66" i="87"/>
  <c r="AC66" i="87"/>
  <c r="AN65" i="87"/>
  <c r="AG64" i="87"/>
  <c r="AR63" i="87"/>
  <c r="AE63" i="87"/>
  <c r="AP62" i="87"/>
  <c r="AC62" i="87"/>
  <c r="AN61" i="87"/>
  <c r="AG60" i="87"/>
  <c r="AR59" i="87"/>
  <c r="AE59" i="87"/>
  <c r="AP58" i="87"/>
  <c r="AC58" i="87"/>
  <c r="AN57" i="87"/>
  <c r="AG56" i="87"/>
  <c r="AR55" i="87"/>
  <c r="AE55" i="87"/>
  <c r="AP54" i="87"/>
  <c r="AC54" i="87"/>
  <c r="AN53" i="87"/>
  <c r="AG52" i="87"/>
  <c r="AR51" i="87"/>
  <c r="AE51" i="87"/>
  <c r="AP50" i="87"/>
  <c r="AC50" i="87"/>
  <c r="AN49" i="87"/>
  <c r="AG48" i="87"/>
  <c r="AR47" i="87"/>
  <c r="AE47" i="87"/>
  <c r="AP46" i="87"/>
  <c r="AC46" i="87"/>
  <c r="AN45" i="87"/>
  <c r="AG44" i="87"/>
  <c r="AR43" i="87"/>
  <c r="AE43" i="87"/>
  <c r="AP42" i="87"/>
  <c r="AC42" i="87"/>
  <c r="AN41" i="87"/>
  <c r="AG40" i="87"/>
  <c r="AR39" i="87"/>
  <c r="AE39" i="87"/>
  <c r="AP38" i="87"/>
  <c r="AC38" i="87"/>
  <c r="AN37" i="87"/>
  <c r="AG36" i="87"/>
  <c r="AR35" i="87"/>
  <c r="AE35" i="87"/>
  <c r="AP34" i="87"/>
  <c r="AC34" i="87"/>
  <c r="AN33" i="87"/>
  <c r="AG32" i="87"/>
  <c r="AR31" i="87"/>
  <c r="AR94" i="87"/>
  <c r="AQ93" i="87"/>
  <c r="AP92" i="87"/>
  <c r="AN91" i="87"/>
  <c r="AG90" i="87"/>
  <c r="AF89" i="87"/>
  <c r="AN88" i="87"/>
  <c r="AG87" i="87"/>
  <c r="AE86" i="87"/>
  <c r="AD85" i="87"/>
  <c r="AC84" i="87"/>
  <c r="AS81" i="87"/>
  <c r="AR78" i="87"/>
  <c r="AQ77" i="87"/>
  <c r="AP76" i="87"/>
  <c r="AN75" i="87"/>
  <c r="AG74" i="87"/>
  <c r="AF73" i="87"/>
  <c r="AN72" i="87"/>
  <c r="AG71" i="87"/>
  <c r="AE70" i="87"/>
  <c r="AD69" i="87"/>
  <c r="AC68" i="87"/>
  <c r="AB68" i="87" s="1"/>
  <c r="AE67" i="87"/>
  <c r="AO66" i="87"/>
  <c r="AM65" i="87"/>
  <c r="AS64" i="87"/>
  <c r="AF64" i="87"/>
  <c r="AQ63" i="87"/>
  <c r="AD63" i="87"/>
  <c r="AO62" i="87"/>
  <c r="AM61" i="87"/>
  <c r="AS60" i="87"/>
  <c r="AF60" i="87"/>
  <c r="AQ59" i="87"/>
  <c r="AD59" i="87"/>
  <c r="AO58" i="87"/>
  <c r="AM57" i="87"/>
  <c r="AS56" i="87"/>
  <c r="AF56" i="87"/>
  <c r="AQ55" i="87"/>
  <c r="AD55" i="87"/>
  <c r="AO54" i="87"/>
  <c r="AM53" i="87"/>
  <c r="AS52" i="87"/>
  <c r="AF52" i="87"/>
  <c r="AQ51" i="87"/>
  <c r="AD51" i="87"/>
  <c r="AO50" i="87"/>
  <c r="AM49" i="87"/>
  <c r="AS48" i="87"/>
  <c r="AF48" i="87"/>
  <c r="AQ47" i="87"/>
  <c r="AD47" i="87"/>
  <c r="AO46" i="87"/>
  <c r="AM45" i="87"/>
  <c r="AS44" i="87"/>
  <c r="AF44" i="87"/>
  <c r="AQ43" i="87"/>
  <c r="AD43" i="87"/>
  <c r="AO42" i="87"/>
  <c r="AM41" i="87"/>
  <c r="AS40" i="87"/>
  <c r="AF40" i="87"/>
  <c r="AQ39" i="87"/>
  <c r="AD39" i="87"/>
  <c r="AO38" i="87"/>
  <c r="AM37" i="87"/>
  <c r="AS36" i="87"/>
  <c r="AF36" i="87"/>
  <c r="AQ35" i="87"/>
  <c r="AD35" i="87"/>
  <c r="AO34" i="87"/>
  <c r="AM33" i="87"/>
  <c r="AS32" i="87"/>
  <c r="AF32" i="87"/>
  <c r="AQ31" i="87"/>
  <c r="AD31" i="87"/>
  <c r="AO30" i="87"/>
  <c r="AM29" i="87"/>
  <c r="AS28" i="87"/>
  <c r="AN95" i="87"/>
  <c r="AG94" i="87"/>
  <c r="AF93" i="87"/>
  <c r="AN92" i="87"/>
  <c r="AG91" i="87"/>
  <c r="AE90" i="87"/>
  <c r="AD89" i="87"/>
  <c r="AC88" i="87"/>
  <c r="AS85" i="87"/>
  <c r="AR82" i="87"/>
  <c r="AQ81" i="87"/>
  <c r="AP80" i="87"/>
  <c r="AN79" i="87"/>
  <c r="AG78" i="87"/>
  <c r="AF77" i="87"/>
  <c r="AN76" i="87"/>
  <c r="AG75" i="87"/>
  <c r="AE74" i="87"/>
  <c r="AD73" i="87"/>
  <c r="AC72" i="87"/>
  <c r="AS69" i="87"/>
  <c r="AM66" i="87"/>
  <c r="AS65" i="87"/>
  <c r="AF65" i="87"/>
  <c r="AQ64" i="87"/>
  <c r="AD64" i="87"/>
  <c r="AO63" i="87"/>
  <c r="AM62" i="87"/>
  <c r="AS61" i="87"/>
  <c r="AF61" i="87"/>
  <c r="AQ60" i="87"/>
  <c r="AD60" i="87"/>
  <c r="AO59" i="87"/>
  <c r="AM58" i="87"/>
  <c r="AS57" i="87"/>
  <c r="AF57" i="87"/>
  <c r="AQ56" i="87"/>
  <c r="AD56" i="87"/>
  <c r="AO55" i="87"/>
  <c r="AM54" i="87"/>
  <c r="AS53" i="87"/>
  <c r="AF53" i="87"/>
  <c r="AQ52" i="87"/>
  <c r="AD52" i="87"/>
  <c r="AO51" i="87"/>
  <c r="AM50" i="87"/>
  <c r="AS49" i="87"/>
  <c r="AF49" i="87"/>
  <c r="AQ48" i="87"/>
  <c r="AD48" i="87"/>
  <c r="AO47" i="87"/>
  <c r="AM46" i="87"/>
  <c r="AS45" i="87"/>
  <c r="AF45" i="87"/>
  <c r="AQ44" i="87"/>
  <c r="AD44" i="87"/>
  <c r="AM95" i="87"/>
  <c r="AF94" i="87"/>
  <c r="AE93" i="87"/>
  <c r="AD92" i="87"/>
  <c r="AC89" i="87"/>
  <c r="AS86" i="87"/>
  <c r="AR85" i="87"/>
  <c r="AQ84" i="87"/>
  <c r="AO83" i="87"/>
  <c r="AM82" i="87"/>
  <c r="AP81" i="87"/>
  <c r="AO80" i="87"/>
  <c r="AM79" i="87"/>
  <c r="AF78" i="87"/>
  <c r="AE77" i="87"/>
  <c r="AD76" i="87"/>
  <c r="AC73" i="87"/>
  <c r="AS70" i="87"/>
  <c r="AR69" i="87"/>
  <c r="AQ68" i="87"/>
  <c r="AO67" i="87"/>
  <c r="AG66" i="87"/>
  <c r="AR65" i="87"/>
  <c r="AE65" i="87"/>
  <c r="AP64" i="87"/>
  <c r="AC64" i="87"/>
  <c r="AN63" i="87"/>
  <c r="AG62" i="87"/>
  <c r="AR61" i="87"/>
  <c r="AE61" i="87"/>
  <c r="AP60" i="87"/>
  <c r="AC60" i="87"/>
  <c r="AN59" i="87"/>
  <c r="AG58" i="87"/>
  <c r="AR57" i="87"/>
  <c r="AE57" i="87"/>
  <c r="AP56" i="87"/>
  <c r="AC56" i="87"/>
  <c r="AN55" i="87"/>
  <c r="AG54" i="87"/>
  <c r="AR53" i="87"/>
  <c r="AE53" i="87"/>
  <c r="AP52" i="87"/>
  <c r="AC52" i="87"/>
  <c r="AN51" i="87"/>
  <c r="AG50" i="87"/>
  <c r="AR49" i="87"/>
  <c r="AE49" i="87"/>
  <c r="AP48" i="87"/>
  <c r="AC48" i="87"/>
  <c r="AN47" i="87"/>
  <c r="AG46" i="87"/>
  <c r="AR45" i="87"/>
  <c r="AC92" i="87"/>
  <c r="AB92" i="87" s="1"/>
  <c r="AC85" i="87"/>
  <c r="AG82" i="87"/>
  <c r="AO79" i="87"/>
  <c r="AS73" i="87"/>
  <c r="AD67" i="87"/>
  <c r="AD65" i="87"/>
  <c r="AM63" i="87"/>
  <c r="AG61" i="87"/>
  <c r="AP59" i="87"/>
  <c r="AQ57" i="87"/>
  <c r="AR50" i="87"/>
  <c r="AD49" i="87"/>
  <c r="AN46" i="87"/>
  <c r="AD45" i="87"/>
  <c r="AC44" i="87"/>
  <c r="AC43" i="87"/>
  <c r="AF42" i="87"/>
  <c r="AF41" i="87"/>
  <c r="AO40" i="87"/>
  <c r="AO39" i="87"/>
  <c r="AR38" i="87"/>
  <c r="AR37" i="87"/>
  <c r="AC36" i="87"/>
  <c r="AC35" i="87"/>
  <c r="AB35" i="87" s="1"/>
  <c r="AF34" i="87"/>
  <c r="AF33" i="87"/>
  <c r="AO32" i="87"/>
  <c r="AO31" i="87"/>
  <c r="AS30" i="87"/>
  <c r="AE30" i="87"/>
  <c r="AO29" i="87"/>
  <c r="AF28" i="87"/>
  <c r="AQ27" i="87"/>
  <c r="AD27" i="87"/>
  <c r="AO26" i="87"/>
  <c r="AM25" i="87"/>
  <c r="AS24" i="87"/>
  <c r="AF24" i="87"/>
  <c r="AQ23" i="87"/>
  <c r="AD23" i="87"/>
  <c r="AO22" i="87"/>
  <c r="AM21" i="87"/>
  <c r="AS20" i="87"/>
  <c r="AF20" i="87"/>
  <c r="AQ19" i="87"/>
  <c r="AD19" i="87"/>
  <c r="AM94" i="87"/>
  <c r="AD88" i="87"/>
  <c r="AG79" i="87"/>
  <c r="AO76" i="87"/>
  <c r="AE73" i="87"/>
  <c r="AQ69" i="87"/>
  <c r="AC63" i="87"/>
  <c r="AD61" i="87"/>
  <c r="AM59" i="87"/>
  <c r="AG57" i="87"/>
  <c r="AP55" i="87"/>
  <c r="AQ53" i="87"/>
  <c r="AN50" i="87"/>
  <c r="AC49" i="87"/>
  <c r="AP47" i="87"/>
  <c r="AF46" i="87"/>
  <c r="AC45" i="87"/>
  <c r="AE42" i="87"/>
  <c r="AE41" i="87"/>
  <c r="AN40" i="87"/>
  <c r="AN39" i="87"/>
  <c r="AN38" i="87"/>
  <c r="AQ37" i="87"/>
  <c r="AR36" i="87"/>
  <c r="AE34" i="87"/>
  <c r="AE33" i="87"/>
  <c r="AN32" i="87"/>
  <c r="AN31" i="87"/>
  <c r="AR30" i="87"/>
  <c r="AD30" i="87"/>
  <c r="AN29" i="87"/>
  <c r="AR28" i="87"/>
  <c r="AE28" i="87"/>
  <c r="AP27" i="87"/>
  <c r="AC27" i="87"/>
  <c r="AN26" i="87"/>
  <c r="AG25" i="87"/>
  <c r="AR24" i="87"/>
  <c r="AE24" i="87"/>
  <c r="AP23" i="87"/>
  <c r="AC23" i="87"/>
  <c r="AN22" i="87"/>
  <c r="AG21" i="87"/>
  <c r="AR20" i="87"/>
  <c r="AE20" i="87"/>
  <c r="AP19" i="87"/>
  <c r="AC19" i="87"/>
  <c r="AE94" i="87"/>
  <c r="AM91" i="87"/>
  <c r="AP84" i="87"/>
  <c r="AR81" i="87"/>
  <c r="AC76" i="87"/>
  <c r="AC69" i="87"/>
  <c r="AS66" i="87"/>
  <c r="AR64" i="87"/>
  <c r="AC59" i="87"/>
  <c r="AD57" i="87"/>
  <c r="AM55" i="87"/>
  <c r="AG53" i="87"/>
  <c r="AP51" i="87"/>
  <c r="AF50" i="87"/>
  <c r="AM47" i="87"/>
  <c r="AE46" i="87"/>
  <c r="AD41" i="87"/>
  <c r="AE40" i="87"/>
  <c r="AM39" i="87"/>
  <c r="AM38" i="87"/>
  <c r="AP37" i="87"/>
  <c r="AQ36" i="87"/>
  <c r="AD33" i="87"/>
  <c r="AE32" i="87"/>
  <c r="AM31" i="87"/>
  <c r="AQ30" i="87"/>
  <c r="AC30" i="87"/>
  <c r="AG29" i="87"/>
  <c r="AQ28" i="87"/>
  <c r="AD28" i="87"/>
  <c r="AO27" i="87"/>
  <c r="AM26" i="87"/>
  <c r="AS25" i="87"/>
  <c r="AF25" i="87"/>
  <c r="AQ24" i="87"/>
  <c r="AD24" i="87"/>
  <c r="AO23" i="87"/>
  <c r="AM22" i="87"/>
  <c r="AS21" i="87"/>
  <c r="AF21" i="87"/>
  <c r="AQ20" i="87"/>
  <c r="AD20" i="87"/>
  <c r="AO19" i="87"/>
  <c r="AF81" i="87"/>
  <c r="AM78" i="87"/>
  <c r="AD72" i="87"/>
  <c r="AN66" i="87"/>
  <c r="AO64" i="87"/>
  <c r="AS62" i="87"/>
  <c r="AR60" i="87"/>
  <c r="AC55" i="87"/>
  <c r="AB55" i="87" s="1"/>
  <c r="AD53" i="87"/>
  <c r="AM51" i="87"/>
  <c r="AE50" i="87"/>
  <c r="AR48" i="87"/>
  <c r="AG47" i="87"/>
  <c r="AR44" i="87"/>
  <c r="AP43" i="87"/>
  <c r="AS42" i="87"/>
  <c r="AS41" i="87"/>
  <c r="AC41" i="87"/>
  <c r="AD40" i="87"/>
  <c r="AG39" i="87"/>
  <c r="AG38" i="87"/>
  <c r="AG37" i="87"/>
  <c r="AP36" i="87"/>
  <c r="AP35" i="87"/>
  <c r="AS34" i="87"/>
  <c r="AS33" i="87"/>
  <c r="AC33" i="87"/>
  <c r="AD32" i="87"/>
  <c r="AG31" i="87"/>
  <c r="AP30" i="87"/>
  <c r="AF29" i="87"/>
  <c r="AP28" i="87"/>
  <c r="AC28" i="87"/>
  <c r="AN27" i="87"/>
  <c r="AG26" i="87"/>
  <c r="AR25" i="87"/>
  <c r="AE25" i="87"/>
  <c r="AP24" i="87"/>
  <c r="AC24" i="87"/>
  <c r="AN23" i="87"/>
  <c r="AG22" i="87"/>
  <c r="AR21" i="87"/>
  <c r="AE21" i="87"/>
  <c r="AP20" i="87"/>
  <c r="AC20" i="87"/>
  <c r="AB20" i="87" s="1"/>
  <c r="AN19" i="87"/>
  <c r="AP93" i="87"/>
  <c r="AF90" i="87"/>
  <c r="AE78" i="87"/>
  <c r="AM75" i="87"/>
  <c r="AP68" i="87"/>
  <c r="AF66" i="87"/>
  <c r="AE64" i="87"/>
  <c r="AN62" i="87"/>
  <c r="AO60" i="87"/>
  <c r="AS58" i="87"/>
  <c r="AR56" i="87"/>
  <c r="AG51" i="87"/>
  <c r="AO48" i="87"/>
  <c r="AC47" i="87"/>
  <c r="AQ45" i="87"/>
  <c r="AP44" i="87"/>
  <c r="AO43" i="87"/>
  <c r="AR42" i="87"/>
  <c r="AR41" i="87"/>
  <c r="AC40" i="87"/>
  <c r="AC39" i="87"/>
  <c r="AF38" i="87"/>
  <c r="AF37" i="87"/>
  <c r="AO36" i="87"/>
  <c r="AO35" i="87"/>
  <c r="AR34" i="87"/>
  <c r="AR33" i="87"/>
  <c r="AC32" i="87"/>
  <c r="AE31" i="87"/>
  <c r="AN30" i="87"/>
  <c r="AS29" i="87"/>
  <c r="AE29" i="87"/>
  <c r="AO28" i="87"/>
  <c r="AM27" i="87"/>
  <c r="AS26" i="87"/>
  <c r="AF26" i="87"/>
  <c r="AQ25" i="87"/>
  <c r="AD25" i="87"/>
  <c r="AO24" i="87"/>
  <c r="AM23" i="87"/>
  <c r="AS22" i="87"/>
  <c r="AF22" i="87"/>
  <c r="AQ21" i="87"/>
  <c r="AD21" i="87"/>
  <c r="AO20" i="87"/>
  <c r="AM19" i="87"/>
  <c r="AD93" i="87"/>
  <c r="AR86" i="87"/>
  <c r="AN83" i="87"/>
  <c r="AQ80" i="87"/>
  <c r="AF62" i="87"/>
  <c r="AE60" i="87"/>
  <c r="AN58" i="87"/>
  <c r="AO56" i="87"/>
  <c r="AS54" i="87"/>
  <c r="AR52" i="87"/>
  <c r="AC51" i="87"/>
  <c r="AQ49" i="87"/>
  <c r="AN48" i="87"/>
  <c r="AP45" i="87"/>
  <c r="AO44" i="87"/>
  <c r="AN43" i="87"/>
  <c r="AN42" i="87"/>
  <c r="AQ41" i="87"/>
  <c r="AR40" i="87"/>
  <c r="AE38" i="87"/>
  <c r="AE37" i="87"/>
  <c r="AN36" i="87"/>
  <c r="AN35" i="87"/>
  <c r="AN34" i="87"/>
  <c r="AQ33" i="87"/>
  <c r="AR32" i="87"/>
  <c r="AC31" i="87"/>
  <c r="AM30" i="87"/>
  <c r="AR29" i="87"/>
  <c r="AD29" i="87"/>
  <c r="AN28" i="87"/>
  <c r="AG27" i="87"/>
  <c r="AR26" i="87"/>
  <c r="AE26" i="87"/>
  <c r="AP25" i="87"/>
  <c r="AC25" i="87"/>
  <c r="AN24" i="87"/>
  <c r="AG23" i="87"/>
  <c r="AR22" i="87"/>
  <c r="AE22" i="87"/>
  <c r="AP21" i="87"/>
  <c r="AC21" i="87"/>
  <c r="AN20" i="87"/>
  <c r="AG19" i="87"/>
  <c r="AO95" i="87"/>
  <c r="AS89" i="87"/>
  <c r="AN80" i="87"/>
  <c r="AP77" i="87"/>
  <c r="AF74" i="87"/>
  <c r="AQ65" i="87"/>
  <c r="AF58" i="87"/>
  <c r="AE56" i="87"/>
  <c r="AN54" i="87"/>
  <c r="AO52" i="87"/>
  <c r="AP49" i="87"/>
  <c r="AE48" i="87"/>
  <c r="AS46" i="87"/>
  <c r="AG45" i="87"/>
  <c r="AN44" i="87"/>
  <c r="AM43" i="87"/>
  <c r="AM42" i="87"/>
  <c r="AP41" i="87"/>
  <c r="AQ40" i="87"/>
  <c r="AD37" i="87"/>
  <c r="AE36" i="87"/>
  <c r="AM35" i="87"/>
  <c r="AM34" i="87"/>
  <c r="AP33" i="87"/>
  <c r="AP12" i="87" s="1"/>
  <c r="AQ32" i="87"/>
  <c r="AG30" i="87"/>
  <c r="AQ29" i="87"/>
  <c r="AC29" i="87"/>
  <c r="AM28" i="87"/>
  <c r="AS27" i="87"/>
  <c r="AF27" i="87"/>
  <c r="AQ26" i="87"/>
  <c r="AD26" i="87"/>
  <c r="AO25" i="87"/>
  <c r="AM24" i="87"/>
  <c r="AS23" i="87"/>
  <c r="AF23" i="87"/>
  <c r="AQ22" i="87"/>
  <c r="AD22" i="87"/>
  <c r="AO21" i="87"/>
  <c r="AM20" i="87"/>
  <c r="AS19" i="87"/>
  <c r="AF19" i="87"/>
  <c r="AD77" i="87"/>
  <c r="AR70" i="87"/>
  <c r="AD36" i="87"/>
  <c r="AP32" i="87"/>
  <c r="AP22" i="87"/>
  <c r="AE19" i="87"/>
  <c r="AG95" i="87"/>
  <c r="AE89" i="87"/>
  <c r="AE52" i="87"/>
  <c r="AG43" i="87"/>
  <c r="AP39" i="87"/>
  <c r="AG28" i="87"/>
  <c r="AN25" i="87"/>
  <c r="AC22" i="87"/>
  <c r="AS82" i="87"/>
  <c r="AP63" i="87"/>
  <c r="AG35" i="87"/>
  <c r="AP31" i="87"/>
  <c r="AR46" i="87"/>
  <c r="AG42" i="87"/>
  <c r="AS38" i="87"/>
  <c r="AR27" i="87"/>
  <c r="AG24" i="87"/>
  <c r="AN21" i="87"/>
  <c r="AN67" i="87"/>
  <c r="AS50" i="87"/>
  <c r="AG34" i="87"/>
  <c r="AF30" i="87"/>
  <c r="AE27" i="87"/>
  <c r="AO92" i="87"/>
  <c r="AQ61" i="87"/>
  <c r="AE45" i="87"/>
  <c r="AG41" i="87"/>
  <c r="AS37" i="87"/>
  <c r="AR23" i="87"/>
  <c r="AG20" i="87"/>
  <c r="AG65" i="87"/>
  <c r="AG15" i="87" s="1"/>
  <c r="AE44" i="87"/>
  <c r="AP40" i="87"/>
  <c r="AC26" i="87"/>
  <c r="AR19" i="87"/>
  <c r="AG49" i="87"/>
  <c r="AQ85" i="87"/>
  <c r="AF54" i="87"/>
  <c r="AG33" i="87"/>
  <c r="AG12" i="87" s="1"/>
  <c r="AP26" i="87"/>
  <c r="AC37" i="87"/>
  <c r="AP29" i="87"/>
  <c r="AE23" i="87"/>
  <c r="I47" i="76"/>
  <c r="I80" i="77"/>
  <c r="I53" i="76"/>
  <c r="I25" i="77"/>
  <c r="I74" i="76"/>
  <c r="I49" i="76"/>
  <c r="I82" i="77"/>
  <c r="I35" i="76"/>
  <c r="I19" i="77"/>
  <c r="J9" i="77"/>
  <c r="I9" i="77" s="1"/>
  <c r="I38" i="76"/>
  <c r="I93" i="76"/>
  <c r="I44" i="76"/>
  <c r="Q55" i="79"/>
  <c r="Q40" i="79"/>
  <c r="Q62" i="79"/>
  <c r="Q25" i="79"/>
  <c r="Q33" i="79"/>
  <c r="Q53" i="79"/>
  <c r="Q45" i="79"/>
  <c r="Q66" i="79"/>
  <c r="Q74" i="79"/>
  <c r="Q82" i="79"/>
  <c r="Q90" i="79"/>
  <c r="T95" i="88"/>
  <c r="S94" i="88"/>
  <c r="R93" i="88"/>
  <c r="Q92" i="88"/>
  <c r="U88" i="88"/>
  <c r="T87" i="88"/>
  <c r="S86" i="88"/>
  <c r="R85" i="88"/>
  <c r="Q84" i="88"/>
  <c r="U80" i="88"/>
  <c r="T79" i="88"/>
  <c r="S78" i="88"/>
  <c r="R77" i="88"/>
  <c r="Q76" i="88"/>
  <c r="U72" i="88"/>
  <c r="T71" i="88"/>
  <c r="S70" i="88"/>
  <c r="R69" i="88"/>
  <c r="Q68" i="88"/>
  <c r="U64" i="88"/>
  <c r="T63" i="88"/>
  <c r="S62" i="88"/>
  <c r="R61" i="88"/>
  <c r="Q60" i="88"/>
  <c r="U56" i="88"/>
  <c r="T55" i="88"/>
  <c r="S54" i="88"/>
  <c r="R53" i="88"/>
  <c r="Q52" i="88"/>
  <c r="U48" i="88"/>
  <c r="T47" i="88"/>
  <c r="S46" i="88"/>
  <c r="R45" i="88"/>
  <c r="Q44" i="88"/>
  <c r="U40" i="88"/>
  <c r="T39" i="88"/>
  <c r="S38" i="88"/>
  <c r="R37" i="88"/>
  <c r="Q36" i="88"/>
  <c r="U32" i="88"/>
  <c r="T31" i="88"/>
  <c r="S30" i="88"/>
  <c r="R29" i="88"/>
  <c r="Q28" i="88"/>
  <c r="S95" i="88"/>
  <c r="R94" i="88"/>
  <c r="Q93" i="88"/>
  <c r="P93" i="88" s="1"/>
  <c r="U89" i="88"/>
  <c r="T88" i="88"/>
  <c r="S87" i="88"/>
  <c r="R86" i="88"/>
  <c r="Q85" i="88"/>
  <c r="U81" i="88"/>
  <c r="T80" i="88"/>
  <c r="S79" i="88"/>
  <c r="R78" i="88"/>
  <c r="Q77" i="88"/>
  <c r="U73" i="88"/>
  <c r="T72" i="88"/>
  <c r="S71" i="88"/>
  <c r="R70" i="88"/>
  <c r="Q69" i="88"/>
  <c r="U65" i="88"/>
  <c r="T64" i="88"/>
  <c r="S63" i="88"/>
  <c r="R62" i="88"/>
  <c r="Q61" i="88"/>
  <c r="U57" i="88"/>
  <c r="T56" i="88"/>
  <c r="S55" i="88"/>
  <c r="R54" i="88"/>
  <c r="Q53" i="88"/>
  <c r="U49" i="88"/>
  <c r="T48" i="88"/>
  <c r="S47" i="88"/>
  <c r="R46" i="88"/>
  <c r="Q45" i="88"/>
  <c r="P45" i="88" s="1"/>
  <c r="U41" i="88"/>
  <c r="T40" i="88"/>
  <c r="S39" i="88"/>
  <c r="R38" i="88"/>
  <c r="Q37" i="88"/>
  <c r="P37" i="88" s="1"/>
  <c r="U33" i="88"/>
  <c r="T32" i="88"/>
  <c r="S31" i="88"/>
  <c r="R30" i="88"/>
  <c r="Q29" i="88"/>
  <c r="P29" i="88" s="1"/>
  <c r="R95" i="88"/>
  <c r="Q94" i="88"/>
  <c r="U90" i="88"/>
  <c r="T89" i="88"/>
  <c r="S88" i="88"/>
  <c r="R87" i="88"/>
  <c r="R17" i="88" s="1"/>
  <c r="Q86" i="88"/>
  <c r="U82" i="88"/>
  <c r="T81" i="88"/>
  <c r="S80" i="88"/>
  <c r="R79" i="88"/>
  <c r="Q78" i="88"/>
  <c r="U74" i="88"/>
  <c r="T73" i="88"/>
  <c r="S72" i="88"/>
  <c r="R71" i="88"/>
  <c r="Q70" i="88"/>
  <c r="U66" i="88"/>
  <c r="T65" i="88"/>
  <c r="T15" i="88" s="1"/>
  <c r="S64" i="88"/>
  <c r="R63" i="88"/>
  <c r="Q62" i="88"/>
  <c r="U58" i="88"/>
  <c r="T57" i="88"/>
  <c r="S56" i="88"/>
  <c r="R55" i="88"/>
  <c r="Q54" i="88"/>
  <c r="U50" i="88"/>
  <c r="T49" i="88"/>
  <c r="S48" i="88"/>
  <c r="R47" i="88"/>
  <c r="Q46" i="88"/>
  <c r="U42" i="88"/>
  <c r="T41" i="88"/>
  <c r="S40" i="88"/>
  <c r="R39" i="88"/>
  <c r="Q38" i="88"/>
  <c r="U34" i="88"/>
  <c r="T33" i="88"/>
  <c r="S32" i="88"/>
  <c r="R31" i="88"/>
  <c r="Q30" i="88"/>
  <c r="U26" i="88"/>
  <c r="T25" i="88"/>
  <c r="S24" i="88"/>
  <c r="R23" i="88"/>
  <c r="Q22" i="88"/>
  <c r="Q95" i="88"/>
  <c r="P95" i="88" s="1"/>
  <c r="U91" i="88"/>
  <c r="T90" i="88"/>
  <c r="S89" i="88"/>
  <c r="R88" i="88"/>
  <c r="Q87" i="88"/>
  <c r="U83" i="88"/>
  <c r="T82" i="88"/>
  <c r="S81" i="88"/>
  <c r="R80" i="88"/>
  <c r="Q79" i="88"/>
  <c r="U75" i="88"/>
  <c r="T74" i="88"/>
  <c r="S73" i="88"/>
  <c r="R72" i="88"/>
  <c r="Q71" i="88"/>
  <c r="U67" i="88"/>
  <c r="T66" i="88"/>
  <c r="S65" i="88"/>
  <c r="R64" i="88"/>
  <c r="Q63" i="88"/>
  <c r="U59" i="88"/>
  <c r="T58" i="88"/>
  <c r="S57" i="88"/>
  <c r="R56" i="88"/>
  <c r="Q55" i="88"/>
  <c r="U51" i="88"/>
  <c r="T50" i="88"/>
  <c r="S49" i="88"/>
  <c r="R48" i="88"/>
  <c r="Q47" i="88"/>
  <c r="U43" i="88"/>
  <c r="T42" i="88"/>
  <c r="S41" i="88"/>
  <c r="R40" i="88"/>
  <c r="Q39" i="88"/>
  <c r="P39" i="88" s="1"/>
  <c r="U35" i="88"/>
  <c r="T34" i="88"/>
  <c r="S33" i="88"/>
  <c r="R32" i="88"/>
  <c r="Q31" i="88"/>
  <c r="P31" i="88" s="1"/>
  <c r="U27" i="88"/>
  <c r="T26" i="88"/>
  <c r="S25" i="88"/>
  <c r="R24" i="88"/>
  <c r="Q23" i="88"/>
  <c r="U19" i="88"/>
  <c r="U92" i="88"/>
  <c r="T91" i="88"/>
  <c r="S90" i="88"/>
  <c r="R89" i="88"/>
  <c r="Q88" i="88"/>
  <c r="P88" i="88" s="1"/>
  <c r="U84" i="88"/>
  <c r="T83" i="88"/>
  <c r="S82" i="88"/>
  <c r="R81" i="88"/>
  <c r="Q80" i="88"/>
  <c r="U76" i="88"/>
  <c r="T75" i="88"/>
  <c r="S74" i="88"/>
  <c r="R73" i="88"/>
  <c r="Q72" i="88"/>
  <c r="U68" i="88"/>
  <c r="T67" i="88"/>
  <c r="S66" i="88"/>
  <c r="R65" i="88"/>
  <c r="Q64" i="88"/>
  <c r="U60" i="88"/>
  <c r="T59" i="88"/>
  <c r="S58" i="88"/>
  <c r="R57" i="88"/>
  <c r="Q56" i="88"/>
  <c r="U52" i="88"/>
  <c r="T51" i="88"/>
  <c r="S50" i="88"/>
  <c r="R49" i="88"/>
  <c r="Q48" i="88"/>
  <c r="U44" i="88"/>
  <c r="T43" i="88"/>
  <c r="S42" i="88"/>
  <c r="R41" i="88"/>
  <c r="Q40" i="88"/>
  <c r="U36" i="88"/>
  <c r="T35" i="88"/>
  <c r="S34" i="88"/>
  <c r="R33" i="88"/>
  <c r="Q32" i="88"/>
  <c r="U28" i="88"/>
  <c r="T27" i="88"/>
  <c r="S26" i="88"/>
  <c r="R25" i="88"/>
  <c r="Q24" i="88"/>
  <c r="P24" i="88" s="1"/>
  <c r="U20" i="88"/>
  <c r="T19" i="88"/>
  <c r="U93" i="88"/>
  <c r="T92" i="88"/>
  <c r="S91" i="88"/>
  <c r="R90" i="88"/>
  <c r="Q89" i="88"/>
  <c r="U85" i="88"/>
  <c r="T84" i="88"/>
  <c r="S83" i="88"/>
  <c r="R82" i="88"/>
  <c r="Q81" i="88"/>
  <c r="U77" i="88"/>
  <c r="T76" i="88"/>
  <c r="S75" i="88"/>
  <c r="R74" i="88"/>
  <c r="Q73" i="88"/>
  <c r="U69" i="88"/>
  <c r="T68" i="88"/>
  <c r="S67" i="88"/>
  <c r="R66" i="88"/>
  <c r="Q65" i="88"/>
  <c r="U61" i="88"/>
  <c r="T60" i="88"/>
  <c r="S59" i="88"/>
  <c r="R58" i="88"/>
  <c r="Q57" i="88"/>
  <c r="U53" i="88"/>
  <c r="T52" i="88"/>
  <c r="S51" i="88"/>
  <c r="R50" i="88"/>
  <c r="Q49" i="88"/>
  <c r="P49" i="88" s="1"/>
  <c r="U45" i="88"/>
  <c r="T44" i="88"/>
  <c r="S43" i="88"/>
  <c r="R42" i="88"/>
  <c r="Q41" i="88"/>
  <c r="U37" i="88"/>
  <c r="T36" i="88"/>
  <c r="S35" i="88"/>
  <c r="R34" i="88"/>
  <c r="Q33" i="88"/>
  <c r="U29" i="88"/>
  <c r="T28" i="88"/>
  <c r="S27" i="88"/>
  <c r="R26" i="88"/>
  <c r="Q25" i="88"/>
  <c r="U21" i="88"/>
  <c r="T20" i="88"/>
  <c r="S19" i="88"/>
  <c r="T86" i="88"/>
  <c r="R83" i="88"/>
  <c r="T70" i="88"/>
  <c r="R67" i="88"/>
  <c r="T54" i="88"/>
  <c r="R51" i="88"/>
  <c r="T38" i="88"/>
  <c r="R35" i="88"/>
  <c r="Q26" i="88"/>
  <c r="R22" i="88"/>
  <c r="R20" i="88"/>
  <c r="U95" i="88"/>
  <c r="S92" i="88"/>
  <c r="Q83" i="88"/>
  <c r="P83" i="88" s="1"/>
  <c r="U79" i="88"/>
  <c r="S76" i="88"/>
  <c r="Q67" i="88"/>
  <c r="U63" i="88"/>
  <c r="S60" i="88"/>
  <c r="Q51" i="88"/>
  <c r="U47" i="88"/>
  <c r="S44" i="88"/>
  <c r="Q35" i="88"/>
  <c r="U31" i="88"/>
  <c r="S28" i="88"/>
  <c r="U23" i="88"/>
  <c r="Q20" i="88"/>
  <c r="P20" i="88" s="1"/>
  <c r="R92" i="88"/>
  <c r="T85" i="88"/>
  <c r="R76" i="88"/>
  <c r="T69" i="88"/>
  <c r="R60" i="88"/>
  <c r="T53" i="88"/>
  <c r="R44" i="88"/>
  <c r="T37" i="88"/>
  <c r="R28" i="88"/>
  <c r="T23" i="88"/>
  <c r="T21" i="88"/>
  <c r="U94" i="88"/>
  <c r="S85" i="88"/>
  <c r="Q82" i="88"/>
  <c r="U78" i="88"/>
  <c r="S69" i="88"/>
  <c r="Q66" i="88"/>
  <c r="U62" i="88"/>
  <c r="S53" i="88"/>
  <c r="Q50" i="88"/>
  <c r="U46" i="88"/>
  <c r="S37" i="88"/>
  <c r="Q34" i="88"/>
  <c r="U30" i="88"/>
  <c r="U25" i="88"/>
  <c r="S23" i="88"/>
  <c r="S21" i="88"/>
  <c r="Q91" i="88"/>
  <c r="U87" i="88"/>
  <c r="S84" i="88"/>
  <c r="Q75" i="88"/>
  <c r="U71" i="88"/>
  <c r="S68" i="88"/>
  <c r="Q59" i="88"/>
  <c r="U55" i="88"/>
  <c r="S52" i="88"/>
  <c r="Q43" i="88"/>
  <c r="U39" i="88"/>
  <c r="S36" i="88"/>
  <c r="Q27" i="88"/>
  <c r="P27" i="88" s="1"/>
  <c r="U22" i="88"/>
  <c r="Q21" i="88"/>
  <c r="Q19" i="88"/>
  <c r="T93" i="88"/>
  <c r="R84" i="88"/>
  <c r="T77" i="88"/>
  <c r="T16" i="88" s="1"/>
  <c r="R68" i="88"/>
  <c r="T61" i="88"/>
  <c r="R52" i="88"/>
  <c r="T45" i="88"/>
  <c r="R36" i="88"/>
  <c r="T29" i="88"/>
  <c r="U24" i="88"/>
  <c r="T22" i="88"/>
  <c r="R75" i="88"/>
  <c r="Q58" i="88"/>
  <c r="P58" i="88" s="1"/>
  <c r="R19" i="88"/>
  <c r="U86" i="88"/>
  <c r="T62" i="88"/>
  <c r="S45" i="88"/>
  <c r="R91" i="88"/>
  <c r="Q74" i="88"/>
  <c r="R27" i="88"/>
  <c r="S22" i="88"/>
  <c r="T78" i="88"/>
  <c r="S61" i="88"/>
  <c r="U38" i="88"/>
  <c r="Q90" i="88"/>
  <c r="R43" i="88"/>
  <c r="R21" i="88"/>
  <c r="T94" i="88"/>
  <c r="S77" i="88"/>
  <c r="S16" i="88" s="1"/>
  <c r="U54" i="88"/>
  <c r="T30" i="88"/>
  <c r="R59" i="88"/>
  <c r="Q42" i="88"/>
  <c r="S20" i="88"/>
  <c r="S93" i="88"/>
  <c r="U70" i="88"/>
  <c r="T46" i="88"/>
  <c r="T24" i="88"/>
  <c r="S29" i="88"/>
  <c r="S11" i="83"/>
  <c r="S95" i="82"/>
  <c r="Q94" i="82"/>
  <c r="S91" i="82"/>
  <c r="Q90" i="82"/>
  <c r="S87" i="82"/>
  <c r="Q86" i="82"/>
  <c r="S83" i="82"/>
  <c r="Q82" i="82"/>
  <c r="S79" i="82"/>
  <c r="Q78" i="82"/>
  <c r="S75" i="82"/>
  <c r="Q74" i="82"/>
  <c r="S71" i="82"/>
  <c r="Q70" i="82"/>
  <c r="S67" i="82"/>
  <c r="Q66" i="82"/>
  <c r="S63" i="82"/>
  <c r="Q62" i="82"/>
  <c r="S59" i="82"/>
  <c r="Q58" i="82"/>
  <c r="S55" i="82"/>
  <c r="Q54" i="82"/>
  <c r="S51" i="82"/>
  <c r="Q50" i="82"/>
  <c r="S47" i="82"/>
  <c r="Q46" i="82"/>
  <c r="S43" i="82"/>
  <c r="Q42" i="82"/>
  <c r="S39" i="82"/>
  <c r="Q38" i="82"/>
  <c r="S35" i="82"/>
  <c r="Q34" i="82"/>
  <c r="S31" i="82"/>
  <c r="Q30" i="82"/>
  <c r="S27" i="82"/>
  <c r="Q26" i="82"/>
  <c r="S23" i="82"/>
  <c r="Q22" i="82"/>
  <c r="S19" i="82"/>
  <c r="Q13" i="82"/>
  <c r="S12" i="82"/>
  <c r="R95" i="82"/>
  <c r="P94" i="82"/>
  <c r="R91" i="82"/>
  <c r="P90" i="82"/>
  <c r="R87" i="82"/>
  <c r="P86" i="82"/>
  <c r="O86" i="82" s="1"/>
  <c r="R83" i="82"/>
  <c r="P82" i="82"/>
  <c r="R79" i="82"/>
  <c r="P78" i="82"/>
  <c r="R75" i="82"/>
  <c r="P74" i="82"/>
  <c r="R71" i="82"/>
  <c r="P70" i="82"/>
  <c r="O70" i="82" s="1"/>
  <c r="R67" i="82"/>
  <c r="P66" i="82"/>
  <c r="R63" i="82"/>
  <c r="P62" i="82"/>
  <c r="R59" i="82"/>
  <c r="P58" i="82"/>
  <c r="R55" i="82"/>
  <c r="P54" i="82"/>
  <c r="O54" i="82" s="1"/>
  <c r="R51" i="82"/>
  <c r="P50" i="82"/>
  <c r="R47" i="82"/>
  <c r="P46" i="82"/>
  <c r="R43" i="82"/>
  <c r="P42" i="82"/>
  <c r="R39" i="82"/>
  <c r="P38" i="82"/>
  <c r="O38" i="82" s="1"/>
  <c r="R35" i="82"/>
  <c r="P34" i="82"/>
  <c r="R31" i="82"/>
  <c r="P30" i="82"/>
  <c r="R27" i="82"/>
  <c r="P26" i="82"/>
  <c r="R23" i="82"/>
  <c r="P22" i="82"/>
  <c r="O22" i="82" s="1"/>
  <c r="R19" i="82"/>
  <c r="Q95" i="82"/>
  <c r="S92" i="82"/>
  <c r="Q91" i="82"/>
  <c r="S88" i="82"/>
  <c r="Q87" i="82"/>
  <c r="S84" i="82"/>
  <c r="Q83" i="82"/>
  <c r="S80" i="82"/>
  <c r="Q79" i="82"/>
  <c r="S76" i="82"/>
  <c r="Q75" i="82"/>
  <c r="S72" i="82"/>
  <c r="Q71" i="82"/>
  <c r="S68" i="82"/>
  <c r="Q67" i="82"/>
  <c r="S64" i="82"/>
  <c r="Q63" i="82"/>
  <c r="S60" i="82"/>
  <c r="Q59" i="82"/>
  <c r="S56" i="82"/>
  <c r="Q55" i="82"/>
  <c r="S52" i="82"/>
  <c r="Q51" i="82"/>
  <c r="S48" i="82"/>
  <c r="Q47" i="82"/>
  <c r="S44" i="82"/>
  <c r="Q43" i="82"/>
  <c r="S40" i="82"/>
  <c r="Q39" i="82"/>
  <c r="S36" i="82"/>
  <c r="Q35" i="82"/>
  <c r="S32" i="82"/>
  <c r="Q31" i="82"/>
  <c r="S28" i="82"/>
  <c r="Q27" i="82"/>
  <c r="S24" i="82"/>
  <c r="Q23" i="82"/>
  <c r="S20" i="82"/>
  <c r="Q19" i="82"/>
  <c r="P95" i="82"/>
  <c r="R92" i="82"/>
  <c r="P91" i="82"/>
  <c r="O91" i="82" s="1"/>
  <c r="R88" i="82"/>
  <c r="P87" i="82"/>
  <c r="O87" i="82" s="1"/>
  <c r="R84" i="82"/>
  <c r="P83" i="82"/>
  <c r="R80" i="82"/>
  <c r="P79" i="82"/>
  <c r="R76" i="82"/>
  <c r="P75" i="82"/>
  <c r="O75" i="82" s="1"/>
  <c r="R72" i="82"/>
  <c r="P71" i="82"/>
  <c r="O71" i="82" s="1"/>
  <c r="R68" i="82"/>
  <c r="P67" i="82"/>
  <c r="R64" i="82"/>
  <c r="P63" i="82"/>
  <c r="R60" i="82"/>
  <c r="P59" i="82"/>
  <c r="O59" i="82" s="1"/>
  <c r="R56" i="82"/>
  <c r="P55" i="82"/>
  <c r="O55" i="82" s="1"/>
  <c r="R52" i="82"/>
  <c r="P51" i="82"/>
  <c r="R48" i="82"/>
  <c r="P47" i="82"/>
  <c r="R44" i="82"/>
  <c r="P43" i="82"/>
  <c r="O43" i="82" s="1"/>
  <c r="R40" i="82"/>
  <c r="P39" i="82"/>
  <c r="O39" i="82" s="1"/>
  <c r="R36" i="82"/>
  <c r="P35" i="82"/>
  <c r="R32" i="82"/>
  <c r="P31" i="82"/>
  <c r="R28" i="82"/>
  <c r="P27" i="82"/>
  <c r="O27" i="82" s="1"/>
  <c r="R24" i="82"/>
  <c r="P23" i="82"/>
  <c r="O23" i="82" s="1"/>
  <c r="R20" i="82"/>
  <c r="P19" i="82"/>
  <c r="S93" i="82"/>
  <c r="Q92" i="82"/>
  <c r="S89" i="82"/>
  <c r="Q88" i="82"/>
  <c r="S85" i="82"/>
  <c r="Q84" i="82"/>
  <c r="S81" i="82"/>
  <c r="Q80" i="82"/>
  <c r="S77" i="82"/>
  <c r="Q76" i="82"/>
  <c r="S73" i="82"/>
  <c r="Q72" i="82"/>
  <c r="S69" i="82"/>
  <c r="Q68" i="82"/>
  <c r="S65" i="82"/>
  <c r="Q64" i="82"/>
  <c r="S61" i="82"/>
  <c r="Q60" i="82"/>
  <c r="S57" i="82"/>
  <c r="Q56" i="82"/>
  <c r="S53" i="82"/>
  <c r="Q52" i="82"/>
  <c r="S49" i="82"/>
  <c r="Q48" i="82"/>
  <c r="S45" i="82"/>
  <c r="Q44" i="82"/>
  <c r="S41" i="82"/>
  <c r="Q40" i="82"/>
  <c r="S37" i="82"/>
  <c r="Q36" i="82"/>
  <c r="S33" i="82"/>
  <c r="Q32" i="82"/>
  <c r="S29" i="82"/>
  <c r="Q28" i="82"/>
  <c r="S25" i="82"/>
  <c r="Q24" i="82"/>
  <c r="S21" i="82"/>
  <c r="Q20" i="82"/>
  <c r="R93" i="82"/>
  <c r="P92" i="82"/>
  <c r="R89" i="82"/>
  <c r="P88" i="82"/>
  <c r="R85" i="82"/>
  <c r="P84" i="82"/>
  <c r="O84" i="82" s="1"/>
  <c r="R81" i="82"/>
  <c r="P80" i="82"/>
  <c r="R77" i="82"/>
  <c r="P76" i="82"/>
  <c r="R73" i="82"/>
  <c r="P72" i="82"/>
  <c r="R69" i="82"/>
  <c r="P68" i="82"/>
  <c r="O68" i="82" s="1"/>
  <c r="R65" i="82"/>
  <c r="P64" i="82"/>
  <c r="R61" i="82"/>
  <c r="P60" i="82"/>
  <c r="R57" i="82"/>
  <c r="P56" i="82"/>
  <c r="R53" i="82"/>
  <c r="P52" i="82"/>
  <c r="O52" i="82" s="1"/>
  <c r="R49" i="82"/>
  <c r="P48" i="82"/>
  <c r="R45" i="82"/>
  <c r="P44" i="82"/>
  <c r="R41" i="82"/>
  <c r="P40" i="82"/>
  <c r="R37" i="82"/>
  <c r="P36" i="82"/>
  <c r="O36" i="82" s="1"/>
  <c r="R33" i="82"/>
  <c r="P32" i="82"/>
  <c r="R29" i="82"/>
  <c r="P28" i="82"/>
  <c r="R25" i="82"/>
  <c r="P24" i="82"/>
  <c r="R21" i="82"/>
  <c r="P20" i="82"/>
  <c r="O20" i="82" s="1"/>
  <c r="R94" i="82"/>
  <c r="P93" i="82"/>
  <c r="R86" i="82"/>
  <c r="S82" i="82"/>
  <c r="P65" i="82"/>
  <c r="O65" i="82" s="1"/>
  <c r="Q61" i="82"/>
  <c r="R54" i="82"/>
  <c r="S50" i="82"/>
  <c r="P33" i="82"/>
  <c r="Q29" i="82"/>
  <c r="R22" i="82"/>
  <c r="S17" i="82"/>
  <c r="Q14" i="82"/>
  <c r="Q93" i="82"/>
  <c r="Q89" i="82"/>
  <c r="R82" i="82"/>
  <c r="S78" i="82"/>
  <c r="P61" i="82"/>
  <c r="Q57" i="82"/>
  <c r="R50" i="82"/>
  <c r="S46" i="82"/>
  <c r="P29" i="82"/>
  <c r="Q25" i="82"/>
  <c r="R17" i="82"/>
  <c r="O17" i="82" s="1"/>
  <c r="P14" i="82"/>
  <c r="P89" i="82"/>
  <c r="Q85" i="82"/>
  <c r="R78" i="82"/>
  <c r="S74" i="82"/>
  <c r="P57" i="82"/>
  <c r="Q53" i="82"/>
  <c r="R46" i="82"/>
  <c r="S42" i="82"/>
  <c r="P25" i="82"/>
  <c r="Q21" i="82"/>
  <c r="P85" i="82"/>
  <c r="O85" i="82" s="1"/>
  <c r="Q81" i="82"/>
  <c r="R74" i="82"/>
  <c r="S70" i="82"/>
  <c r="P53" i="82"/>
  <c r="O53" i="82" s="1"/>
  <c r="Q49" i="82"/>
  <c r="R42" i="82"/>
  <c r="S38" i="82"/>
  <c r="P21" i="82"/>
  <c r="O21" i="82" s="1"/>
  <c r="P81" i="82"/>
  <c r="O81" i="82" s="1"/>
  <c r="Q77" i="82"/>
  <c r="R70" i="82"/>
  <c r="S66" i="82"/>
  <c r="P49" i="82"/>
  <c r="Q45" i="82"/>
  <c r="R38" i="82"/>
  <c r="S34" i="82"/>
  <c r="P77" i="82"/>
  <c r="O77" i="82" s="1"/>
  <c r="Q73" i="82"/>
  <c r="R66" i="82"/>
  <c r="S62" i="82"/>
  <c r="P45" i="82"/>
  <c r="Q41" i="82"/>
  <c r="R34" i="82"/>
  <c r="S30" i="82"/>
  <c r="S94" i="82"/>
  <c r="R90" i="82"/>
  <c r="S86" i="82"/>
  <c r="P69" i="82"/>
  <c r="Q65" i="82"/>
  <c r="R58" i="82"/>
  <c r="S54" i="82"/>
  <c r="P37" i="82"/>
  <c r="Q33" i="82"/>
  <c r="R26" i="82"/>
  <c r="S22" i="82"/>
  <c r="R13" i="82"/>
  <c r="S26" i="82"/>
  <c r="P73" i="82"/>
  <c r="S13" i="82"/>
  <c r="S58" i="82"/>
  <c r="Q37" i="82"/>
  <c r="R30" i="82"/>
  <c r="P41" i="82"/>
  <c r="Q69" i="82"/>
  <c r="R62" i="82"/>
  <c r="S90" i="82"/>
  <c r="I23" i="76"/>
  <c r="K9" i="77"/>
  <c r="I69" i="77"/>
  <c r="I79" i="77"/>
  <c r="I88" i="76"/>
  <c r="I67" i="77"/>
  <c r="I29" i="76"/>
  <c r="I67" i="76"/>
  <c r="I68" i="76"/>
  <c r="I74" i="77"/>
  <c r="Q13" i="79"/>
  <c r="Q17" i="79"/>
  <c r="I20" i="76"/>
  <c r="I28" i="77"/>
  <c r="Q14" i="79"/>
  <c r="Q26" i="79"/>
  <c r="Q34" i="79"/>
  <c r="T9" i="79"/>
  <c r="Q44" i="79"/>
  <c r="Q56" i="79"/>
  <c r="Q11" i="79"/>
  <c r="Q51" i="79"/>
  <c r="Q91" i="79"/>
  <c r="R23" i="90"/>
  <c r="I62" i="76"/>
  <c r="Y9" i="90"/>
  <c r="R73" i="90"/>
  <c r="R75" i="90"/>
  <c r="R80" i="90"/>
  <c r="R17" i="90"/>
  <c r="R93" i="90"/>
  <c r="R81" i="90"/>
  <c r="R46" i="90"/>
  <c r="R30" i="90"/>
  <c r="R74" i="90"/>
  <c r="R87" i="90"/>
  <c r="R67" i="90"/>
  <c r="R84" i="90"/>
  <c r="R69" i="90"/>
  <c r="R39" i="90"/>
  <c r="R72" i="90"/>
  <c r="T95" i="89"/>
  <c r="S94" i="89"/>
  <c r="R93" i="89"/>
  <c r="Q92" i="89"/>
  <c r="U88" i="89"/>
  <c r="T87" i="89"/>
  <c r="S86" i="89"/>
  <c r="R85" i="89"/>
  <c r="Q84" i="89"/>
  <c r="U80" i="89"/>
  <c r="T79" i="89"/>
  <c r="S78" i="89"/>
  <c r="R77" i="89"/>
  <c r="Q76" i="89"/>
  <c r="U72" i="89"/>
  <c r="T71" i="89"/>
  <c r="S70" i="89"/>
  <c r="R69" i="89"/>
  <c r="Q68" i="89"/>
  <c r="U64" i="89"/>
  <c r="T63" i="89"/>
  <c r="S62" i="89"/>
  <c r="R61" i="89"/>
  <c r="Q60" i="89"/>
  <c r="U56" i="89"/>
  <c r="T55" i="89"/>
  <c r="S54" i="89"/>
  <c r="R53" i="89"/>
  <c r="Q52" i="89"/>
  <c r="U48" i="89"/>
  <c r="T47" i="89"/>
  <c r="S46" i="89"/>
  <c r="R45" i="89"/>
  <c r="Q44" i="89"/>
  <c r="U40" i="89"/>
  <c r="T39" i="89"/>
  <c r="S38" i="89"/>
  <c r="R37" i="89"/>
  <c r="S95" i="89"/>
  <c r="R94" i="89"/>
  <c r="Q93" i="89"/>
  <c r="U89" i="89"/>
  <c r="T88" i="89"/>
  <c r="S87" i="89"/>
  <c r="R86" i="89"/>
  <c r="Q85" i="89"/>
  <c r="U81" i="89"/>
  <c r="T80" i="89"/>
  <c r="S79" i="89"/>
  <c r="R78" i="89"/>
  <c r="Q77" i="89"/>
  <c r="U73" i="89"/>
  <c r="T72" i="89"/>
  <c r="S71" i="89"/>
  <c r="R70" i="89"/>
  <c r="Q69" i="89"/>
  <c r="U65" i="89"/>
  <c r="T64" i="89"/>
  <c r="S63" i="89"/>
  <c r="R62" i="89"/>
  <c r="Q61" i="89"/>
  <c r="U57" i="89"/>
  <c r="T56" i="89"/>
  <c r="S55" i="89"/>
  <c r="R54" i="89"/>
  <c r="Q53" i="89"/>
  <c r="U49" i="89"/>
  <c r="T48" i="89"/>
  <c r="S47" i="89"/>
  <c r="R46" i="89"/>
  <c r="Q45" i="89"/>
  <c r="P45" i="89" s="1"/>
  <c r="U41" i="89"/>
  <c r="T40" i="89"/>
  <c r="S39" i="89"/>
  <c r="R38" i="89"/>
  <c r="Q37" i="89"/>
  <c r="R95" i="89"/>
  <c r="Q94" i="89"/>
  <c r="U90" i="89"/>
  <c r="T89" i="89"/>
  <c r="S88" i="89"/>
  <c r="R87" i="89"/>
  <c r="Q86" i="89"/>
  <c r="U82" i="89"/>
  <c r="T81" i="89"/>
  <c r="S80" i="89"/>
  <c r="R79" i="89"/>
  <c r="Q78" i="89"/>
  <c r="U74" i="89"/>
  <c r="T73" i="89"/>
  <c r="S72" i="89"/>
  <c r="R71" i="89"/>
  <c r="Q70" i="89"/>
  <c r="U66" i="89"/>
  <c r="T65" i="89"/>
  <c r="T15" i="89" s="1"/>
  <c r="S64" i="89"/>
  <c r="R63" i="89"/>
  <c r="Q62" i="89"/>
  <c r="P62" i="89" s="1"/>
  <c r="U58" i="89"/>
  <c r="T57" i="89"/>
  <c r="S56" i="89"/>
  <c r="R55" i="89"/>
  <c r="Q54" i="89"/>
  <c r="U50" i="89"/>
  <c r="T49" i="89"/>
  <c r="S48" i="89"/>
  <c r="R47" i="89"/>
  <c r="Q46" i="89"/>
  <c r="U42" i="89"/>
  <c r="T41" i="89"/>
  <c r="S40" i="89"/>
  <c r="R39" i="89"/>
  <c r="Q38" i="89"/>
  <c r="U92" i="89"/>
  <c r="T91" i="89"/>
  <c r="S90" i="89"/>
  <c r="R89" i="89"/>
  <c r="Q88" i="89"/>
  <c r="U84" i="89"/>
  <c r="T83" i="89"/>
  <c r="S82" i="89"/>
  <c r="R81" i="89"/>
  <c r="Q80" i="89"/>
  <c r="U76" i="89"/>
  <c r="T75" i="89"/>
  <c r="S74" i="89"/>
  <c r="R73" i="89"/>
  <c r="Q72" i="89"/>
  <c r="U68" i="89"/>
  <c r="T67" i="89"/>
  <c r="S66" i="89"/>
  <c r="R65" i="89"/>
  <c r="Q64" i="89"/>
  <c r="U60" i="89"/>
  <c r="T59" i="89"/>
  <c r="S58" i="89"/>
  <c r="R57" i="89"/>
  <c r="Q56" i="89"/>
  <c r="U52" i="89"/>
  <c r="T51" i="89"/>
  <c r="S50" i="89"/>
  <c r="R49" i="89"/>
  <c r="Q48" i="89"/>
  <c r="P48" i="89" s="1"/>
  <c r="U44" i="89"/>
  <c r="T43" i="89"/>
  <c r="S42" i="89"/>
  <c r="R41" i="89"/>
  <c r="Q40" i="89"/>
  <c r="U36" i="89"/>
  <c r="U93" i="89"/>
  <c r="T92" i="89"/>
  <c r="S91" i="89"/>
  <c r="R90" i="89"/>
  <c r="Q89" i="89"/>
  <c r="P89" i="89" s="1"/>
  <c r="U85" i="89"/>
  <c r="T84" i="89"/>
  <c r="S83" i="89"/>
  <c r="R82" i="89"/>
  <c r="Q81" i="89"/>
  <c r="P81" i="89" s="1"/>
  <c r="U77" i="89"/>
  <c r="T76" i="89"/>
  <c r="S75" i="89"/>
  <c r="R74" i="89"/>
  <c r="Q73" i="89"/>
  <c r="U69" i="89"/>
  <c r="T68" i="89"/>
  <c r="S67" i="89"/>
  <c r="R66" i="89"/>
  <c r="Q65" i="89"/>
  <c r="U61" i="89"/>
  <c r="T60" i="89"/>
  <c r="S59" i="89"/>
  <c r="R58" i="89"/>
  <c r="Q57" i="89"/>
  <c r="U53" i="89"/>
  <c r="T52" i="89"/>
  <c r="S51" i="89"/>
  <c r="R50" i="89"/>
  <c r="Q49" i="89"/>
  <c r="U45" i="89"/>
  <c r="T44" i="89"/>
  <c r="S43" i="89"/>
  <c r="R42" i="89"/>
  <c r="Q41" i="89"/>
  <c r="T93" i="89"/>
  <c r="Q91" i="89"/>
  <c r="U83" i="89"/>
  <c r="S81" i="89"/>
  <c r="U78" i="89"/>
  <c r="R76" i="89"/>
  <c r="Q71" i="89"/>
  <c r="P71" i="89" s="1"/>
  <c r="T66" i="89"/>
  <c r="T61" i="89"/>
  <c r="Q59" i="89"/>
  <c r="U51" i="89"/>
  <c r="S49" i="89"/>
  <c r="U46" i="89"/>
  <c r="R44" i="89"/>
  <c r="Q39" i="89"/>
  <c r="P39" i="89" s="1"/>
  <c r="S37" i="89"/>
  <c r="U35" i="89"/>
  <c r="T34" i="89"/>
  <c r="S33" i="89"/>
  <c r="R32" i="89"/>
  <c r="Q31" i="89"/>
  <c r="U27" i="89"/>
  <c r="T26" i="89"/>
  <c r="S25" i="89"/>
  <c r="R24" i="89"/>
  <c r="Q23" i="89"/>
  <c r="P23" i="89" s="1"/>
  <c r="U19" i="89"/>
  <c r="U95" i="89"/>
  <c r="S93" i="89"/>
  <c r="R88" i="89"/>
  <c r="R83" i="89"/>
  <c r="T78" i="89"/>
  <c r="S68" i="89"/>
  <c r="Q66" i="89"/>
  <c r="P66" i="89" s="1"/>
  <c r="U63" i="89"/>
  <c r="S61" i="89"/>
  <c r="R56" i="89"/>
  <c r="R51" i="89"/>
  <c r="T46" i="89"/>
  <c r="T35" i="89"/>
  <c r="S34" i="89"/>
  <c r="R33" i="89"/>
  <c r="R12" i="89" s="1"/>
  <c r="Q32" i="89"/>
  <c r="U28" i="89"/>
  <c r="T27" i="89"/>
  <c r="S26" i="89"/>
  <c r="R25" i="89"/>
  <c r="Q24" i="89"/>
  <c r="U20" i="89"/>
  <c r="T19" i="89"/>
  <c r="Q95" i="89"/>
  <c r="T90" i="89"/>
  <c r="T85" i="89"/>
  <c r="Q83" i="89"/>
  <c r="U75" i="89"/>
  <c r="S73" i="89"/>
  <c r="U70" i="89"/>
  <c r="R68" i="89"/>
  <c r="Q63" i="89"/>
  <c r="T58" i="89"/>
  <c r="T53" i="89"/>
  <c r="Q51" i="89"/>
  <c r="U43" i="89"/>
  <c r="S41" i="89"/>
  <c r="U38" i="89"/>
  <c r="T36" i="89"/>
  <c r="S35" i="89"/>
  <c r="R34" i="89"/>
  <c r="Q33" i="89"/>
  <c r="U29" i="89"/>
  <c r="T28" i="89"/>
  <c r="S27" i="89"/>
  <c r="R26" i="89"/>
  <c r="Q25" i="89"/>
  <c r="U21" i="89"/>
  <c r="T20" i="89"/>
  <c r="S19" i="89"/>
  <c r="S92" i="89"/>
  <c r="Q90" i="89"/>
  <c r="P90" i="89" s="1"/>
  <c r="U87" i="89"/>
  <c r="S85" i="89"/>
  <c r="R80" i="89"/>
  <c r="R75" i="89"/>
  <c r="T70" i="89"/>
  <c r="S60" i="89"/>
  <c r="Q58" i="89"/>
  <c r="U55" i="89"/>
  <c r="S53" i="89"/>
  <c r="R48" i="89"/>
  <c r="R43" i="89"/>
  <c r="T38" i="89"/>
  <c r="S36" i="89"/>
  <c r="R35" i="89"/>
  <c r="Q34" i="89"/>
  <c r="U30" i="89"/>
  <c r="T29" i="89"/>
  <c r="S28" i="89"/>
  <c r="R27" i="89"/>
  <c r="Q26" i="89"/>
  <c r="U22" i="89"/>
  <c r="T21" i="89"/>
  <c r="S20" i="89"/>
  <c r="R19" i="89"/>
  <c r="U94" i="89"/>
  <c r="R92" i="89"/>
  <c r="Q87" i="89"/>
  <c r="T82" i="89"/>
  <c r="T77" i="89"/>
  <c r="Q75" i="89"/>
  <c r="U67" i="89"/>
  <c r="S65" i="89"/>
  <c r="S15" i="89" s="1"/>
  <c r="U62" i="89"/>
  <c r="R60" i="89"/>
  <c r="Q55" i="89"/>
  <c r="T50" i="89"/>
  <c r="T45" i="89"/>
  <c r="Q43" i="89"/>
  <c r="R36" i="89"/>
  <c r="Q35" i="89"/>
  <c r="P35" i="89" s="1"/>
  <c r="U31" i="89"/>
  <c r="T30" i="89"/>
  <c r="S29" i="89"/>
  <c r="R28" i="89"/>
  <c r="Q27" i="89"/>
  <c r="U23" i="89"/>
  <c r="T22" i="89"/>
  <c r="S21" i="89"/>
  <c r="R20" i="89"/>
  <c r="Q19" i="89"/>
  <c r="T94" i="89"/>
  <c r="S84" i="89"/>
  <c r="Q82" i="89"/>
  <c r="P82" i="89" s="1"/>
  <c r="U79" i="89"/>
  <c r="S77" i="89"/>
  <c r="R72" i="89"/>
  <c r="R67" i="89"/>
  <c r="T62" i="89"/>
  <c r="S52" i="89"/>
  <c r="Q50" i="89"/>
  <c r="U47" i="89"/>
  <c r="S45" i="89"/>
  <c r="R40" i="89"/>
  <c r="Q36" i="89"/>
  <c r="P36" i="89" s="1"/>
  <c r="U32" i="89"/>
  <c r="T31" i="89"/>
  <c r="S30" i="89"/>
  <c r="R29" i="89"/>
  <c r="Q28" i="89"/>
  <c r="U24" i="89"/>
  <c r="T23" i="89"/>
  <c r="S22" i="89"/>
  <c r="R21" i="89"/>
  <c r="Q20" i="89"/>
  <c r="T86" i="89"/>
  <c r="U59" i="89"/>
  <c r="S44" i="89"/>
  <c r="U39" i="89"/>
  <c r="T25" i="89"/>
  <c r="R22" i="89"/>
  <c r="T74" i="89"/>
  <c r="T69" i="89"/>
  <c r="R64" i="89"/>
  <c r="R59" i="89"/>
  <c r="U54" i="89"/>
  <c r="U34" i="89"/>
  <c r="S31" i="89"/>
  <c r="Q22" i="89"/>
  <c r="P22" i="89" s="1"/>
  <c r="S89" i="89"/>
  <c r="Q79" i="89"/>
  <c r="Q74" i="89"/>
  <c r="P74" i="89" s="1"/>
  <c r="S69" i="89"/>
  <c r="T54" i="89"/>
  <c r="R31" i="89"/>
  <c r="T24" i="89"/>
  <c r="R84" i="89"/>
  <c r="T42" i="89"/>
  <c r="U37" i="89"/>
  <c r="U33" i="89"/>
  <c r="U12" i="89" s="1"/>
  <c r="S24" i="89"/>
  <c r="Q21" i="89"/>
  <c r="Q67" i="89"/>
  <c r="R52" i="89"/>
  <c r="Q30" i="89"/>
  <c r="P30" i="89" s="1"/>
  <c r="U26" i="89"/>
  <c r="S23" i="89"/>
  <c r="U91" i="89"/>
  <c r="S76" i="89"/>
  <c r="U71" i="89"/>
  <c r="T32" i="89"/>
  <c r="R23" i="89"/>
  <c r="R91" i="89"/>
  <c r="Q47" i="89"/>
  <c r="Q29" i="89"/>
  <c r="T33" i="89"/>
  <c r="T12" i="89" s="1"/>
  <c r="S32" i="89"/>
  <c r="T37" i="89"/>
  <c r="S57" i="89"/>
  <c r="U25" i="89"/>
  <c r="Q42" i="89"/>
  <c r="P42" i="89" s="1"/>
  <c r="U86" i="89"/>
  <c r="R30" i="89"/>
  <c r="W95" i="84"/>
  <c r="X94" i="84"/>
  <c r="Y93" i="84"/>
  <c r="S91" i="84"/>
  <c r="T90" i="84"/>
  <c r="V95" i="84"/>
  <c r="W94" i="84"/>
  <c r="X93" i="84"/>
  <c r="Y92" i="84"/>
  <c r="S90" i="84"/>
  <c r="U95" i="84"/>
  <c r="V94" i="84"/>
  <c r="W93" i="84"/>
  <c r="T95" i="84"/>
  <c r="U94" i="84"/>
  <c r="V93" i="84"/>
  <c r="W92" i="84"/>
  <c r="X91" i="84"/>
  <c r="Y90" i="84"/>
  <c r="S95" i="84"/>
  <c r="T94" i="84"/>
  <c r="U93" i="84"/>
  <c r="V92" i="84"/>
  <c r="W91" i="84"/>
  <c r="X90" i="84"/>
  <c r="Y89" i="84"/>
  <c r="S94" i="84"/>
  <c r="T93" i="84"/>
  <c r="U92" i="84"/>
  <c r="V91" i="84"/>
  <c r="W90" i="84"/>
  <c r="Y95" i="84"/>
  <c r="S93" i="84"/>
  <c r="U91" i="84"/>
  <c r="W89" i="84"/>
  <c r="X88" i="84"/>
  <c r="Y87" i="84"/>
  <c r="S85" i="84"/>
  <c r="T84" i="84"/>
  <c r="U83" i="84"/>
  <c r="V82" i="84"/>
  <c r="W81" i="84"/>
  <c r="X80" i="84"/>
  <c r="Y79" i="84"/>
  <c r="S77" i="84"/>
  <c r="R77" i="84" s="1"/>
  <c r="T76" i="84"/>
  <c r="U75" i="84"/>
  <c r="V74" i="84"/>
  <c r="W73" i="84"/>
  <c r="X72" i="84"/>
  <c r="Y71" i="84"/>
  <c r="S69" i="84"/>
  <c r="T68" i="84"/>
  <c r="U67" i="84"/>
  <c r="V66" i="84"/>
  <c r="W65" i="84"/>
  <c r="X64" i="84"/>
  <c r="Y63" i="84"/>
  <c r="S61" i="84"/>
  <c r="T60" i="84"/>
  <c r="U59" i="84"/>
  <c r="V58" i="84"/>
  <c r="W57" i="84"/>
  <c r="X56" i="84"/>
  <c r="Y55" i="84"/>
  <c r="S53" i="84"/>
  <c r="T52" i="84"/>
  <c r="U51" i="84"/>
  <c r="V50" i="84"/>
  <c r="W49" i="84"/>
  <c r="X48" i="84"/>
  <c r="Y47" i="84"/>
  <c r="S45" i="84"/>
  <c r="T44" i="84"/>
  <c r="U43" i="84"/>
  <c r="V42" i="84"/>
  <c r="W41" i="84"/>
  <c r="X40" i="84"/>
  <c r="Y39" i="84"/>
  <c r="S37" i="84"/>
  <c r="T36" i="84"/>
  <c r="U35" i="84"/>
  <c r="V34" i="84"/>
  <c r="W33" i="84"/>
  <c r="X32" i="84"/>
  <c r="Y31" i="84"/>
  <c r="S29" i="84"/>
  <c r="T28" i="84"/>
  <c r="U27" i="84"/>
  <c r="V26" i="84"/>
  <c r="W25" i="84"/>
  <c r="X24" i="84"/>
  <c r="Y23" i="84"/>
  <c r="S21" i="84"/>
  <c r="T20" i="84"/>
  <c r="U19" i="84"/>
  <c r="T91" i="84"/>
  <c r="V89" i="84"/>
  <c r="W88" i="84"/>
  <c r="X87" i="84"/>
  <c r="Y86" i="84"/>
  <c r="S84" i="84"/>
  <c r="T83" i="84"/>
  <c r="U82" i="84"/>
  <c r="V81" i="84"/>
  <c r="W80" i="84"/>
  <c r="X79" i="84"/>
  <c r="Y78" i="84"/>
  <c r="S76" i="84"/>
  <c r="T75" i="84"/>
  <c r="U74" i="84"/>
  <c r="V73" i="84"/>
  <c r="W72" i="84"/>
  <c r="X71" i="84"/>
  <c r="Y70" i="84"/>
  <c r="S68" i="84"/>
  <c r="T67" i="84"/>
  <c r="U66" i="84"/>
  <c r="V65" i="84"/>
  <c r="W64" i="84"/>
  <c r="X63" i="84"/>
  <c r="Y62" i="84"/>
  <c r="S60" i="84"/>
  <c r="T59" i="84"/>
  <c r="U58" i="84"/>
  <c r="V57" i="84"/>
  <c r="W56" i="84"/>
  <c r="X55" i="84"/>
  <c r="Y54" i="84"/>
  <c r="S52" i="84"/>
  <c r="T51" i="84"/>
  <c r="U50" i="84"/>
  <c r="V49" i="84"/>
  <c r="W48" i="84"/>
  <c r="X47" i="84"/>
  <c r="Y46" i="84"/>
  <c r="S44" i="84"/>
  <c r="T43" i="84"/>
  <c r="U42" i="84"/>
  <c r="V41" i="84"/>
  <c r="W40" i="84"/>
  <c r="X39" i="84"/>
  <c r="Y38" i="84"/>
  <c r="S36" i="84"/>
  <c r="T35" i="84"/>
  <c r="U34" i="84"/>
  <c r="V33" i="84"/>
  <c r="W32" i="84"/>
  <c r="X31" i="84"/>
  <c r="Y30" i="84"/>
  <c r="S28" i="84"/>
  <c r="T27" i="84"/>
  <c r="U26" i="84"/>
  <c r="V25" i="84"/>
  <c r="W24" i="84"/>
  <c r="X23" i="84"/>
  <c r="Y22" i="84"/>
  <c r="S20" i="84"/>
  <c r="T19" i="84"/>
  <c r="U89" i="84"/>
  <c r="V88" i="84"/>
  <c r="W87" i="84"/>
  <c r="X86" i="84"/>
  <c r="Y85" i="84"/>
  <c r="S83" i="84"/>
  <c r="R83" i="84" s="1"/>
  <c r="T82" i="84"/>
  <c r="U81" i="84"/>
  <c r="V80" i="84"/>
  <c r="W79" i="84"/>
  <c r="X78" i="84"/>
  <c r="Y77" i="84"/>
  <c r="S75" i="84"/>
  <c r="T74" i="84"/>
  <c r="U73" i="84"/>
  <c r="V72" i="84"/>
  <c r="W71" i="84"/>
  <c r="X70" i="84"/>
  <c r="Y69" i="84"/>
  <c r="S67" i="84"/>
  <c r="T66" i="84"/>
  <c r="U65" i="84"/>
  <c r="V64" i="84"/>
  <c r="W63" i="84"/>
  <c r="X62" i="84"/>
  <c r="Y61" i="84"/>
  <c r="S59" i="84"/>
  <c r="T58" i="84"/>
  <c r="U57" i="84"/>
  <c r="V56" i="84"/>
  <c r="W55" i="84"/>
  <c r="X54" i="84"/>
  <c r="Y53" i="84"/>
  <c r="S51" i="84"/>
  <c r="T50" i="84"/>
  <c r="U49" i="84"/>
  <c r="V48" i="84"/>
  <c r="W47" i="84"/>
  <c r="X46" i="84"/>
  <c r="Y45" i="84"/>
  <c r="S43" i="84"/>
  <c r="T42" i="84"/>
  <c r="U41" i="84"/>
  <c r="V40" i="84"/>
  <c r="W39" i="84"/>
  <c r="X38" i="84"/>
  <c r="Y37" i="84"/>
  <c r="S35" i="84"/>
  <c r="T34" i="84"/>
  <c r="U33" i="84"/>
  <c r="V32" i="84"/>
  <c r="W31" i="84"/>
  <c r="X30" i="84"/>
  <c r="Y29" i="84"/>
  <c r="S27" i="84"/>
  <c r="T26" i="84"/>
  <c r="U25" i="84"/>
  <c r="V24" i="84"/>
  <c r="W23" i="84"/>
  <c r="X22" i="84"/>
  <c r="Y21" i="84"/>
  <c r="S19" i="84"/>
  <c r="X95" i="84"/>
  <c r="X92" i="84"/>
  <c r="V90" i="84"/>
  <c r="T89" i="84"/>
  <c r="U88" i="84"/>
  <c r="V87" i="84"/>
  <c r="W86" i="84"/>
  <c r="X85" i="84"/>
  <c r="Y84" i="84"/>
  <c r="S82" i="84"/>
  <c r="T81" i="84"/>
  <c r="U80" i="84"/>
  <c r="V79" i="84"/>
  <c r="W78" i="84"/>
  <c r="X77" i="84"/>
  <c r="Y76" i="84"/>
  <c r="S74" i="84"/>
  <c r="T73" i="84"/>
  <c r="U72" i="84"/>
  <c r="V71" i="84"/>
  <c r="W70" i="84"/>
  <c r="X69" i="84"/>
  <c r="Y68" i="84"/>
  <c r="S66" i="84"/>
  <c r="T65" i="84"/>
  <c r="U64" i="84"/>
  <c r="V63" i="84"/>
  <c r="W62" i="84"/>
  <c r="X61" i="84"/>
  <c r="Y60" i="84"/>
  <c r="S58" i="84"/>
  <c r="T57" i="84"/>
  <c r="U56" i="84"/>
  <c r="V55" i="84"/>
  <c r="W54" i="84"/>
  <c r="X53" i="84"/>
  <c r="Y52" i="84"/>
  <c r="S50" i="84"/>
  <c r="T49" i="84"/>
  <c r="U48" i="84"/>
  <c r="V47" i="84"/>
  <c r="W46" i="84"/>
  <c r="X45" i="84"/>
  <c r="Y44" i="84"/>
  <c r="S42" i="84"/>
  <c r="T41" i="84"/>
  <c r="U40" i="84"/>
  <c r="V39" i="84"/>
  <c r="W38" i="84"/>
  <c r="X37" i="84"/>
  <c r="Y36" i="84"/>
  <c r="S34" i="84"/>
  <c r="T33" i="84"/>
  <c r="U32" i="84"/>
  <c r="V31" i="84"/>
  <c r="W30" i="84"/>
  <c r="X29" i="84"/>
  <c r="Y28" i="84"/>
  <c r="S26" i="84"/>
  <c r="R26" i="84" s="1"/>
  <c r="T25" i="84"/>
  <c r="U24" i="84"/>
  <c r="V23" i="84"/>
  <c r="W22" i="84"/>
  <c r="X21" i="84"/>
  <c r="Y20" i="84"/>
  <c r="T92" i="84"/>
  <c r="U90" i="84"/>
  <c r="S89" i="84"/>
  <c r="T88" i="84"/>
  <c r="U87" i="84"/>
  <c r="V86" i="84"/>
  <c r="W85" i="84"/>
  <c r="X84" i="84"/>
  <c r="Y83" i="84"/>
  <c r="S81" i="84"/>
  <c r="T80" i="84"/>
  <c r="U79" i="84"/>
  <c r="V78" i="84"/>
  <c r="W77" i="84"/>
  <c r="X76" i="84"/>
  <c r="Y75" i="84"/>
  <c r="S73" i="84"/>
  <c r="T72" i="84"/>
  <c r="U71" i="84"/>
  <c r="V70" i="84"/>
  <c r="W69" i="84"/>
  <c r="X68" i="84"/>
  <c r="Y67" i="84"/>
  <c r="S65" i="84"/>
  <c r="T64" i="84"/>
  <c r="U63" i="84"/>
  <c r="V62" i="84"/>
  <c r="W61" i="84"/>
  <c r="X60" i="84"/>
  <c r="Y59" i="84"/>
  <c r="S57" i="84"/>
  <c r="R57" i="84" s="1"/>
  <c r="T56" i="84"/>
  <c r="U55" i="84"/>
  <c r="V54" i="84"/>
  <c r="W53" i="84"/>
  <c r="X52" i="84"/>
  <c r="Y51" i="84"/>
  <c r="S49" i="84"/>
  <c r="T48" i="84"/>
  <c r="U47" i="84"/>
  <c r="V46" i="84"/>
  <c r="W45" i="84"/>
  <c r="X44" i="84"/>
  <c r="Y43" i="84"/>
  <c r="S41" i="84"/>
  <c r="T40" i="84"/>
  <c r="U39" i="84"/>
  <c r="V38" i="84"/>
  <c r="W37" i="84"/>
  <c r="X36" i="84"/>
  <c r="Y35" i="84"/>
  <c r="S33" i="84"/>
  <c r="T32" i="84"/>
  <c r="U31" i="84"/>
  <c r="V30" i="84"/>
  <c r="W29" i="84"/>
  <c r="X28" i="84"/>
  <c r="Y27" i="84"/>
  <c r="S25" i="84"/>
  <c r="T24" i="84"/>
  <c r="U23" i="84"/>
  <c r="V22" i="84"/>
  <c r="W21" i="84"/>
  <c r="X20" i="84"/>
  <c r="Y19" i="84"/>
  <c r="Y94" i="84"/>
  <c r="S92" i="84"/>
  <c r="S88" i="84"/>
  <c r="T87" i="84"/>
  <c r="U86" i="84"/>
  <c r="V85" i="84"/>
  <c r="W84" i="84"/>
  <c r="X83" i="84"/>
  <c r="Y82" i="84"/>
  <c r="S80" i="84"/>
  <c r="T79" i="84"/>
  <c r="U78" i="84"/>
  <c r="V77" i="84"/>
  <c r="W76" i="84"/>
  <c r="X75" i="84"/>
  <c r="Y74" i="84"/>
  <c r="S72" i="84"/>
  <c r="T71" i="84"/>
  <c r="U70" i="84"/>
  <c r="V69" i="84"/>
  <c r="W68" i="84"/>
  <c r="X67" i="84"/>
  <c r="Y66" i="84"/>
  <c r="S64" i="84"/>
  <c r="T63" i="84"/>
  <c r="U62" i="84"/>
  <c r="V61" i="84"/>
  <c r="W60" i="84"/>
  <c r="X59" i="84"/>
  <c r="Y58" i="84"/>
  <c r="S56" i="84"/>
  <c r="T55" i="84"/>
  <c r="U54" i="84"/>
  <c r="V53" i="84"/>
  <c r="W52" i="84"/>
  <c r="X51" i="84"/>
  <c r="Y50" i="84"/>
  <c r="S48" i="84"/>
  <c r="R48" i="84" s="1"/>
  <c r="T47" i="84"/>
  <c r="U46" i="84"/>
  <c r="V45" i="84"/>
  <c r="W44" i="84"/>
  <c r="X43" i="84"/>
  <c r="Y42" i="84"/>
  <c r="S40" i="84"/>
  <c r="T39" i="84"/>
  <c r="U38" i="84"/>
  <c r="V37" i="84"/>
  <c r="W36" i="84"/>
  <c r="X35" i="84"/>
  <c r="Y34" i="84"/>
  <c r="S32" i="84"/>
  <c r="T31" i="84"/>
  <c r="U30" i="84"/>
  <c r="V29" i="84"/>
  <c r="W28" i="84"/>
  <c r="X27" i="84"/>
  <c r="Y26" i="84"/>
  <c r="S24" i="84"/>
  <c r="R24" i="84" s="1"/>
  <c r="T23" i="84"/>
  <c r="U22" i="84"/>
  <c r="V21" i="84"/>
  <c r="W20" i="84"/>
  <c r="X19" i="84"/>
  <c r="Y91" i="84"/>
  <c r="X89" i="84"/>
  <c r="Y88" i="84"/>
  <c r="S86" i="84"/>
  <c r="T85" i="84"/>
  <c r="U84" i="84"/>
  <c r="V83" i="84"/>
  <c r="W82" i="84"/>
  <c r="X81" i="84"/>
  <c r="Y80" i="84"/>
  <c r="S78" i="84"/>
  <c r="T77" i="84"/>
  <c r="U76" i="84"/>
  <c r="V75" i="84"/>
  <c r="W74" i="84"/>
  <c r="X73" i="84"/>
  <c r="S87" i="84"/>
  <c r="W83" i="84"/>
  <c r="S79" i="84"/>
  <c r="R79" i="84" s="1"/>
  <c r="W75" i="84"/>
  <c r="T69" i="84"/>
  <c r="X66" i="84"/>
  <c r="T61" i="84"/>
  <c r="X58" i="84"/>
  <c r="T53" i="84"/>
  <c r="X50" i="84"/>
  <c r="T45" i="84"/>
  <c r="X42" i="84"/>
  <c r="T37" i="84"/>
  <c r="X34" i="84"/>
  <c r="T29" i="84"/>
  <c r="X26" i="84"/>
  <c r="T21" i="84"/>
  <c r="S71" i="84"/>
  <c r="W66" i="84"/>
  <c r="S63" i="84"/>
  <c r="W58" i="84"/>
  <c r="S55" i="84"/>
  <c r="R55" i="84" s="1"/>
  <c r="W50" i="84"/>
  <c r="S47" i="84"/>
  <c r="W42" i="84"/>
  <c r="S39" i="84"/>
  <c r="W34" i="84"/>
  <c r="S31" i="84"/>
  <c r="W26" i="84"/>
  <c r="S23" i="84"/>
  <c r="R23" i="84" s="1"/>
  <c r="T86" i="84"/>
  <c r="X82" i="84"/>
  <c r="T78" i="84"/>
  <c r="X74" i="84"/>
  <c r="V68" i="84"/>
  <c r="V60" i="84"/>
  <c r="V52" i="84"/>
  <c r="V44" i="84"/>
  <c r="V36" i="84"/>
  <c r="V28" i="84"/>
  <c r="V20" i="84"/>
  <c r="W16" i="84"/>
  <c r="X15" i="84"/>
  <c r="U68" i="84"/>
  <c r="Y65" i="84"/>
  <c r="U60" i="84"/>
  <c r="Y57" i="84"/>
  <c r="U52" i="84"/>
  <c r="Y49" i="84"/>
  <c r="U44" i="84"/>
  <c r="Y41" i="84"/>
  <c r="U36" i="84"/>
  <c r="Y33" i="84"/>
  <c r="U28" i="84"/>
  <c r="Y25" i="84"/>
  <c r="U20" i="84"/>
  <c r="U85" i="84"/>
  <c r="Y81" i="84"/>
  <c r="U77" i="84"/>
  <c r="Y73" i="84"/>
  <c r="T70" i="84"/>
  <c r="X65" i="84"/>
  <c r="T62" i="84"/>
  <c r="X57" i="84"/>
  <c r="T54" i="84"/>
  <c r="X49" i="84"/>
  <c r="T46" i="84"/>
  <c r="X41" i="84"/>
  <c r="T38" i="84"/>
  <c r="X33" i="84"/>
  <c r="T30" i="84"/>
  <c r="X25" i="84"/>
  <c r="T22" i="84"/>
  <c r="S70" i="84"/>
  <c r="W67" i="84"/>
  <c r="S62" i="84"/>
  <c r="W59" i="84"/>
  <c r="S54" i="84"/>
  <c r="R54" i="84" s="1"/>
  <c r="W51" i="84"/>
  <c r="S46" i="84"/>
  <c r="W43" i="84"/>
  <c r="S38" i="84"/>
  <c r="W35" i="84"/>
  <c r="S30" i="84"/>
  <c r="W27" i="84"/>
  <c r="S22" i="84"/>
  <c r="R22" i="84" s="1"/>
  <c r="W19" i="84"/>
  <c r="W13" i="84"/>
  <c r="X12" i="84"/>
  <c r="U69" i="84"/>
  <c r="U61" i="84"/>
  <c r="U53" i="84"/>
  <c r="U45" i="84"/>
  <c r="U37" i="84"/>
  <c r="U29" i="84"/>
  <c r="U21" i="84"/>
  <c r="W11" i="84"/>
  <c r="V84" i="84"/>
  <c r="Y64" i="84"/>
  <c r="V51" i="84"/>
  <c r="Y32" i="84"/>
  <c r="V19" i="84"/>
  <c r="V9" i="84" s="1"/>
  <c r="V76" i="84"/>
  <c r="Y56" i="84"/>
  <c r="V43" i="84"/>
  <c r="Y24" i="84"/>
  <c r="V67" i="84"/>
  <c r="Y48" i="84"/>
  <c r="V35" i="84"/>
  <c r="Y72" i="84"/>
  <c r="V59" i="84"/>
  <c r="Y40" i="84"/>
  <c r="V27" i="84"/>
  <c r="W12" i="84"/>
  <c r="X11" i="84"/>
  <c r="S16" i="84"/>
  <c r="T14" i="84"/>
  <c r="R14" i="84" s="1"/>
  <c r="U12" i="84"/>
  <c r="R12" i="84" s="1"/>
  <c r="S94" i="85"/>
  <c r="T93" i="85"/>
  <c r="U92" i="85"/>
  <c r="V91" i="85"/>
  <c r="W90" i="85"/>
  <c r="X89" i="85"/>
  <c r="Y88" i="85"/>
  <c r="S86" i="85"/>
  <c r="T85" i="85"/>
  <c r="U84" i="85"/>
  <c r="V83" i="85"/>
  <c r="W82" i="85"/>
  <c r="X81" i="85"/>
  <c r="Y80" i="85"/>
  <c r="S78" i="85"/>
  <c r="T77" i="85"/>
  <c r="U76" i="85"/>
  <c r="V75" i="85"/>
  <c r="W74" i="85"/>
  <c r="X73" i="85"/>
  <c r="Y72" i="85"/>
  <c r="S70" i="85"/>
  <c r="T69" i="85"/>
  <c r="U68" i="85"/>
  <c r="V67" i="85"/>
  <c r="W66" i="85"/>
  <c r="X65" i="85"/>
  <c r="Y64" i="85"/>
  <c r="S62" i="85"/>
  <c r="T61" i="85"/>
  <c r="U60" i="85"/>
  <c r="V59" i="85"/>
  <c r="W58" i="85"/>
  <c r="X57" i="85"/>
  <c r="Y56" i="85"/>
  <c r="S54" i="85"/>
  <c r="T53" i="85"/>
  <c r="U52" i="85"/>
  <c r="V51" i="85"/>
  <c r="W50" i="85"/>
  <c r="X49" i="85"/>
  <c r="Y48" i="85"/>
  <c r="S46" i="85"/>
  <c r="T45" i="85"/>
  <c r="U44" i="85"/>
  <c r="V43" i="85"/>
  <c r="W42" i="85"/>
  <c r="X41" i="85"/>
  <c r="Y40" i="85"/>
  <c r="S38" i="85"/>
  <c r="T37" i="85"/>
  <c r="U36" i="85"/>
  <c r="V35" i="85"/>
  <c r="W34" i="85"/>
  <c r="X33" i="85"/>
  <c r="Y32" i="85"/>
  <c r="S30" i="85"/>
  <c r="T29" i="85"/>
  <c r="U28" i="85"/>
  <c r="V27" i="85"/>
  <c r="W26" i="85"/>
  <c r="X25" i="85"/>
  <c r="Y24" i="85"/>
  <c r="S22" i="85"/>
  <c r="T21" i="85"/>
  <c r="U20" i="85"/>
  <c r="V19" i="85"/>
  <c r="Y95" i="85"/>
  <c r="S93" i="85"/>
  <c r="R93" i="85" s="1"/>
  <c r="T92" i="85"/>
  <c r="U91" i="85"/>
  <c r="V90" i="85"/>
  <c r="W89" i="85"/>
  <c r="X88" i="85"/>
  <c r="Y87" i="85"/>
  <c r="S85" i="85"/>
  <c r="T84" i="85"/>
  <c r="U83" i="85"/>
  <c r="V82" i="85"/>
  <c r="W81" i="85"/>
  <c r="X80" i="85"/>
  <c r="Y79" i="85"/>
  <c r="S77" i="85"/>
  <c r="T76" i="85"/>
  <c r="U75" i="85"/>
  <c r="V74" i="85"/>
  <c r="W73" i="85"/>
  <c r="X72" i="85"/>
  <c r="Y71" i="85"/>
  <c r="S69" i="85"/>
  <c r="T68" i="85"/>
  <c r="U67" i="85"/>
  <c r="V66" i="85"/>
  <c r="W65" i="85"/>
  <c r="X64" i="85"/>
  <c r="Y63" i="85"/>
  <c r="S61" i="85"/>
  <c r="T60" i="85"/>
  <c r="U59" i="85"/>
  <c r="V58" i="85"/>
  <c r="W57" i="85"/>
  <c r="X56" i="85"/>
  <c r="Y55" i="85"/>
  <c r="S53" i="85"/>
  <c r="R53" i="85" s="1"/>
  <c r="T52" i="85"/>
  <c r="U51" i="85"/>
  <c r="V50" i="85"/>
  <c r="W49" i="85"/>
  <c r="X48" i="85"/>
  <c r="Y47" i="85"/>
  <c r="S45" i="85"/>
  <c r="T44" i="85"/>
  <c r="U43" i="85"/>
  <c r="V42" i="85"/>
  <c r="W41" i="85"/>
  <c r="X40" i="85"/>
  <c r="Y39" i="85"/>
  <c r="S37" i="85"/>
  <c r="T36" i="85"/>
  <c r="U35" i="85"/>
  <c r="V34" i="85"/>
  <c r="W33" i="85"/>
  <c r="X32" i="85"/>
  <c r="Y31" i="85"/>
  <c r="S29" i="85"/>
  <c r="R29" i="85" s="1"/>
  <c r="T28" i="85"/>
  <c r="U27" i="85"/>
  <c r="V26" i="85"/>
  <c r="W25" i="85"/>
  <c r="X24" i="85"/>
  <c r="Y23" i="85"/>
  <c r="S21" i="85"/>
  <c r="T20" i="85"/>
  <c r="U19" i="85"/>
  <c r="X95" i="85"/>
  <c r="Y94" i="85"/>
  <c r="S92" i="85"/>
  <c r="T91" i="85"/>
  <c r="U90" i="85"/>
  <c r="V89" i="85"/>
  <c r="W88" i="85"/>
  <c r="X87" i="85"/>
  <c r="Y86" i="85"/>
  <c r="S84" i="85"/>
  <c r="R84" i="85" s="1"/>
  <c r="T83" i="85"/>
  <c r="U82" i="85"/>
  <c r="V81" i="85"/>
  <c r="W80" i="85"/>
  <c r="X79" i="85"/>
  <c r="Y78" i="85"/>
  <c r="S76" i="85"/>
  <c r="T75" i="85"/>
  <c r="U74" i="85"/>
  <c r="V73" i="85"/>
  <c r="W72" i="85"/>
  <c r="X71" i="85"/>
  <c r="Y70" i="85"/>
  <c r="S68" i="85"/>
  <c r="T67" i="85"/>
  <c r="U66" i="85"/>
  <c r="V65" i="85"/>
  <c r="W64" i="85"/>
  <c r="X63" i="85"/>
  <c r="Y62" i="85"/>
  <c r="S60" i="85"/>
  <c r="T59" i="85"/>
  <c r="U58" i="85"/>
  <c r="V57" i="85"/>
  <c r="W56" i="85"/>
  <c r="X55" i="85"/>
  <c r="Y54" i="85"/>
  <c r="S52" i="85"/>
  <c r="T51" i="85"/>
  <c r="U50" i="85"/>
  <c r="V49" i="85"/>
  <c r="W48" i="85"/>
  <c r="X47" i="85"/>
  <c r="Y46" i="85"/>
  <c r="S44" i="85"/>
  <c r="T43" i="85"/>
  <c r="U42" i="85"/>
  <c r="V41" i="85"/>
  <c r="W40" i="85"/>
  <c r="X39" i="85"/>
  <c r="Y38" i="85"/>
  <c r="S36" i="85"/>
  <c r="T35" i="85"/>
  <c r="U34" i="85"/>
  <c r="V33" i="85"/>
  <c r="W32" i="85"/>
  <c r="X31" i="85"/>
  <c r="Y30" i="85"/>
  <c r="S28" i="85"/>
  <c r="T27" i="85"/>
  <c r="U26" i="85"/>
  <c r="V25" i="85"/>
  <c r="W24" i="85"/>
  <c r="X23" i="85"/>
  <c r="Y22" i="85"/>
  <c r="S20" i="85"/>
  <c r="R20" i="85" s="1"/>
  <c r="T19" i="85"/>
  <c r="W95" i="85"/>
  <c r="X94" i="85"/>
  <c r="Y93" i="85"/>
  <c r="S91" i="85"/>
  <c r="T90" i="85"/>
  <c r="U89" i="85"/>
  <c r="V88" i="85"/>
  <c r="W87" i="85"/>
  <c r="X86" i="85"/>
  <c r="Y85" i="85"/>
  <c r="S83" i="85"/>
  <c r="T82" i="85"/>
  <c r="U81" i="85"/>
  <c r="V80" i="85"/>
  <c r="W79" i="85"/>
  <c r="X78" i="85"/>
  <c r="Y77" i="85"/>
  <c r="S75" i="85"/>
  <c r="T74" i="85"/>
  <c r="U73" i="85"/>
  <c r="V72" i="85"/>
  <c r="W71" i="85"/>
  <c r="X70" i="85"/>
  <c r="Y69" i="85"/>
  <c r="S67" i="85"/>
  <c r="T66" i="85"/>
  <c r="U65" i="85"/>
  <c r="V64" i="85"/>
  <c r="W63" i="85"/>
  <c r="X62" i="85"/>
  <c r="Y61" i="85"/>
  <c r="S59" i="85"/>
  <c r="T58" i="85"/>
  <c r="U57" i="85"/>
  <c r="V56" i="85"/>
  <c r="W55" i="85"/>
  <c r="X54" i="85"/>
  <c r="Y53" i="85"/>
  <c r="S51" i="85"/>
  <c r="R51" i="85" s="1"/>
  <c r="T50" i="85"/>
  <c r="U49" i="85"/>
  <c r="V48" i="85"/>
  <c r="W47" i="85"/>
  <c r="X46" i="85"/>
  <c r="Y45" i="85"/>
  <c r="S43" i="85"/>
  <c r="T42" i="85"/>
  <c r="U41" i="85"/>
  <c r="V40" i="85"/>
  <c r="W39" i="85"/>
  <c r="X38" i="85"/>
  <c r="Y37" i="85"/>
  <c r="S35" i="85"/>
  <c r="T34" i="85"/>
  <c r="U33" i="85"/>
  <c r="V32" i="85"/>
  <c r="W31" i="85"/>
  <c r="X30" i="85"/>
  <c r="Y29" i="85"/>
  <c r="S27" i="85"/>
  <c r="T26" i="85"/>
  <c r="U25" i="85"/>
  <c r="V24" i="85"/>
  <c r="W23" i="85"/>
  <c r="X22" i="85"/>
  <c r="Y21" i="85"/>
  <c r="S19" i="85"/>
  <c r="V95" i="85"/>
  <c r="W94" i="85"/>
  <c r="X93" i="85"/>
  <c r="Y92" i="85"/>
  <c r="S90" i="85"/>
  <c r="T89" i="85"/>
  <c r="U88" i="85"/>
  <c r="V87" i="85"/>
  <c r="W86" i="85"/>
  <c r="X85" i="85"/>
  <c r="Y84" i="85"/>
  <c r="S82" i="85"/>
  <c r="T81" i="85"/>
  <c r="U80" i="85"/>
  <c r="V79" i="85"/>
  <c r="W78" i="85"/>
  <c r="X77" i="85"/>
  <c r="Y76" i="85"/>
  <c r="S74" i="85"/>
  <c r="T73" i="85"/>
  <c r="U72" i="85"/>
  <c r="V71" i="85"/>
  <c r="W70" i="85"/>
  <c r="X69" i="85"/>
  <c r="Y68" i="85"/>
  <c r="S66" i="85"/>
  <c r="T65" i="85"/>
  <c r="U64" i="85"/>
  <c r="V63" i="85"/>
  <c r="W62" i="85"/>
  <c r="X61" i="85"/>
  <c r="Y60" i="85"/>
  <c r="S58" i="85"/>
  <c r="T57" i="85"/>
  <c r="U56" i="85"/>
  <c r="V55" i="85"/>
  <c r="W54" i="85"/>
  <c r="X53" i="85"/>
  <c r="Y52" i="85"/>
  <c r="S50" i="85"/>
  <c r="T49" i="85"/>
  <c r="U48" i="85"/>
  <c r="V47" i="85"/>
  <c r="W46" i="85"/>
  <c r="X45" i="85"/>
  <c r="Y44" i="85"/>
  <c r="S42" i="85"/>
  <c r="T41" i="85"/>
  <c r="U40" i="85"/>
  <c r="V39" i="85"/>
  <c r="W38" i="85"/>
  <c r="X37" i="85"/>
  <c r="Y36" i="85"/>
  <c r="S34" i="85"/>
  <c r="T33" i="85"/>
  <c r="U32" i="85"/>
  <c r="V31" i="85"/>
  <c r="W30" i="85"/>
  <c r="X29" i="85"/>
  <c r="Y28" i="85"/>
  <c r="S26" i="85"/>
  <c r="T25" i="85"/>
  <c r="U24" i="85"/>
  <c r="V23" i="85"/>
  <c r="W22" i="85"/>
  <c r="X21" i="85"/>
  <c r="Y20" i="85"/>
  <c r="U95" i="85"/>
  <c r="V94" i="85"/>
  <c r="W93" i="85"/>
  <c r="X92" i="85"/>
  <c r="Y91" i="85"/>
  <c r="S89" i="85"/>
  <c r="T88" i="85"/>
  <c r="U87" i="85"/>
  <c r="V86" i="85"/>
  <c r="W85" i="85"/>
  <c r="X84" i="85"/>
  <c r="Y83" i="85"/>
  <c r="S81" i="85"/>
  <c r="T80" i="85"/>
  <c r="U79" i="85"/>
  <c r="V78" i="85"/>
  <c r="W77" i="85"/>
  <c r="X76" i="85"/>
  <c r="Y75" i="85"/>
  <c r="S73" i="85"/>
  <c r="T72" i="85"/>
  <c r="U71" i="85"/>
  <c r="V70" i="85"/>
  <c r="W69" i="85"/>
  <c r="X68" i="85"/>
  <c r="Y67" i="85"/>
  <c r="S65" i="85"/>
  <c r="T64" i="85"/>
  <c r="U63" i="85"/>
  <c r="V62" i="85"/>
  <c r="W61" i="85"/>
  <c r="X60" i="85"/>
  <c r="Y59" i="85"/>
  <c r="S57" i="85"/>
  <c r="T56" i="85"/>
  <c r="U55" i="85"/>
  <c r="V54" i="85"/>
  <c r="W53" i="85"/>
  <c r="X52" i="85"/>
  <c r="Y51" i="85"/>
  <c r="S49" i="85"/>
  <c r="R49" i="85" s="1"/>
  <c r="T48" i="85"/>
  <c r="U47" i="85"/>
  <c r="V46" i="85"/>
  <c r="W45" i="85"/>
  <c r="X44" i="85"/>
  <c r="Y43" i="85"/>
  <c r="S41" i="85"/>
  <c r="T40" i="85"/>
  <c r="U39" i="85"/>
  <c r="V38" i="85"/>
  <c r="W37" i="85"/>
  <c r="X36" i="85"/>
  <c r="Y35" i="85"/>
  <c r="S33" i="85"/>
  <c r="T32" i="85"/>
  <c r="U31" i="85"/>
  <c r="V30" i="85"/>
  <c r="W29" i="85"/>
  <c r="X28" i="85"/>
  <c r="Y27" i="85"/>
  <c r="S25" i="85"/>
  <c r="T24" i="85"/>
  <c r="U23" i="85"/>
  <c r="V22" i="85"/>
  <c r="W21" i="85"/>
  <c r="X20" i="85"/>
  <c r="Y19" i="85"/>
  <c r="T95" i="85"/>
  <c r="U94" i="85"/>
  <c r="V93" i="85"/>
  <c r="W92" i="85"/>
  <c r="X91" i="85"/>
  <c r="Y90" i="85"/>
  <c r="S88" i="85"/>
  <c r="T87" i="85"/>
  <c r="U86" i="85"/>
  <c r="V85" i="85"/>
  <c r="W84" i="85"/>
  <c r="X83" i="85"/>
  <c r="Y82" i="85"/>
  <c r="S80" i="85"/>
  <c r="T79" i="85"/>
  <c r="U78" i="85"/>
  <c r="V77" i="85"/>
  <c r="W76" i="85"/>
  <c r="X75" i="85"/>
  <c r="Y74" i="85"/>
  <c r="S72" i="85"/>
  <c r="R72" i="85" s="1"/>
  <c r="T71" i="85"/>
  <c r="U70" i="85"/>
  <c r="V69" i="85"/>
  <c r="W68" i="85"/>
  <c r="X67" i="85"/>
  <c r="Y66" i="85"/>
  <c r="S64" i="85"/>
  <c r="T63" i="85"/>
  <c r="U62" i="85"/>
  <c r="V61" i="85"/>
  <c r="W60" i="85"/>
  <c r="X59" i="85"/>
  <c r="Y58" i="85"/>
  <c r="S56" i="85"/>
  <c r="T55" i="85"/>
  <c r="U54" i="85"/>
  <c r="V53" i="85"/>
  <c r="W52" i="85"/>
  <c r="X51" i="85"/>
  <c r="Y50" i="85"/>
  <c r="S48" i="85"/>
  <c r="T47" i="85"/>
  <c r="U46" i="85"/>
  <c r="V45" i="85"/>
  <c r="W44" i="85"/>
  <c r="X43" i="85"/>
  <c r="Y42" i="85"/>
  <c r="S40" i="85"/>
  <c r="T39" i="85"/>
  <c r="U38" i="85"/>
  <c r="V37" i="85"/>
  <c r="W36" i="85"/>
  <c r="X35" i="85"/>
  <c r="Y34" i="85"/>
  <c r="S32" i="85"/>
  <c r="T31" i="85"/>
  <c r="U30" i="85"/>
  <c r="V29" i="85"/>
  <c r="W28" i="85"/>
  <c r="X27" i="85"/>
  <c r="Y26" i="85"/>
  <c r="S24" i="85"/>
  <c r="T23" i="85"/>
  <c r="U22" i="85"/>
  <c r="V21" i="85"/>
  <c r="W20" i="85"/>
  <c r="X19" i="85"/>
  <c r="S95" i="85"/>
  <c r="R95" i="85" s="1"/>
  <c r="W91" i="85"/>
  <c r="S87" i="85"/>
  <c r="W83" i="85"/>
  <c r="S79" i="85"/>
  <c r="W75" i="85"/>
  <c r="S71" i="85"/>
  <c r="W67" i="85"/>
  <c r="S63" i="85"/>
  <c r="R63" i="85" s="1"/>
  <c r="W59" i="85"/>
  <c r="S55" i="85"/>
  <c r="W51" i="85"/>
  <c r="S47" i="85"/>
  <c r="W43" i="85"/>
  <c r="S39" i="85"/>
  <c r="W35" i="85"/>
  <c r="S31" i="85"/>
  <c r="R31" i="85" s="1"/>
  <c r="W27" i="85"/>
  <c r="S23" i="85"/>
  <c r="W19" i="85"/>
  <c r="T94" i="85"/>
  <c r="X90" i="85"/>
  <c r="T86" i="85"/>
  <c r="X82" i="85"/>
  <c r="T78" i="85"/>
  <c r="X74" i="85"/>
  <c r="T70" i="85"/>
  <c r="X66" i="85"/>
  <c r="T62" i="85"/>
  <c r="X58" i="85"/>
  <c r="T54" i="85"/>
  <c r="X50" i="85"/>
  <c r="T46" i="85"/>
  <c r="X42" i="85"/>
  <c r="T38" i="85"/>
  <c r="X34" i="85"/>
  <c r="T30" i="85"/>
  <c r="X26" i="85"/>
  <c r="T22" i="85"/>
  <c r="U93" i="85"/>
  <c r="Y89" i="85"/>
  <c r="U85" i="85"/>
  <c r="Y81" i="85"/>
  <c r="U77" i="85"/>
  <c r="Y73" i="85"/>
  <c r="U69" i="85"/>
  <c r="Y65" i="85"/>
  <c r="U61" i="85"/>
  <c r="Y57" i="85"/>
  <c r="U53" i="85"/>
  <c r="Y49" i="85"/>
  <c r="U45" i="85"/>
  <c r="Y41" i="85"/>
  <c r="U37" i="85"/>
  <c r="Y33" i="85"/>
  <c r="U29" i="85"/>
  <c r="Y25" i="85"/>
  <c r="U21" i="85"/>
  <c r="V92" i="85"/>
  <c r="V84" i="85"/>
  <c r="V76" i="85"/>
  <c r="V68" i="85"/>
  <c r="V60" i="85"/>
  <c r="V52" i="85"/>
  <c r="V44" i="85"/>
  <c r="V36" i="85"/>
  <c r="V28" i="85"/>
  <c r="V20" i="85"/>
  <c r="X13" i="84"/>
  <c r="W15" i="83"/>
  <c r="AA13" i="83"/>
  <c r="W15" i="84"/>
  <c r="R15" i="84" s="1"/>
  <c r="R14" i="82"/>
  <c r="V16" i="84"/>
  <c r="R15" i="82"/>
  <c r="S16" i="82"/>
  <c r="Q15" i="82"/>
  <c r="I17" i="77"/>
  <c r="I32" i="76"/>
  <c r="I78" i="77"/>
  <c r="I64" i="77"/>
  <c r="I29" i="77"/>
  <c r="I93" i="77"/>
  <c r="I39" i="77"/>
  <c r="I68" i="77"/>
  <c r="I65" i="77"/>
  <c r="I50" i="76"/>
  <c r="I40" i="76"/>
  <c r="I59" i="77"/>
  <c r="I85" i="76"/>
  <c r="I91" i="76"/>
  <c r="I92" i="76"/>
  <c r="I66" i="77"/>
  <c r="I87" i="76"/>
  <c r="I51" i="76"/>
  <c r="I54" i="76"/>
  <c r="Q16" i="79"/>
  <c r="I49" i="77"/>
  <c r="I86" i="76"/>
  <c r="I60" i="76"/>
  <c r="I34" i="76"/>
  <c r="Q54" i="79"/>
  <c r="Q19" i="79"/>
  <c r="R9" i="79"/>
  <c r="Q9" i="79" s="1"/>
  <c r="Q27" i="79"/>
  <c r="Q35" i="79"/>
  <c r="Q68" i="79"/>
  <c r="Q76" i="79"/>
  <c r="Q84" i="79"/>
  <c r="Q92" i="79"/>
  <c r="R26" i="90"/>
  <c r="R47" i="90"/>
  <c r="R62" i="90"/>
  <c r="W9" i="90"/>
  <c r="R88" i="90"/>
  <c r="R85" i="90"/>
  <c r="R64" i="90"/>
  <c r="R89" i="90"/>
  <c r="R94" i="90"/>
  <c r="X95" i="83"/>
  <c r="Z94" i="83"/>
  <c r="T93" i="83"/>
  <c r="V92" i="83"/>
  <c r="X91" i="83"/>
  <c r="Z90" i="83"/>
  <c r="T89" i="83"/>
  <c r="S89" i="83" s="1"/>
  <c r="V88" i="83"/>
  <c r="X87" i="83"/>
  <c r="Z86" i="83"/>
  <c r="T85" i="83"/>
  <c r="V84" i="83"/>
  <c r="X83" i="83"/>
  <c r="Z82" i="83"/>
  <c r="T81" i="83"/>
  <c r="S81" i="83" s="1"/>
  <c r="V80" i="83"/>
  <c r="X79" i="83"/>
  <c r="Z78" i="83"/>
  <c r="T77" i="83"/>
  <c r="V76" i="83"/>
  <c r="X75" i="83"/>
  <c r="Z74" i="83"/>
  <c r="T73" i="83"/>
  <c r="S73" i="83" s="1"/>
  <c r="V72" i="83"/>
  <c r="X71" i="83"/>
  <c r="Z70" i="83"/>
  <c r="T69" i="83"/>
  <c r="V68" i="83"/>
  <c r="X67" i="83"/>
  <c r="Z66" i="83"/>
  <c r="T65" i="83"/>
  <c r="S65" i="83" s="1"/>
  <c r="V64" i="83"/>
  <c r="X63" i="83"/>
  <c r="Z62" i="83"/>
  <c r="T61" i="83"/>
  <c r="V60" i="83"/>
  <c r="X59" i="83"/>
  <c r="Z58" i="83"/>
  <c r="T57" i="83"/>
  <c r="S57" i="83" s="1"/>
  <c r="V56" i="83"/>
  <c r="X55" i="83"/>
  <c r="W95" i="83"/>
  <c r="Y94" i="83"/>
  <c r="AA93" i="83"/>
  <c r="U92" i="83"/>
  <c r="W91" i="83"/>
  <c r="Y90" i="83"/>
  <c r="AA89" i="83"/>
  <c r="U88" i="83"/>
  <c r="W87" i="83"/>
  <c r="Y86" i="83"/>
  <c r="AA85" i="83"/>
  <c r="U84" i="83"/>
  <c r="W83" i="83"/>
  <c r="Y82" i="83"/>
  <c r="AA81" i="83"/>
  <c r="U80" i="83"/>
  <c r="W79" i="83"/>
  <c r="Y78" i="83"/>
  <c r="AA77" i="83"/>
  <c r="U76" i="83"/>
  <c r="W75" i="83"/>
  <c r="Y74" i="83"/>
  <c r="AA73" i="83"/>
  <c r="U72" i="83"/>
  <c r="W71" i="83"/>
  <c r="Y70" i="83"/>
  <c r="AA69" i="83"/>
  <c r="U68" i="83"/>
  <c r="W67" i="83"/>
  <c r="Y66" i="83"/>
  <c r="AA65" i="83"/>
  <c r="U64" i="83"/>
  <c r="W63" i="83"/>
  <c r="Y62" i="83"/>
  <c r="AA61" i="83"/>
  <c r="U60" i="83"/>
  <c r="W59" i="83"/>
  <c r="Y58" i="83"/>
  <c r="AA57" i="83"/>
  <c r="U56" i="83"/>
  <c r="V95" i="83"/>
  <c r="X94" i="83"/>
  <c r="Z93" i="83"/>
  <c r="T92" i="83"/>
  <c r="V91" i="83"/>
  <c r="X90" i="83"/>
  <c r="Z89" i="83"/>
  <c r="T88" i="83"/>
  <c r="V87" i="83"/>
  <c r="X86" i="83"/>
  <c r="Z85" i="83"/>
  <c r="T84" i="83"/>
  <c r="V83" i="83"/>
  <c r="X82" i="83"/>
  <c r="Z81" i="83"/>
  <c r="T80" i="83"/>
  <c r="V79" i="83"/>
  <c r="X78" i="83"/>
  <c r="Z77" i="83"/>
  <c r="T76" i="83"/>
  <c r="V75" i="83"/>
  <c r="X74" i="83"/>
  <c r="Z73" i="83"/>
  <c r="T72" i="83"/>
  <c r="V71" i="83"/>
  <c r="X70" i="83"/>
  <c r="Z69" i="83"/>
  <c r="T68" i="83"/>
  <c r="V67" i="83"/>
  <c r="X66" i="83"/>
  <c r="Z65" i="83"/>
  <c r="T64" i="83"/>
  <c r="V63" i="83"/>
  <c r="X62" i="83"/>
  <c r="Z61" i="83"/>
  <c r="T60" i="83"/>
  <c r="V59" i="83"/>
  <c r="X58" i="83"/>
  <c r="Z57" i="83"/>
  <c r="T56" i="83"/>
  <c r="V55" i="83"/>
  <c r="U95" i="83"/>
  <c r="W94" i="83"/>
  <c r="Y93" i="83"/>
  <c r="AA92" i="83"/>
  <c r="U91" i="83"/>
  <c r="W90" i="83"/>
  <c r="Y89" i="83"/>
  <c r="AA88" i="83"/>
  <c r="U87" i="83"/>
  <c r="W86" i="83"/>
  <c r="Y85" i="83"/>
  <c r="AA84" i="83"/>
  <c r="U83" i="83"/>
  <c r="W82" i="83"/>
  <c r="Y81" i="83"/>
  <c r="AA80" i="83"/>
  <c r="U79" i="83"/>
  <c r="W78" i="83"/>
  <c r="Y77" i="83"/>
  <c r="AA76" i="83"/>
  <c r="U75" i="83"/>
  <c r="W74" i="83"/>
  <c r="Y73" i="83"/>
  <c r="AA72" i="83"/>
  <c r="U71" i="83"/>
  <c r="W70" i="83"/>
  <c r="Y69" i="83"/>
  <c r="AA68" i="83"/>
  <c r="U67" i="83"/>
  <c r="W66" i="83"/>
  <c r="Y65" i="83"/>
  <c r="AA64" i="83"/>
  <c r="U63" i="83"/>
  <c r="W62" i="83"/>
  <c r="Y61" i="83"/>
  <c r="AA60" i="83"/>
  <c r="U59" i="83"/>
  <c r="W58" i="83"/>
  <c r="Y57" i="83"/>
  <c r="AA56" i="83"/>
  <c r="T95" i="83"/>
  <c r="V94" i="83"/>
  <c r="X93" i="83"/>
  <c r="Z92" i="83"/>
  <c r="T91" i="83"/>
  <c r="V90" i="83"/>
  <c r="X89" i="83"/>
  <c r="Z88" i="83"/>
  <c r="T87" i="83"/>
  <c r="V86" i="83"/>
  <c r="X85" i="83"/>
  <c r="Z84" i="83"/>
  <c r="T83" i="83"/>
  <c r="S83" i="83" s="1"/>
  <c r="V82" i="83"/>
  <c r="X81" i="83"/>
  <c r="Z80" i="83"/>
  <c r="T79" i="83"/>
  <c r="V78" i="83"/>
  <c r="X77" i="83"/>
  <c r="Z76" i="83"/>
  <c r="T75" i="83"/>
  <c r="S75" i="83" s="1"/>
  <c r="V74" i="83"/>
  <c r="X73" i="83"/>
  <c r="Z72" i="83"/>
  <c r="T71" i="83"/>
  <c r="V70" i="83"/>
  <c r="X69" i="83"/>
  <c r="Z68" i="83"/>
  <c r="T67" i="83"/>
  <c r="S67" i="83" s="1"/>
  <c r="V66" i="83"/>
  <c r="X65" i="83"/>
  <c r="Z64" i="83"/>
  <c r="T63" i="83"/>
  <c r="V62" i="83"/>
  <c r="X61" i="83"/>
  <c r="Z60" i="83"/>
  <c r="T59" i="83"/>
  <c r="V58" i="83"/>
  <c r="X57" i="83"/>
  <c r="Z56" i="83"/>
  <c r="T55" i="83"/>
  <c r="AA95" i="83"/>
  <c r="U94" i="83"/>
  <c r="W93" i="83"/>
  <c r="Y92" i="83"/>
  <c r="AA91" i="83"/>
  <c r="U90" i="83"/>
  <c r="W89" i="83"/>
  <c r="Y88" i="83"/>
  <c r="AA87" i="83"/>
  <c r="U86" i="83"/>
  <c r="W85" i="83"/>
  <c r="Y84" i="83"/>
  <c r="AA83" i="83"/>
  <c r="U82" i="83"/>
  <c r="W81" i="83"/>
  <c r="Y80" i="83"/>
  <c r="AA79" i="83"/>
  <c r="U78" i="83"/>
  <c r="W77" i="83"/>
  <c r="Y76" i="83"/>
  <c r="AA75" i="83"/>
  <c r="U74" i="83"/>
  <c r="W73" i="83"/>
  <c r="Y72" i="83"/>
  <c r="AA71" i="83"/>
  <c r="U70" i="83"/>
  <c r="W69" i="83"/>
  <c r="Y68" i="83"/>
  <c r="AA67" i="83"/>
  <c r="U66" i="83"/>
  <c r="W65" i="83"/>
  <c r="Y64" i="83"/>
  <c r="AA63" i="83"/>
  <c r="U62" i="83"/>
  <c r="W61" i="83"/>
  <c r="Y60" i="83"/>
  <c r="AA59" i="83"/>
  <c r="U58" i="83"/>
  <c r="W57" i="83"/>
  <c r="Y56" i="83"/>
  <c r="AA55" i="83"/>
  <c r="Z95" i="83"/>
  <c r="U93" i="83"/>
  <c r="AA90" i="83"/>
  <c r="W88" i="83"/>
  <c r="Y83" i="83"/>
  <c r="T78" i="83"/>
  <c r="V73" i="83"/>
  <c r="X68" i="83"/>
  <c r="Z63" i="83"/>
  <c r="U61" i="83"/>
  <c r="AA58" i="83"/>
  <c r="W56" i="83"/>
  <c r="AA54" i="83"/>
  <c r="U53" i="83"/>
  <c r="W52" i="83"/>
  <c r="Y51" i="83"/>
  <c r="AA50" i="83"/>
  <c r="U49" i="83"/>
  <c r="W48" i="83"/>
  <c r="Y47" i="83"/>
  <c r="AA46" i="83"/>
  <c r="U45" i="83"/>
  <c r="W44" i="83"/>
  <c r="Y43" i="83"/>
  <c r="AA42" i="83"/>
  <c r="U41" i="83"/>
  <c r="W40" i="83"/>
  <c r="Y39" i="83"/>
  <c r="AA38" i="83"/>
  <c r="U37" i="83"/>
  <c r="W36" i="83"/>
  <c r="Y35" i="83"/>
  <c r="AA34" i="83"/>
  <c r="U33" i="83"/>
  <c r="W32" i="83"/>
  <c r="Y31" i="83"/>
  <c r="AA30" i="83"/>
  <c r="U29" i="83"/>
  <c r="W28" i="83"/>
  <c r="Y27" i="83"/>
  <c r="AA26" i="83"/>
  <c r="U25" i="83"/>
  <c r="W24" i="83"/>
  <c r="Y23" i="83"/>
  <c r="AA22" i="83"/>
  <c r="U21" i="83"/>
  <c r="W20" i="83"/>
  <c r="Y19" i="83"/>
  <c r="Y95" i="83"/>
  <c r="T90" i="83"/>
  <c r="V85" i="83"/>
  <c r="X80" i="83"/>
  <c r="Z75" i="83"/>
  <c r="U73" i="83"/>
  <c r="AA70" i="83"/>
  <c r="W68" i="83"/>
  <c r="Y63" i="83"/>
  <c r="T58" i="83"/>
  <c r="Z54" i="83"/>
  <c r="T53" i="83"/>
  <c r="V52" i="83"/>
  <c r="X51" i="83"/>
  <c r="Z50" i="83"/>
  <c r="T49" i="83"/>
  <c r="V48" i="83"/>
  <c r="X47" i="83"/>
  <c r="Z46" i="83"/>
  <c r="T45" i="83"/>
  <c r="V44" i="83"/>
  <c r="X43" i="83"/>
  <c r="Z42" i="83"/>
  <c r="T41" i="83"/>
  <c r="V40" i="83"/>
  <c r="X39" i="83"/>
  <c r="Z38" i="83"/>
  <c r="T37" i="83"/>
  <c r="V36" i="83"/>
  <c r="X35" i="83"/>
  <c r="Z34" i="83"/>
  <c r="T33" i="83"/>
  <c r="V32" i="83"/>
  <c r="X31" i="83"/>
  <c r="Z30" i="83"/>
  <c r="T29" i="83"/>
  <c r="V28" i="83"/>
  <c r="X27" i="83"/>
  <c r="Z26" i="83"/>
  <c r="T25" i="83"/>
  <c r="V24" i="83"/>
  <c r="X23" i="83"/>
  <c r="Z22" i="83"/>
  <c r="T21" i="83"/>
  <c r="V20" i="83"/>
  <c r="X19" i="83"/>
  <c r="T12" i="83"/>
  <c r="X92" i="83"/>
  <c r="Z87" i="83"/>
  <c r="U85" i="83"/>
  <c r="AA82" i="83"/>
  <c r="W80" i="83"/>
  <c r="Y75" i="83"/>
  <c r="T70" i="83"/>
  <c r="S70" i="83" s="1"/>
  <c r="V65" i="83"/>
  <c r="X60" i="83"/>
  <c r="Z55" i="83"/>
  <c r="Y54" i="83"/>
  <c r="AA53" i="83"/>
  <c r="U52" i="83"/>
  <c r="W51" i="83"/>
  <c r="Y50" i="83"/>
  <c r="AA49" i="83"/>
  <c r="U48" i="83"/>
  <c r="W47" i="83"/>
  <c r="Y46" i="83"/>
  <c r="AA45" i="83"/>
  <c r="U44" i="83"/>
  <c r="W43" i="83"/>
  <c r="Y42" i="83"/>
  <c r="AA41" i="83"/>
  <c r="U40" i="83"/>
  <c r="W39" i="83"/>
  <c r="Y38" i="83"/>
  <c r="AA37" i="83"/>
  <c r="U36" i="83"/>
  <c r="W35" i="83"/>
  <c r="Y34" i="83"/>
  <c r="AA33" i="83"/>
  <c r="U32" i="83"/>
  <c r="W31" i="83"/>
  <c r="Y30" i="83"/>
  <c r="AA29" i="83"/>
  <c r="U28" i="83"/>
  <c r="W27" i="83"/>
  <c r="Y26" i="83"/>
  <c r="AA25" i="83"/>
  <c r="U24" i="83"/>
  <c r="W23" i="83"/>
  <c r="Y22" i="83"/>
  <c r="AA21" i="83"/>
  <c r="U20" i="83"/>
  <c r="W19" i="83"/>
  <c r="AA94" i="83"/>
  <c r="W92" i="83"/>
  <c r="Y87" i="83"/>
  <c r="T82" i="83"/>
  <c r="V77" i="83"/>
  <c r="X72" i="83"/>
  <c r="Z67" i="83"/>
  <c r="U65" i="83"/>
  <c r="AA62" i="83"/>
  <c r="W60" i="83"/>
  <c r="Y55" i="83"/>
  <c r="X54" i="83"/>
  <c r="Z53" i="83"/>
  <c r="T52" i="83"/>
  <c r="V51" i="83"/>
  <c r="X50" i="83"/>
  <c r="Z49" i="83"/>
  <c r="T48" i="83"/>
  <c r="V47" i="83"/>
  <c r="X46" i="83"/>
  <c r="Z45" i="83"/>
  <c r="T44" i="83"/>
  <c r="S44" i="83" s="1"/>
  <c r="V43" i="83"/>
  <c r="X42" i="83"/>
  <c r="Z41" i="83"/>
  <c r="T40" i="83"/>
  <c r="V39" i="83"/>
  <c r="X38" i="83"/>
  <c r="Z37" i="83"/>
  <c r="T36" i="83"/>
  <c r="S36" i="83" s="1"/>
  <c r="V35" i="83"/>
  <c r="X34" i="83"/>
  <c r="Z33" i="83"/>
  <c r="T32" i="83"/>
  <c r="V31" i="83"/>
  <c r="X30" i="83"/>
  <c r="Z29" i="83"/>
  <c r="T28" i="83"/>
  <c r="S28" i="83" s="1"/>
  <c r="V27" i="83"/>
  <c r="X26" i="83"/>
  <c r="Z25" i="83"/>
  <c r="T24" i="83"/>
  <c r="V23" i="83"/>
  <c r="X22" i="83"/>
  <c r="Z21" i="83"/>
  <c r="T20" i="83"/>
  <c r="S20" i="83" s="1"/>
  <c r="V19" i="83"/>
  <c r="T94" i="83"/>
  <c r="V89" i="83"/>
  <c r="X84" i="83"/>
  <c r="Z79" i="83"/>
  <c r="U77" i="83"/>
  <c r="AA74" i="83"/>
  <c r="W72" i="83"/>
  <c r="Y67" i="83"/>
  <c r="T62" i="83"/>
  <c r="V57" i="83"/>
  <c r="W55" i="83"/>
  <c r="W54" i="83"/>
  <c r="Y53" i="83"/>
  <c r="AA52" i="83"/>
  <c r="U51" i="83"/>
  <c r="W50" i="83"/>
  <c r="Y49" i="83"/>
  <c r="AA48" i="83"/>
  <c r="U47" i="83"/>
  <c r="W46" i="83"/>
  <c r="Y45" i="83"/>
  <c r="AA44" i="83"/>
  <c r="U43" i="83"/>
  <c r="W42" i="83"/>
  <c r="Y41" i="83"/>
  <c r="AA40" i="83"/>
  <c r="U39" i="83"/>
  <c r="W38" i="83"/>
  <c r="Y37" i="83"/>
  <c r="AA36" i="83"/>
  <c r="U35" i="83"/>
  <c r="W34" i="83"/>
  <c r="Y33" i="83"/>
  <c r="AA32" i="83"/>
  <c r="U31" i="83"/>
  <c r="W30" i="83"/>
  <c r="Y29" i="83"/>
  <c r="AA28" i="83"/>
  <c r="U27" i="83"/>
  <c r="W26" i="83"/>
  <c r="Y25" i="83"/>
  <c r="AA24" i="83"/>
  <c r="U23" i="83"/>
  <c r="W22" i="83"/>
  <c r="Y21" i="83"/>
  <c r="AA20" i="83"/>
  <c r="U19" i="83"/>
  <c r="U9" i="83" s="1"/>
  <c r="W17" i="83"/>
  <c r="Y16" i="83"/>
  <c r="AA15" i="83"/>
  <c r="U14" i="83"/>
  <c r="S14" i="83" s="1"/>
  <c r="W13" i="83"/>
  <c r="Y12" i="83"/>
  <c r="AA11" i="83"/>
  <c r="Z91" i="83"/>
  <c r="U89" i="83"/>
  <c r="AA86" i="83"/>
  <c r="W84" i="83"/>
  <c r="Y79" i="83"/>
  <c r="T74" i="83"/>
  <c r="V69" i="83"/>
  <c r="X64" i="83"/>
  <c r="Z59" i="83"/>
  <c r="U57" i="83"/>
  <c r="U55" i="83"/>
  <c r="V54" i="83"/>
  <c r="X53" i="83"/>
  <c r="Z52" i="83"/>
  <c r="T51" i="83"/>
  <c r="V50" i="83"/>
  <c r="X49" i="83"/>
  <c r="Z48" i="83"/>
  <c r="T47" i="83"/>
  <c r="V46" i="83"/>
  <c r="X45" i="83"/>
  <c r="Z44" i="83"/>
  <c r="T43" i="83"/>
  <c r="V42" i="83"/>
  <c r="X41" i="83"/>
  <c r="Z40" i="83"/>
  <c r="T39" i="83"/>
  <c r="V38" i="83"/>
  <c r="X37" i="83"/>
  <c r="Z36" i="83"/>
  <c r="T35" i="83"/>
  <c r="V34" i="83"/>
  <c r="X33" i="83"/>
  <c r="Z32" i="83"/>
  <c r="T31" i="83"/>
  <c r="V30" i="83"/>
  <c r="X29" i="83"/>
  <c r="Z28" i="83"/>
  <c r="T27" i="83"/>
  <c r="V26" i="83"/>
  <c r="X25" i="83"/>
  <c r="Z24" i="83"/>
  <c r="T23" i="83"/>
  <c r="V22" i="83"/>
  <c r="X21" i="83"/>
  <c r="Z20" i="83"/>
  <c r="T19" i="83"/>
  <c r="V93" i="83"/>
  <c r="X88" i="83"/>
  <c r="Z83" i="83"/>
  <c r="U81" i="83"/>
  <c r="AA78" i="83"/>
  <c r="W76" i="83"/>
  <c r="Y71" i="83"/>
  <c r="T66" i="83"/>
  <c r="V61" i="83"/>
  <c r="X56" i="83"/>
  <c r="T54" i="83"/>
  <c r="V53" i="83"/>
  <c r="X52" i="83"/>
  <c r="Z51" i="83"/>
  <c r="T50" i="83"/>
  <c r="V49" i="83"/>
  <c r="X48" i="83"/>
  <c r="Z47" i="83"/>
  <c r="T46" i="83"/>
  <c r="V45" i="83"/>
  <c r="X44" i="83"/>
  <c r="Z43" i="83"/>
  <c r="T42" i="83"/>
  <c r="V41" i="83"/>
  <c r="X40" i="83"/>
  <c r="Z39" i="83"/>
  <c r="T38" i="83"/>
  <c r="V37" i="83"/>
  <c r="X36" i="83"/>
  <c r="Z35" i="83"/>
  <c r="T34" i="83"/>
  <c r="V33" i="83"/>
  <c r="X32" i="83"/>
  <c r="Z31" i="83"/>
  <c r="T30" i="83"/>
  <c r="V29" i="83"/>
  <c r="X28" i="83"/>
  <c r="Z27" i="83"/>
  <c r="T26" i="83"/>
  <c r="V25" i="83"/>
  <c r="X24" i="83"/>
  <c r="Z23" i="83"/>
  <c r="T22" i="83"/>
  <c r="V21" i="83"/>
  <c r="X20" i="83"/>
  <c r="Z19" i="83"/>
  <c r="T17" i="83"/>
  <c r="V16" i="83"/>
  <c r="X15" i="83"/>
  <c r="Z14" i="83"/>
  <c r="T13" i="83"/>
  <c r="V12" i="83"/>
  <c r="X11" i="83"/>
  <c r="AA47" i="83"/>
  <c r="Y40" i="83"/>
  <c r="W33" i="83"/>
  <c r="U26" i="83"/>
  <c r="Y91" i="83"/>
  <c r="AA66" i="83"/>
  <c r="U54" i="83"/>
  <c r="AA43" i="83"/>
  <c r="Y36" i="83"/>
  <c r="W29" i="83"/>
  <c r="U22" i="83"/>
  <c r="U13" i="83"/>
  <c r="Z71" i="83"/>
  <c r="Y59" i="83"/>
  <c r="U50" i="83"/>
  <c r="AA39" i="83"/>
  <c r="Y32" i="83"/>
  <c r="W25" i="83"/>
  <c r="U17" i="83"/>
  <c r="W12" i="83"/>
  <c r="X76" i="83"/>
  <c r="W53" i="83"/>
  <c r="U46" i="83"/>
  <c r="AA35" i="83"/>
  <c r="Y28" i="83"/>
  <c r="W21" i="83"/>
  <c r="W16" i="83"/>
  <c r="Y11" i="83"/>
  <c r="W64" i="83"/>
  <c r="W49" i="83"/>
  <c r="U42" i="83"/>
  <c r="AA31" i="83"/>
  <c r="Y24" i="83"/>
  <c r="Y15" i="83"/>
  <c r="V81" i="83"/>
  <c r="U69" i="83"/>
  <c r="Y52" i="83"/>
  <c r="W45" i="83"/>
  <c r="U38" i="83"/>
  <c r="AA27" i="83"/>
  <c r="Y20" i="83"/>
  <c r="T86" i="83"/>
  <c r="AA51" i="83"/>
  <c r="Y44" i="83"/>
  <c r="W37" i="83"/>
  <c r="U30" i="83"/>
  <c r="AA19" i="83"/>
  <c r="AA23" i="83"/>
  <c r="Y48" i="83"/>
  <c r="W41" i="83"/>
  <c r="U34" i="83"/>
  <c r="AA14" i="83"/>
  <c r="U12" i="83"/>
  <c r="U11" i="83"/>
  <c r="AA17" i="83"/>
  <c r="P13" i="82"/>
  <c r="O13" i="82" s="1"/>
  <c r="W14" i="83"/>
  <c r="R11" i="84"/>
  <c r="P11" i="82"/>
  <c r="P15" i="82"/>
  <c r="I17" i="78"/>
  <c r="I38" i="77"/>
  <c r="I24" i="77"/>
  <c r="I88" i="77"/>
  <c r="I53" i="77"/>
  <c r="I63" i="77"/>
  <c r="I92" i="77"/>
  <c r="I89" i="77"/>
  <c r="I72" i="76"/>
  <c r="I45" i="76"/>
  <c r="I82" i="76"/>
  <c r="I58" i="77"/>
  <c r="I36" i="76"/>
  <c r="W9" i="79"/>
  <c r="Q59" i="79"/>
  <c r="Q36" i="79"/>
  <c r="Q47" i="79"/>
  <c r="S9" i="79"/>
  <c r="Q46" i="79"/>
  <c r="Q57" i="79"/>
  <c r="U9" i="79"/>
  <c r="Q69" i="79"/>
  <c r="Q77" i="79"/>
  <c r="Q85" i="79"/>
  <c r="Q93" i="79"/>
  <c r="R90" i="90"/>
  <c r="I43" i="77"/>
  <c r="X9" i="90"/>
  <c r="R82" i="90"/>
  <c r="R28" i="90"/>
  <c r="T9" i="90"/>
  <c r="R66" i="90"/>
  <c r="R59" i="90"/>
  <c r="R76" i="90"/>
  <c r="AI95" i="94"/>
  <c r="X93" i="94"/>
  <c r="Y92" i="94"/>
  <c r="Z91" i="94"/>
  <c r="AF90" i="94"/>
  <c r="AG89" i="94"/>
  <c r="AH88" i="94"/>
  <c r="AI87" i="94"/>
  <c r="X85" i="94"/>
  <c r="Y84" i="94"/>
  <c r="Z83" i="94"/>
  <c r="AF82" i="94"/>
  <c r="AG81" i="94"/>
  <c r="AH80" i="94"/>
  <c r="AI79" i="94"/>
  <c r="X77" i="94"/>
  <c r="Y76" i="94"/>
  <c r="Z75" i="94"/>
  <c r="AF74" i="94"/>
  <c r="AG73" i="94"/>
  <c r="AH72" i="94"/>
  <c r="AI71" i="94"/>
  <c r="X69" i="94"/>
  <c r="Y68" i="94"/>
  <c r="Z67" i="94"/>
  <c r="AF66" i="94"/>
  <c r="AG65" i="94"/>
  <c r="AH64" i="94"/>
  <c r="AI63" i="94"/>
  <c r="X61" i="94"/>
  <c r="W61" i="94" s="1"/>
  <c r="Y60" i="94"/>
  <c r="Z59" i="94"/>
  <c r="AF58" i="94"/>
  <c r="AG57" i="94"/>
  <c r="AH56" i="94"/>
  <c r="AI55" i="94"/>
  <c r="X53" i="94"/>
  <c r="Y52" i="94"/>
  <c r="Z51" i="94"/>
  <c r="AF50" i="94"/>
  <c r="AG49" i="94"/>
  <c r="AH48" i="94"/>
  <c r="AI47" i="94"/>
  <c r="X45" i="94"/>
  <c r="Y44" i="94"/>
  <c r="Z43" i="94"/>
  <c r="AF42" i="94"/>
  <c r="AG41" i="94"/>
  <c r="AH40" i="94"/>
  <c r="AI39" i="94"/>
  <c r="X37" i="94"/>
  <c r="Y36" i="94"/>
  <c r="Z35" i="94"/>
  <c r="AF34" i="94"/>
  <c r="AG33" i="94"/>
  <c r="AH32" i="94"/>
  <c r="AI31" i="94"/>
  <c r="X29" i="94"/>
  <c r="Y28" i="94"/>
  <c r="Z27" i="94"/>
  <c r="AF26" i="94"/>
  <c r="AG25" i="94"/>
  <c r="AH24" i="94"/>
  <c r="AI23" i="94"/>
  <c r="X21" i="94"/>
  <c r="Y20" i="94"/>
  <c r="Z19" i="94"/>
  <c r="AH95" i="94"/>
  <c r="AI94" i="94"/>
  <c r="X92" i="94"/>
  <c r="W92" i="94" s="1"/>
  <c r="Y91" i="94"/>
  <c r="Z90" i="94"/>
  <c r="AF89" i="94"/>
  <c r="AG88" i="94"/>
  <c r="AH87" i="94"/>
  <c r="AI86" i="94"/>
  <c r="X84" i="94"/>
  <c r="Y83" i="94"/>
  <c r="Z82" i="94"/>
  <c r="AF81" i="94"/>
  <c r="AG80" i="94"/>
  <c r="AH79" i="94"/>
  <c r="AI78" i="94"/>
  <c r="X76" i="94"/>
  <c r="Y75" i="94"/>
  <c r="Z74" i="94"/>
  <c r="AF73" i="94"/>
  <c r="AG72" i="94"/>
  <c r="AH71" i="94"/>
  <c r="AI70" i="94"/>
  <c r="X68" i="94"/>
  <c r="Y67" i="94"/>
  <c r="Z66" i="94"/>
  <c r="AF65" i="94"/>
  <c r="AG64" i="94"/>
  <c r="AH63" i="94"/>
  <c r="AI62" i="94"/>
  <c r="X60" i="94"/>
  <c r="Y59" i="94"/>
  <c r="Z58" i="94"/>
  <c r="AF57" i="94"/>
  <c r="AG56" i="94"/>
  <c r="AH55" i="94"/>
  <c r="AI54" i="94"/>
  <c r="X52" i="94"/>
  <c r="Y51" i="94"/>
  <c r="Z50" i="94"/>
  <c r="AF49" i="94"/>
  <c r="AG48" i="94"/>
  <c r="AH47" i="94"/>
  <c r="AI46" i="94"/>
  <c r="X44" i="94"/>
  <c r="Y43" i="94"/>
  <c r="Z42" i="94"/>
  <c r="AF41" i="94"/>
  <c r="AG40" i="94"/>
  <c r="AH39" i="94"/>
  <c r="AI38" i="94"/>
  <c r="X36" i="94"/>
  <c r="Y35" i="94"/>
  <c r="Z34" i="94"/>
  <c r="AF33" i="94"/>
  <c r="AG32" i="94"/>
  <c r="AH31" i="94"/>
  <c r="AI30" i="94"/>
  <c r="X28" i="94"/>
  <c r="Y27" i="94"/>
  <c r="Z26" i="94"/>
  <c r="AF25" i="94"/>
  <c r="AG24" i="94"/>
  <c r="AH23" i="94"/>
  <c r="AI22" i="94"/>
  <c r="X20" i="94"/>
  <c r="Y19" i="94"/>
  <c r="AG95" i="94"/>
  <c r="AH94" i="94"/>
  <c r="AI93" i="94"/>
  <c r="X91" i="94"/>
  <c r="Y90" i="94"/>
  <c r="Z89" i="94"/>
  <c r="AF88" i="94"/>
  <c r="AG87" i="94"/>
  <c r="AG17" i="94" s="1"/>
  <c r="AH86" i="94"/>
  <c r="AI85" i="94"/>
  <c r="X83" i="94"/>
  <c r="Y82" i="94"/>
  <c r="Z81" i="94"/>
  <c r="AF80" i="94"/>
  <c r="AG79" i="94"/>
  <c r="AH78" i="94"/>
  <c r="AI77" i="94"/>
  <c r="X75" i="94"/>
  <c r="Y74" i="94"/>
  <c r="Z73" i="94"/>
  <c r="AF72" i="94"/>
  <c r="AG71" i="94"/>
  <c r="AH70" i="94"/>
  <c r="AI69" i="94"/>
  <c r="X67" i="94"/>
  <c r="Y66" i="94"/>
  <c r="Z65" i="94"/>
  <c r="AF64" i="94"/>
  <c r="AG63" i="94"/>
  <c r="AH62" i="94"/>
  <c r="AI61" i="94"/>
  <c r="X59" i="94"/>
  <c r="W59" i="94" s="1"/>
  <c r="Y58" i="94"/>
  <c r="Z57" i="94"/>
  <c r="AF56" i="94"/>
  <c r="AG55" i="94"/>
  <c r="AH54" i="94"/>
  <c r="AI53" i="94"/>
  <c r="X51" i="94"/>
  <c r="Y50" i="94"/>
  <c r="Z49" i="94"/>
  <c r="AF48" i="94"/>
  <c r="AG47" i="94"/>
  <c r="AH46" i="94"/>
  <c r="AI45" i="94"/>
  <c r="X43" i="94"/>
  <c r="Y42" i="94"/>
  <c r="Z41" i="94"/>
  <c r="Z13" i="94" s="1"/>
  <c r="AF40" i="94"/>
  <c r="AG39" i="94"/>
  <c r="AH38" i="94"/>
  <c r="AI37" i="94"/>
  <c r="X35" i="94"/>
  <c r="Y34" i="94"/>
  <c r="Z33" i="94"/>
  <c r="AF32" i="94"/>
  <c r="AG31" i="94"/>
  <c r="AH30" i="94"/>
  <c r="AI29" i="94"/>
  <c r="X27" i="94"/>
  <c r="Y26" i="94"/>
  <c r="Z25" i="94"/>
  <c r="AF24" i="94"/>
  <c r="AG23" i="94"/>
  <c r="AH22" i="94"/>
  <c r="AI21" i="94"/>
  <c r="X19" i="94"/>
  <c r="AF95" i="94"/>
  <c r="AG94" i="94"/>
  <c r="AH93" i="94"/>
  <c r="AI92" i="94"/>
  <c r="X90" i="94"/>
  <c r="W90" i="94" s="1"/>
  <c r="Y89" i="94"/>
  <c r="Z88" i="94"/>
  <c r="AF87" i="94"/>
  <c r="AG86" i="94"/>
  <c r="AH85" i="94"/>
  <c r="AI84" i="94"/>
  <c r="X82" i="94"/>
  <c r="Y81" i="94"/>
  <c r="Z80" i="94"/>
  <c r="AF79" i="94"/>
  <c r="AG78" i="94"/>
  <c r="AH77" i="94"/>
  <c r="AI76" i="94"/>
  <c r="X74" i="94"/>
  <c r="Y73" i="94"/>
  <c r="Z72" i="94"/>
  <c r="AF71" i="94"/>
  <c r="AG70" i="94"/>
  <c r="AH69" i="94"/>
  <c r="AI68" i="94"/>
  <c r="X66" i="94"/>
  <c r="Y65" i="94"/>
  <c r="Z64" i="94"/>
  <c r="AF63" i="94"/>
  <c r="AG62" i="94"/>
  <c r="AH61" i="94"/>
  <c r="AI60" i="94"/>
  <c r="X58" i="94"/>
  <c r="Y57" i="94"/>
  <c r="Z56" i="94"/>
  <c r="AF55" i="94"/>
  <c r="AG54" i="94"/>
  <c r="AG14" i="94" s="1"/>
  <c r="AH53" i="94"/>
  <c r="AI52" i="94"/>
  <c r="X50" i="94"/>
  <c r="Y49" i="94"/>
  <c r="Z48" i="94"/>
  <c r="AF47" i="94"/>
  <c r="AG46" i="94"/>
  <c r="AH45" i="94"/>
  <c r="AI44" i="94"/>
  <c r="X42" i="94"/>
  <c r="Y41" i="94"/>
  <c r="Z40" i="94"/>
  <c r="AF39" i="94"/>
  <c r="AG38" i="94"/>
  <c r="AH37" i="94"/>
  <c r="AI36" i="94"/>
  <c r="X34" i="94"/>
  <c r="Y33" i="94"/>
  <c r="Z32" i="94"/>
  <c r="AF31" i="94"/>
  <c r="AG30" i="94"/>
  <c r="AH29" i="94"/>
  <c r="AI28" i="94"/>
  <c r="X26" i="94"/>
  <c r="W26" i="94" s="1"/>
  <c r="Y25" i="94"/>
  <c r="Z24" i="94"/>
  <c r="AF23" i="94"/>
  <c r="AG22" i="94"/>
  <c r="AH21" i="94"/>
  <c r="AI20" i="94"/>
  <c r="Z95" i="94"/>
  <c r="AF94" i="94"/>
  <c r="AG93" i="94"/>
  <c r="AH92" i="94"/>
  <c r="AI91" i="94"/>
  <c r="X89" i="94"/>
  <c r="Y88" i="94"/>
  <c r="Z87" i="94"/>
  <c r="AF86" i="94"/>
  <c r="AG85" i="94"/>
  <c r="AH84" i="94"/>
  <c r="AI83" i="94"/>
  <c r="X81" i="94"/>
  <c r="Y80" i="94"/>
  <c r="Z79" i="94"/>
  <c r="AF78" i="94"/>
  <c r="AG77" i="94"/>
  <c r="AH76" i="94"/>
  <c r="AI75" i="94"/>
  <c r="X73" i="94"/>
  <c r="Y72" i="94"/>
  <c r="Z71" i="94"/>
  <c r="AF70" i="94"/>
  <c r="AG69" i="94"/>
  <c r="AH68" i="94"/>
  <c r="AI67" i="94"/>
  <c r="X65" i="94"/>
  <c r="Y64" i="94"/>
  <c r="Z63" i="94"/>
  <c r="AF62" i="94"/>
  <c r="AG61" i="94"/>
  <c r="AH60" i="94"/>
  <c r="AI59" i="94"/>
  <c r="X57" i="94"/>
  <c r="W57" i="94" s="1"/>
  <c r="Y56" i="94"/>
  <c r="Z55" i="94"/>
  <c r="AF54" i="94"/>
  <c r="AG53" i="94"/>
  <c r="AH52" i="94"/>
  <c r="AI51" i="94"/>
  <c r="X49" i="94"/>
  <c r="Y48" i="94"/>
  <c r="Z47" i="94"/>
  <c r="AF46" i="94"/>
  <c r="AG45" i="94"/>
  <c r="AH44" i="94"/>
  <c r="AI43" i="94"/>
  <c r="X41" i="94"/>
  <c r="Y40" i="94"/>
  <c r="Z39" i="94"/>
  <c r="AF38" i="94"/>
  <c r="AG37" i="94"/>
  <c r="AH36" i="94"/>
  <c r="AI35" i="94"/>
  <c r="X33" i="94"/>
  <c r="Y32" i="94"/>
  <c r="Z31" i="94"/>
  <c r="AF30" i="94"/>
  <c r="AG29" i="94"/>
  <c r="AH28" i="94"/>
  <c r="AI27" i="94"/>
  <c r="X25" i="94"/>
  <c r="Y24" i="94"/>
  <c r="Z23" i="94"/>
  <c r="AF22" i="94"/>
  <c r="AG21" i="94"/>
  <c r="AH20" i="94"/>
  <c r="AI19" i="94"/>
  <c r="Y95" i="94"/>
  <c r="AF93" i="94"/>
  <c r="AH91" i="94"/>
  <c r="AI89" i="94"/>
  <c r="Y87" i="94"/>
  <c r="AF85" i="94"/>
  <c r="AH83" i="94"/>
  <c r="AI81" i="94"/>
  <c r="Y79" i="94"/>
  <c r="AF77" i="94"/>
  <c r="AH75" i="94"/>
  <c r="AI73" i="94"/>
  <c r="Y71" i="94"/>
  <c r="AF69" i="94"/>
  <c r="AH67" i="94"/>
  <c r="AI65" i="94"/>
  <c r="Y63" i="94"/>
  <c r="AF61" i="94"/>
  <c r="AH59" i="94"/>
  <c r="AI57" i="94"/>
  <c r="Y55" i="94"/>
  <c r="AF53" i="94"/>
  <c r="AH51" i="94"/>
  <c r="AI49" i="94"/>
  <c r="Y47" i="94"/>
  <c r="AF45" i="94"/>
  <c r="AH43" i="94"/>
  <c r="AI41" i="94"/>
  <c r="Y39" i="94"/>
  <c r="AF37" i="94"/>
  <c r="AH35" i="94"/>
  <c r="AI33" i="94"/>
  <c r="Y31" i="94"/>
  <c r="AF29" i="94"/>
  <c r="AH27" i="94"/>
  <c r="AI25" i="94"/>
  <c r="Y23" i="94"/>
  <c r="AF21" i="94"/>
  <c r="AH19" i="94"/>
  <c r="X95" i="94"/>
  <c r="Z93" i="94"/>
  <c r="AG91" i="94"/>
  <c r="AH89" i="94"/>
  <c r="X87" i="94"/>
  <c r="Z85" i="94"/>
  <c r="AG83" i="94"/>
  <c r="AH81" i="94"/>
  <c r="X79" i="94"/>
  <c r="Z77" i="94"/>
  <c r="Z16" i="94" s="1"/>
  <c r="AG75" i="94"/>
  <c r="AH73" i="94"/>
  <c r="X71" i="94"/>
  <c r="Z69" i="94"/>
  <c r="AG67" i="94"/>
  <c r="AH65" i="94"/>
  <c r="X63" i="94"/>
  <c r="Z61" i="94"/>
  <c r="AG59" i="94"/>
  <c r="AH57" i="94"/>
  <c r="X55" i="94"/>
  <c r="Z53" i="94"/>
  <c r="AG51" i="94"/>
  <c r="AH49" i="94"/>
  <c r="X47" i="94"/>
  <c r="Z45" i="94"/>
  <c r="AG43" i="94"/>
  <c r="AH41" i="94"/>
  <c r="X39" i="94"/>
  <c r="Z37" i="94"/>
  <c r="AG35" i="94"/>
  <c r="AH33" i="94"/>
  <c r="X31" i="94"/>
  <c r="Z29" i="94"/>
  <c r="AG27" i="94"/>
  <c r="AH25" i="94"/>
  <c r="X23" i="94"/>
  <c r="Z21" i="94"/>
  <c r="AG19" i="94"/>
  <c r="Y93" i="94"/>
  <c r="AF91" i="94"/>
  <c r="Y85" i="94"/>
  <c r="AF83" i="94"/>
  <c r="Y77" i="94"/>
  <c r="AF75" i="94"/>
  <c r="Y69" i="94"/>
  <c r="AF67" i="94"/>
  <c r="Y61" i="94"/>
  <c r="AF59" i="94"/>
  <c r="Y53" i="94"/>
  <c r="AF51" i="94"/>
  <c r="Y45" i="94"/>
  <c r="AF43" i="94"/>
  <c r="Y37" i="94"/>
  <c r="AF35" i="94"/>
  <c r="Y29" i="94"/>
  <c r="AF27" i="94"/>
  <c r="Y21" i="94"/>
  <c r="AF19" i="94"/>
  <c r="Z94" i="94"/>
  <c r="AG92" i="94"/>
  <c r="AI90" i="94"/>
  <c r="AI88" i="94"/>
  <c r="Z86" i="94"/>
  <c r="AG84" i="94"/>
  <c r="AI82" i="94"/>
  <c r="AI80" i="94"/>
  <c r="Z78" i="94"/>
  <c r="AG76" i="94"/>
  <c r="AI74" i="94"/>
  <c r="AI72" i="94"/>
  <c r="Z70" i="94"/>
  <c r="AG68" i="94"/>
  <c r="AI66" i="94"/>
  <c r="AI64" i="94"/>
  <c r="Z62" i="94"/>
  <c r="AG60" i="94"/>
  <c r="AI58" i="94"/>
  <c r="AI56" i="94"/>
  <c r="Z54" i="94"/>
  <c r="AG52" i="94"/>
  <c r="AI50" i="94"/>
  <c r="AI48" i="94"/>
  <c r="Z46" i="94"/>
  <c r="AG44" i="94"/>
  <c r="AI42" i="94"/>
  <c r="AI40" i="94"/>
  <c r="Z38" i="94"/>
  <c r="AG36" i="94"/>
  <c r="AI34" i="94"/>
  <c r="AI32" i="94"/>
  <c r="Z30" i="94"/>
  <c r="AG28" i="94"/>
  <c r="AI26" i="94"/>
  <c r="AI24" i="94"/>
  <c r="Z22" i="94"/>
  <c r="AG20" i="94"/>
  <c r="Y94" i="94"/>
  <c r="AF92" i="94"/>
  <c r="AH90" i="94"/>
  <c r="X88" i="94"/>
  <c r="Y86" i="94"/>
  <c r="AF84" i="94"/>
  <c r="AH82" i="94"/>
  <c r="X80" i="94"/>
  <c r="Y78" i="94"/>
  <c r="AF76" i="94"/>
  <c r="AH74" i="94"/>
  <c r="X72" i="94"/>
  <c r="Y70" i="94"/>
  <c r="AF68" i="94"/>
  <c r="AH66" i="94"/>
  <c r="X64" i="94"/>
  <c r="W64" i="94" s="1"/>
  <c r="Y62" i="94"/>
  <c r="AF60" i="94"/>
  <c r="AH58" i="94"/>
  <c r="X56" i="94"/>
  <c r="Y54" i="94"/>
  <c r="AF52" i="94"/>
  <c r="AH50" i="94"/>
  <c r="X48" i="94"/>
  <c r="Y46" i="94"/>
  <c r="AF44" i="94"/>
  <c r="AH42" i="94"/>
  <c r="X40" i="94"/>
  <c r="Y38" i="94"/>
  <c r="AF36" i="94"/>
  <c r="AH34" i="94"/>
  <c r="X32" i="94"/>
  <c r="Y30" i="94"/>
  <c r="AF28" i="94"/>
  <c r="AH26" i="94"/>
  <c r="X24" i="94"/>
  <c r="Y22" i="94"/>
  <c r="AF20" i="94"/>
  <c r="Z84" i="94"/>
  <c r="Z68" i="94"/>
  <c r="Z52" i="94"/>
  <c r="Z36" i="94"/>
  <c r="Z20" i="94"/>
  <c r="X94" i="94"/>
  <c r="X78" i="94"/>
  <c r="X62" i="94"/>
  <c r="W62" i="94" s="1"/>
  <c r="X46" i="94"/>
  <c r="X30" i="94"/>
  <c r="AG82" i="94"/>
  <c r="AG66" i="94"/>
  <c r="AG50" i="94"/>
  <c r="AG34" i="94"/>
  <c r="X86" i="94"/>
  <c r="W86" i="94" s="1"/>
  <c r="X70" i="94"/>
  <c r="W70" i="94" s="1"/>
  <c r="X54" i="94"/>
  <c r="X38" i="94"/>
  <c r="X22" i="94"/>
  <c r="W22" i="94" s="1"/>
  <c r="AG74" i="94"/>
  <c r="Z44" i="94"/>
  <c r="AG58" i="94"/>
  <c r="Z92" i="94"/>
  <c r="Z28" i="94"/>
  <c r="AG42" i="94"/>
  <c r="Z76" i="94"/>
  <c r="AG90" i="94"/>
  <c r="AG26" i="94"/>
  <c r="Z60" i="94"/>
  <c r="R16" i="90"/>
  <c r="R57" i="90"/>
  <c r="R20" i="90"/>
  <c r="R34" i="90"/>
  <c r="U9" i="90"/>
  <c r="R31" i="90"/>
  <c r="R51" i="90"/>
  <c r="R92" i="90"/>
  <c r="R68" i="90"/>
  <c r="R53" i="90"/>
  <c r="R56" i="90"/>
  <c r="R86" i="90"/>
  <c r="U16" i="85"/>
  <c r="R16" i="85" s="1"/>
  <c r="T15" i="85"/>
  <c r="R15" i="85" s="1"/>
  <c r="S14" i="85"/>
  <c r="Y15" i="85"/>
  <c r="V14" i="85"/>
  <c r="S17" i="84"/>
  <c r="U14" i="84"/>
  <c r="V12" i="84"/>
  <c r="X14" i="85"/>
  <c r="V17" i="84"/>
  <c r="X17" i="85"/>
  <c r="R17" i="85" s="1"/>
  <c r="V11" i="83"/>
  <c r="T16" i="83"/>
  <c r="R11" i="82"/>
  <c r="Y13" i="83"/>
  <c r="Y17" i="83"/>
  <c r="U17" i="84"/>
  <c r="Q12" i="82"/>
  <c r="O12" i="82" s="1"/>
  <c r="K95" i="78"/>
  <c r="J92" i="78"/>
  <c r="L90" i="78"/>
  <c r="K87" i="78"/>
  <c r="J84" i="78"/>
  <c r="L82" i="78"/>
  <c r="K79" i="78"/>
  <c r="J76" i="78"/>
  <c r="L74" i="78"/>
  <c r="K71" i="78"/>
  <c r="J68" i="78"/>
  <c r="L66" i="78"/>
  <c r="K63" i="78"/>
  <c r="J60" i="78"/>
  <c r="L58" i="78"/>
  <c r="K55" i="78"/>
  <c r="J52" i="78"/>
  <c r="L50" i="78"/>
  <c r="K47" i="78"/>
  <c r="J44" i="78"/>
  <c r="L42" i="78"/>
  <c r="K39" i="78"/>
  <c r="J36" i="78"/>
  <c r="I36" i="78" s="1"/>
  <c r="L34" i="78"/>
  <c r="K31" i="78"/>
  <c r="J28" i="78"/>
  <c r="I28" i="78" s="1"/>
  <c r="L26" i="78"/>
  <c r="K23" i="78"/>
  <c r="J20" i="78"/>
  <c r="L17" i="78"/>
  <c r="L16" i="78"/>
  <c r="L15" i="78"/>
  <c r="L14" i="78"/>
  <c r="L13" i="78"/>
  <c r="L12" i="78"/>
  <c r="L11" i="78"/>
  <c r="J95" i="78"/>
  <c r="L93" i="78"/>
  <c r="K90" i="78"/>
  <c r="J87" i="78"/>
  <c r="L85" i="78"/>
  <c r="K82" i="78"/>
  <c r="J79" i="78"/>
  <c r="L77" i="78"/>
  <c r="K74" i="78"/>
  <c r="J71" i="78"/>
  <c r="I71" i="78" s="1"/>
  <c r="L69" i="78"/>
  <c r="K66" i="78"/>
  <c r="J63" i="78"/>
  <c r="I63" i="78" s="1"/>
  <c r="L61" i="78"/>
  <c r="K58" i="78"/>
  <c r="J55" i="78"/>
  <c r="I55" i="78" s="1"/>
  <c r="L53" i="78"/>
  <c r="K50" i="78"/>
  <c r="J47" i="78"/>
  <c r="I47" i="78" s="1"/>
  <c r="L45" i="78"/>
  <c r="K42" i="78"/>
  <c r="J39" i="78"/>
  <c r="L37" i="78"/>
  <c r="K34" i="78"/>
  <c r="J31" i="78"/>
  <c r="L29" i="78"/>
  <c r="K26" i="78"/>
  <c r="J23" i="78"/>
  <c r="L21" i="78"/>
  <c r="K17" i="78"/>
  <c r="K16" i="78"/>
  <c r="I16" i="78" s="1"/>
  <c r="K15" i="78"/>
  <c r="K14" i="78"/>
  <c r="K13" i="78"/>
  <c r="I13" i="78" s="1"/>
  <c r="K12" i="78"/>
  <c r="K11" i="78"/>
  <c r="I11" i="78" s="1"/>
  <c r="K93" i="78"/>
  <c r="J90" i="78"/>
  <c r="L88" i="78"/>
  <c r="K85" i="78"/>
  <c r="J82" i="78"/>
  <c r="L80" i="78"/>
  <c r="K77" i="78"/>
  <c r="J74" i="78"/>
  <c r="L72" i="78"/>
  <c r="K69" i="78"/>
  <c r="J66" i="78"/>
  <c r="L64" i="78"/>
  <c r="K61" i="78"/>
  <c r="J58" i="78"/>
  <c r="L56" i="78"/>
  <c r="K53" i="78"/>
  <c r="J50" i="78"/>
  <c r="I50" i="78" s="1"/>
  <c r="L48" i="78"/>
  <c r="K45" i="78"/>
  <c r="J42" i="78"/>
  <c r="I42" i="78" s="1"/>
  <c r="L40" i="78"/>
  <c r="K37" i="78"/>
  <c r="J34" i="78"/>
  <c r="L32" i="78"/>
  <c r="K29" i="78"/>
  <c r="J26" i="78"/>
  <c r="L24" i="78"/>
  <c r="K21" i="78"/>
  <c r="J93" i="78"/>
  <c r="L91" i="78"/>
  <c r="K88" i="78"/>
  <c r="J85" i="78"/>
  <c r="L83" i="78"/>
  <c r="K80" i="78"/>
  <c r="J77" i="78"/>
  <c r="L75" i="78"/>
  <c r="K72" i="78"/>
  <c r="J69" i="78"/>
  <c r="L67" i="78"/>
  <c r="K64" i="78"/>
  <c r="J61" i="78"/>
  <c r="I61" i="78" s="1"/>
  <c r="L59" i="78"/>
  <c r="K56" i="78"/>
  <c r="J53" i="78"/>
  <c r="I53" i="78" s="1"/>
  <c r="L51" i="78"/>
  <c r="K48" i="78"/>
  <c r="J45" i="78"/>
  <c r="I45" i="78" s="1"/>
  <c r="L43" i="78"/>
  <c r="K40" i="78"/>
  <c r="J37" i="78"/>
  <c r="L35" i="78"/>
  <c r="K32" i="78"/>
  <c r="J29" i="78"/>
  <c r="L27" i="78"/>
  <c r="K24" i="78"/>
  <c r="J21" i="78"/>
  <c r="L19" i="78"/>
  <c r="L94" i="78"/>
  <c r="K91" i="78"/>
  <c r="J88" i="78"/>
  <c r="I88" i="78" s="1"/>
  <c r="L86" i="78"/>
  <c r="K83" i="78"/>
  <c r="J80" i="78"/>
  <c r="I80" i="78" s="1"/>
  <c r="L78" i="78"/>
  <c r="K75" i="78"/>
  <c r="J72" i="78"/>
  <c r="L70" i="78"/>
  <c r="K67" i="78"/>
  <c r="J64" i="78"/>
  <c r="L62" i="78"/>
  <c r="K59" i="78"/>
  <c r="J56" i="78"/>
  <c r="L54" i="78"/>
  <c r="K51" i="78"/>
  <c r="J48" i="78"/>
  <c r="L46" i="78"/>
  <c r="K43" i="78"/>
  <c r="J40" i="78"/>
  <c r="L38" i="78"/>
  <c r="K35" i="78"/>
  <c r="J32" i="78"/>
  <c r="L30" i="78"/>
  <c r="K27" i="78"/>
  <c r="J24" i="78"/>
  <c r="I24" i="78" s="1"/>
  <c r="L22" i="78"/>
  <c r="K19" i="78"/>
  <c r="K94" i="78"/>
  <c r="J91" i="78"/>
  <c r="L89" i="78"/>
  <c r="K86" i="78"/>
  <c r="J83" i="78"/>
  <c r="L81" i="78"/>
  <c r="K78" i="78"/>
  <c r="J75" i="78"/>
  <c r="L73" i="78"/>
  <c r="K70" i="78"/>
  <c r="J67" i="78"/>
  <c r="L65" i="78"/>
  <c r="K62" i="78"/>
  <c r="J59" i="78"/>
  <c r="I59" i="78" s="1"/>
  <c r="L57" i="78"/>
  <c r="K54" i="78"/>
  <c r="J51" i="78"/>
  <c r="I51" i="78" s="1"/>
  <c r="L49" i="78"/>
  <c r="K46" i="78"/>
  <c r="J43" i="78"/>
  <c r="I43" i="78" s="1"/>
  <c r="L41" i="78"/>
  <c r="K38" i="78"/>
  <c r="J35" i="78"/>
  <c r="L33" i="78"/>
  <c r="K30" i="78"/>
  <c r="J27" i="78"/>
  <c r="L25" i="78"/>
  <c r="K22" i="78"/>
  <c r="J19" i="78"/>
  <c r="L95" i="78"/>
  <c r="K92" i="78"/>
  <c r="J89" i="78"/>
  <c r="L87" i="78"/>
  <c r="K84" i="78"/>
  <c r="J81" i="78"/>
  <c r="L79" i="78"/>
  <c r="K76" i="78"/>
  <c r="J73" i="78"/>
  <c r="I73" i="78" s="1"/>
  <c r="L71" i="78"/>
  <c r="K68" i="78"/>
  <c r="J65" i="78"/>
  <c r="I65" i="78" s="1"/>
  <c r="L63" i="78"/>
  <c r="K60" i="78"/>
  <c r="J57" i="78"/>
  <c r="L55" i="78"/>
  <c r="K52" i="78"/>
  <c r="J49" i="78"/>
  <c r="L47" i="78"/>
  <c r="K44" i="78"/>
  <c r="J41" i="78"/>
  <c r="L39" i="78"/>
  <c r="K36" i="78"/>
  <c r="J33" i="78"/>
  <c r="L31" i="78"/>
  <c r="K28" i="78"/>
  <c r="J25" i="78"/>
  <c r="L23" i="78"/>
  <c r="K20" i="78"/>
  <c r="L92" i="78"/>
  <c r="L76" i="78"/>
  <c r="L60" i="78"/>
  <c r="L44" i="78"/>
  <c r="L28" i="78"/>
  <c r="J78" i="78"/>
  <c r="I78" i="78" s="1"/>
  <c r="J86" i="78"/>
  <c r="I86" i="78" s="1"/>
  <c r="K81" i="78"/>
  <c r="J70" i="78"/>
  <c r="I70" i="78" s="1"/>
  <c r="K65" i="78"/>
  <c r="J54" i="78"/>
  <c r="K49" i="78"/>
  <c r="J38" i="78"/>
  <c r="K33" i="78"/>
  <c r="J22" i="78"/>
  <c r="I22" i="78" s="1"/>
  <c r="J62" i="78"/>
  <c r="J94" i="78"/>
  <c r="K73" i="78"/>
  <c r="K57" i="78"/>
  <c r="K41" i="78"/>
  <c r="J30" i="78"/>
  <c r="L84" i="78"/>
  <c r="L68" i="78"/>
  <c r="L52" i="78"/>
  <c r="L36" i="78"/>
  <c r="L20" i="78"/>
  <c r="K89" i="78"/>
  <c r="J46" i="78"/>
  <c r="I46" i="78" s="1"/>
  <c r="K25" i="78"/>
  <c r="I42" i="77"/>
  <c r="I13" i="77"/>
  <c r="I62" i="77"/>
  <c r="I48" i="77"/>
  <c r="I77" i="77"/>
  <c r="I23" i="77"/>
  <c r="I87" i="77"/>
  <c r="I52" i="77"/>
  <c r="J15" i="78"/>
  <c r="K9" i="76"/>
  <c r="I41" i="76"/>
  <c r="I65" i="76"/>
  <c r="I21" i="76"/>
  <c r="I69" i="76"/>
  <c r="I57" i="76"/>
  <c r="I75" i="76"/>
  <c r="I76" i="76"/>
  <c r="I50" i="77"/>
  <c r="I71" i="76"/>
  <c r="Q12" i="79"/>
  <c r="I35" i="77"/>
  <c r="I80" i="76"/>
  <c r="Q41" i="79"/>
  <c r="Q50" i="79"/>
  <c r="Q21" i="79"/>
  <c r="Q29" i="79"/>
  <c r="Q37" i="79"/>
  <c r="Q60" i="79"/>
  <c r="Q15" i="79"/>
  <c r="Q43" i="79"/>
  <c r="Q70" i="79"/>
  <c r="Q78" i="79"/>
  <c r="Q86" i="79"/>
  <c r="Q94" i="79"/>
  <c r="R63" i="90"/>
  <c r="I36" i="77"/>
  <c r="V9" i="79"/>
  <c r="R49" i="90"/>
  <c r="R41" i="90"/>
  <c r="R22" i="90"/>
  <c r="R95" i="90"/>
  <c r="R61" i="90"/>
  <c r="AF95" i="92"/>
  <c r="AG94" i="92"/>
  <c r="AH93" i="92"/>
  <c r="AI92" i="92"/>
  <c r="X90" i="92"/>
  <c r="Y89" i="92"/>
  <c r="Z88" i="92"/>
  <c r="AF87" i="92"/>
  <c r="AG86" i="92"/>
  <c r="AH85" i="92"/>
  <c r="AI84" i="92"/>
  <c r="X82" i="92"/>
  <c r="Y81" i="92"/>
  <c r="Z80" i="92"/>
  <c r="AF79" i="92"/>
  <c r="AG78" i="92"/>
  <c r="AH77" i="92"/>
  <c r="AI76" i="92"/>
  <c r="X74" i="92"/>
  <c r="Y73" i="92"/>
  <c r="Z72" i="92"/>
  <c r="AF71" i="92"/>
  <c r="AG70" i="92"/>
  <c r="AH69" i="92"/>
  <c r="AI68" i="92"/>
  <c r="X66" i="92"/>
  <c r="Y65" i="92"/>
  <c r="Z64" i="92"/>
  <c r="AF63" i="92"/>
  <c r="AG62" i="92"/>
  <c r="AH61" i="92"/>
  <c r="AI60" i="92"/>
  <c r="X58" i="92"/>
  <c r="Y57" i="92"/>
  <c r="Z56" i="92"/>
  <c r="AF55" i="92"/>
  <c r="Z95" i="92"/>
  <c r="AF94" i="92"/>
  <c r="AG93" i="92"/>
  <c r="AH92" i="92"/>
  <c r="AI91" i="92"/>
  <c r="X89" i="92"/>
  <c r="Y88" i="92"/>
  <c r="Z87" i="92"/>
  <c r="AF86" i="92"/>
  <c r="AG85" i="92"/>
  <c r="AH84" i="92"/>
  <c r="AI83" i="92"/>
  <c r="X81" i="92"/>
  <c r="Y80" i="92"/>
  <c r="Z79" i="92"/>
  <c r="AF78" i="92"/>
  <c r="AG77" i="92"/>
  <c r="AH76" i="92"/>
  <c r="AI75" i="92"/>
  <c r="X73" i="92"/>
  <c r="Y72" i="92"/>
  <c r="Z71" i="92"/>
  <c r="AF70" i="92"/>
  <c r="AG69" i="92"/>
  <c r="AH68" i="92"/>
  <c r="Y95" i="92"/>
  <c r="Z94" i="92"/>
  <c r="AF93" i="92"/>
  <c r="AG92" i="92"/>
  <c r="AH91" i="92"/>
  <c r="AI90" i="92"/>
  <c r="X88" i="92"/>
  <c r="Y87" i="92"/>
  <c r="Y17" i="92" s="1"/>
  <c r="Z86" i="92"/>
  <c r="AF85" i="92"/>
  <c r="AG84" i="92"/>
  <c r="AH83" i="92"/>
  <c r="AI82" i="92"/>
  <c r="X80" i="92"/>
  <c r="Y79" i="92"/>
  <c r="Z78" i="92"/>
  <c r="AF77" i="92"/>
  <c r="AG76" i="92"/>
  <c r="AH75" i="92"/>
  <c r="AI74" i="92"/>
  <c r="X72" i="92"/>
  <c r="Y71" i="92"/>
  <c r="Z70" i="92"/>
  <c r="AF69" i="92"/>
  <c r="AG68" i="92"/>
  <c r="AH67" i="92"/>
  <c r="AI66" i="92"/>
  <c r="X64" i="92"/>
  <c r="Y63" i="92"/>
  <c r="Z62" i="92"/>
  <c r="AF61" i="92"/>
  <c r="AG60" i="92"/>
  <c r="AH59" i="92"/>
  <c r="AI58" i="92"/>
  <c r="X56" i="92"/>
  <c r="Y55" i="92"/>
  <c r="X95" i="92"/>
  <c r="Y94" i="92"/>
  <c r="Z93" i="92"/>
  <c r="AF92" i="92"/>
  <c r="AG91" i="92"/>
  <c r="AH90" i="92"/>
  <c r="AI89" i="92"/>
  <c r="X87" i="92"/>
  <c r="Y86" i="92"/>
  <c r="Z85" i="92"/>
  <c r="AF84" i="92"/>
  <c r="AG83" i="92"/>
  <c r="AH82" i="92"/>
  <c r="AI81" i="92"/>
  <c r="X79" i="92"/>
  <c r="W79" i="92" s="1"/>
  <c r="Y78" i="92"/>
  <c r="Z77" i="92"/>
  <c r="AF76" i="92"/>
  <c r="AG75" i="92"/>
  <c r="AH74" i="92"/>
  <c r="AI73" i="92"/>
  <c r="X71" i="92"/>
  <c r="Y70" i="92"/>
  <c r="Z69" i="92"/>
  <c r="AF68" i="92"/>
  <c r="AG67" i="92"/>
  <c r="AH66" i="92"/>
  <c r="AI65" i="92"/>
  <c r="AI15" i="92" s="1"/>
  <c r="X94" i="92"/>
  <c r="Y93" i="92"/>
  <c r="Z92" i="92"/>
  <c r="AF91" i="92"/>
  <c r="AG90" i="92"/>
  <c r="AH89" i="92"/>
  <c r="AI88" i="92"/>
  <c r="X86" i="92"/>
  <c r="W86" i="92" s="1"/>
  <c r="Y85" i="92"/>
  <c r="Z84" i="92"/>
  <c r="AF83" i="92"/>
  <c r="AG82" i="92"/>
  <c r="AH81" i="92"/>
  <c r="AI80" i="92"/>
  <c r="X78" i="92"/>
  <c r="Y77" i="92"/>
  <c r="Y16" i="92" s="1"/>
  <c r="Z76" i="92"/>
  <c r="AF75" i="92"/>
  <c r="AG74" i="92"/>
  <c r="AH73" i="92"/>
  <c r="AI72" i="92"/>
  <c r="X70" i="92"/>
  <c r="Y69" i="92"/>
  <c r="Z68" i="92"/>
  <c r="AF67" i="92"/>
  <c r="AG66" i="92"/>
  <c r="AH65" i="92"/>
  <c r="AI64" i="92"/>
  <c r="X62" i="92"/>
  <c r="Y61" i="92"/>
  <c r="Z60" i="92"/>
  <c r="AF59" i="92"/>
  <c r="AG58" i="92"/>
  <c r="AH57" i="92"/>
  <c r="AI56" i="92"/>
  <c r="AI95" i="92"/>
  <c r="X93" i="92"/>
  <c r="Y92" i="92"/>
  <c r="Z91" i="92"/>
  <c r="AF90" i="92"/>
  <c r="AG89" i="92"/>
  <c r="AH88" i="92"/>
  <c r="AI87" i="92"/>
  <c r="AI17" i="92" s="1"/>
  <c r="X85" i="92"/>
  <c r="Y84" i="92"/>
  <c r="Z83" i="92"/>
  <c r="AF82" i="92"/>
  <c r="AG81" i="92"/>
  <c r="AH80" i="92"/>
  <c r="AI79" i="92"/>
  <c r="X77" i="92"/>
  <c r="Y76" i="92"/>
  <c r="Z75" i="92"/>
  <c r="AF74" i="92"/>
  <c r="AG73" i="92"/>
  <c r="AH72" i="92"/>
  <c r="AI71" i="92"/>
  <c r="X69" i="92"/>
  <c r="Y68" i="92"/>
  <c r="Z67" i="92"/>
  <c r="AF66" i="92"/>
  <c r="AG65" i="92"/>
  <c r="AH64" i="92"/>
  <c r="AI63" i="92"/>
  <c r="X61" i="92"/>
  <c r="Y60" i="92"/>
  <c r="Z59" i="92"/>
  <c r="AF58" i="92"/>
  <c r="AG57" i="92"/>
  <c r="AH56" i="92"/>
  <c r="AI55" i="92"/>
  <c r="AG95" i="92"/>
  <c r="X92" i="92"/>
  <c r="AG87" i="92"/>
  <c r="X84" i="92"/>
  <c r="W84" i="92" s="1"/>
  <c r="AG79" i="92"/>
  <c r="X76" i="92"/>
  <c r="W76" i="92" s="1"/>
  <c r="AG71" i="92"/>
  <c r="X68" i="92"/>
  <c r="Y66" i="92"/>
  <c r="AF64" i="92"/>
  <c r="Z61" i="92"/>
  <c r="AI59" i="92"/>
  <c r="AF56" i="92"/>
  <c r="X53" i="92"/>
  <c r="Y52" i="92"/>
  <c r="Z51" i="92"/>
  <c r="AF50" i="92"/>
  <c r="AG49" i="92"/>
  <c r="AH48" i="92"/>
  <c r="AI47" i="92"/>
  <c r="X45" i="92"/>
  <c r="Y44" i="92"/>
  <c r="Z43" i="92"/>
  <c r="AF42" i="92"/>
  <c r="AG41" i="92"/>
  <c r="AG13" i="92" s="1"/>
  <c r="AH40" i="92"/>
  <c r="AI39" i="92"/>
  <c r="X37" i="92"/>
  <c r="Y36" i="92"/>
  <c r="Z35" i="92"/>
  <c r="AF34" i="92"/>
  <c r="AG33" i="92"/>
  <c r="AH32" i="92"/>
  <c r="AI31" i="92"/>
  <c r="X29" i="92"/>
  <c r="Y28" i="92"/>
  <c r="Z27" i="92"/>
  <c r="AF26" i="92"/>
  <c r="AG25" i="92"/>
  <c r="AH24" i="92"/>
  <c r="AI23" i="92"/>
  <c r="AF89" i="92"/>
  <c r="AF81" i="92"/>
  <c r="AF73" i="92"/>
  <c r="Y64" i="92"/>
  <c r="AI62" i="92"/>
  <c r="AG59" i="92"/>
  <c r="Y56" i="92"/>
  <c r="AI54" i="92"/>
  <c r="X52" i="92"/>
  <c r="Y51" i="92"/>
  <c r="Z50" i="92"/>
  <c r="AF49" i="92"/>
  <c r="AG48" i="92"/>
  <c r="AH47" i="92"/>
  <c r="AI46" i="92"/>
  <c r="X44" i="92"/>
  <c r="W44" i="92" s="1"/>
  <c r="Y43" i="92"/>
  <c r="Z42" i="92"/>
  <c r="AF41" i="92"/>
  <c r="AG40" i="92"/>
  <c r="AH39" i="92"/>
  <c r="AI38" i="92"/>
  <c r="X36" i="92"/>
  <c r="Y35" i="92"/>
  <c r="Z34" i="92"/>
  <c r="AF33" i="92"/>
  <c r="AG32" i="92"/>
  <c r="AH31" i="92"/>
  <c r="AI30" i="92"/>
  <c r="X28" i="92"/>
  <c r="Y27" i="92"/>
  <c r="Z26" i="92"/>
  <c r="AF25" i="92"/>
  <c r="AG24" i="92"/>
  <c r="AH23" i="92"/>
  <c r="AI22" i="92"/>
  <c r="X20" i="92"/>
  <c r="Y19" i="92"/>
  <c r="AI94" i="92"/>
  <c r="Z89" i="92"/>
  <c r="AI86" i="92"/>
  <c r="Z81" i="92"/>
  <c r="AI78" i="92"/>
  <c r="Z73" i="92"/>
  <c r="AI70" i="92"/>
  <c r="AH62" i="92"/>
  <c r="Y59" i="92"/>
  <c r="AI57" i="92"/>
  <c r="AH54" i="92"/>
  <c r="AI53" i="92"/>
  <c r="X51" i="92"/>
  <c r="W51" i="92" s="1"/>
  <c r="Y50" i="92"/>
  <c r="Z49" i="92"/>
  <c r="AF48" i="92"/>
  <c r="AG47" i="92"/>
  <c r="AH46" i="92"/>
  <c r="AI45" i="92"/>
  <c r="X43" i="92"/>
  <c r="Y42" i="92"/>
  <c r="Z41" i="92"/>
  <c r="AF40" i="92"/>
  <c r="AG39" i="92"/>
  <c r="AH38" i="92"/>
  <c r="AI37" i="92"/>
  <c r="X35" i="92"/>
  <c r="Y34" i="92"/>
  <c r="Z33" i="92"/>
  <c r="AF32" i="92"/>
  <c r="AG31" i="92"/>
  <c r="AH30" i="92"/>
  <c r="AI29" i="92"/>
  <c r="X27" i="92"/>
  <c r="Y26" i="92"/>
  <c r="Z25" i="92"/>
  <c r="AF24" i="92"/>
  <c r="AG23" i="92"/>
  <c r="AH22" i="92"/>
  <c r="AI21" i="92"/>
  <c r="X19" i="92"/>
  <c r="AH94" i="92"/>
  <c r="Y91" i="92"/>
  <c r="AH86" i="92"/>
  <c r="Y83" i="92"/>
  <c r="AH78" i="92"/>
  <c r="Y75" i="92"/>
  <c r="AH70" i="92"/>
  <c r="AI67" i="92"/>
  <c r="AF65" i="92"/>
  <c r="AF15" i="92" s="1"/>
  <c r="AF62" i="92"/>
  <c r="AH60" i="92"/>
  <c r="X59" i="92"/>
  <c r="AF57" i="92"/>
  <c r="AG54" i="92"/>
  <c r="AH53" i="92"/>
  <c r="AI52" i="92"/>
  <c r="X50" i="92"/>
  <c r="W50" i="92" s="1"/>
  <c r="Y49" i="92"/>
  <c r="Z48" i="92"/>
  <c r="AF47" i="92"/>
  <c r="AG46" i="92"/>
  <c r="AH45" i="92"/>
  <c r="AI44" i="92"/>
  <c r="X42" i="92"/>
  <c r="Y41" i="92"/>
  <c r="Z40" i="92"/>
  <c r="AF39" i="92"/>
  <c r="AG38" i="92"/>
  <c r="AH37" i="92"/>
  <c r="AI36" i="92"/>
  <c r="X34" i="92"/>
  <c r="Y33" i="92"/>
  <c r="Z32" i="92"/>
  <c r="AF31" i="92"/>
  <c r="AG30" i="92"/>
  <c r="AH29" i="92"/>
  <c r="AI28" i="92"/>
  <c r="X26" i="92"/>
  <c r="Y25" i="92"/>
  <c r="Z24" i="92"/>
  <c r="AF23" i="92"/>
  <c r="AG22" i="92"/>
  <c r="AH21" i="92"/>
  <c r="AI20" i="92"/>
  <c r="AI93" i="92"/>
  <c r="AF88" i="92"/>
  <c r="AI85" i="92"/>
  <c r="AF80" i="92"/>
  <c r="AI77" i="92"/>
  <c r="AI16" i="92" s="1"/>
  <c r="AF72" i="92"/>
  <c r="AI69" i="92"/>
  <c r="X67" i="92"/>
  <c r="W67" i="92" s="1"/>
  <c r="X65" i="92"/>
  <c r="AG63" i="92"/>
  <c r="X60" i="92"/>
  <c r="AH58" i="92"/>
  <c r="X57" i="92"/>
  <c r="W57" i="92" s="1"/>
  <c r="AG55" i="92"/>
  <c r="Z54" i="92"/>
  <c r="AF53" i="92"/>
  <c r="AG52" i="92"/>
  <c r="AH51" i="92"/>
  <c r="AI50" i="92"/>
  <c r="X48" i="92"/>
  <c r="Y47" i="92"/>
  <c r="Z46" i="92"/>
  <c r="AF45" i="92"/>
  <c r="AG44" i="92"/>
  <c r="AH43" i="92"/>
  <c r="AI42" i="92"/>
  <c r="X40" i="92"/>
  <c r="Y39" i="92"/>
  <c r="Z38" i="92"/>
  <c r="AF37" i="92"/>
  <c r="AG36" i="92"/>
  <c r="AH35" i="92"/>
  <c r="AI34" i="92"/>
  <c r="X32" i="92"/>
  <c r="Y31" i="92"/>
  <c r="Z30" i="92"/>
  <c r="AF29" i="92"/>
  <c r="AG28" i="92"/>
  <c r="AH27" i="92"/>
  <c r="AI26" i="92"/>
  <c r="X24" i="92"/>
  <c r="Y23" i="92"/>
  <c r="Z22" i="92"/>
  <c r="AF21" i="92"/>
  <c r="AG20" i="92"/>
  <c r="AH19" i="92"/>
  <c r="Z90" i="92"/>
  <c r="Z82" i="92"/>
  <c r="Z74" i="92"/>
  <c r="Z63" i="92"/>
  <c r="AI61" i="92"/>
  <c r="Z58" i="92"/>
  <c r="Z55" i="92"/>
  <c r="Y54" i="92"/>
  <c r="Z53" i="92"/>
  <c r="AF52" i="92"/>
  <c r="AG51" i="92"/>
  <c r="AH50" i="92"/>
  <c r="AI49" i="92"/>
  <c r="X47" i="92"/>
  <c r="Y46" i="92"/>
  <c r="Z45" i="92"/>
  <c r="AF44" i="92"/>
  <c r="AG43" i="92"/>
  <c r="AH42" i="92"/>
  <c r="AI41" i="92"/>
  <c r="X39" i="92"/>
  <c r="Y38" i="92"/>
  <c r="Z37" i="92"/>
  <c r="AF36" i="92"/>
  <c r="AG35" i="92"/>
  <c r="AH34" i="92"/>
  <c r="AI33" i="92"/>
  <c r="X31" i="92"/>
  <c r="W31" i="92" s="1"/>
  <c r="Y30" i="92"/>
  <c r="Z29" i="92"/>
  <c r="AF28" i="92"/>
  <c r="AG27" i="92"/>
  <c r="AH26" i="92"/>
  <c r="AI25" i="92"/>
  <c r="X23" i="92"/>
  <c r="Y22" i="92"/>
  <c r="Z21" i="92"/>
  <c r="AF20" i="92"/>
  <c r="AG19" i="92"/>
  <c r="AH95" i="92"/>
  <c r="AH79" i="92"/>
  <c r="AF60" i="92"/>
  <c r="Y53" i="92"/>
  <c r="AG50" i="92"/>
  <c r="Y45" i="92"/>
  <c r="AG42" i="92"/>
  <c r="Y37" i="92"/>
  <c r="AG34" i="92"/>
  <c r="Y29" i="92"/>
  <c r="AG26" i="92"/>
  <c r="AG21" i="92"/>
  <c r="AI19" i="92"/>
  <c r="X83" i="92"/>
  <c r="Y67" i="92"/>
  <c r="AH63" i="92"/>
  <c r="AH55" i="92"/>
  <c r="Z47" i="92"/>
  <c r="Z39" i="92"/>
  <c r="Z31" i="92"/>
  <c r="Z23" i="92"/>
  <c r="Y21" i="92"/>
  <c r="AF19" i="92"/>
  <c r="AG88" i="92"/>
  <c r="AG72" i="92"/>
  <c r="X63" i="92"/>
  <c r="X55" i="92"/>
  <c r="AH52" i="92"/>
  <c r="AH44" i="92"/>
  <c r="AH36" i="92"/>
  <c r="AH28" i="92"/>
  <c r="X21" i="92"/>
  <c r="W21" i="92" s="1"/>
  <c r="Z19" i="92"/>
  <c r="Y82" i="92"/>
  <c r="Z66" i="92"/>
  <c r="Y58" i="92"/>
  <c r="Z52" i="92"/>
  <c r="AH49" i="92"/>
  <c r="Z44" i="92"/>
  <c r="AH41" i="92"/>
  <c r="AH13" i="92" s="1"/>
  <c r="Z36" i="92"/>
  <c r="AH33" i="92"/>
  <c r="Z28" i="92"/>
  <c r="AH25" i="92"/>
  <c r="AH87" i="92"/>
  <c r="AH71" i="92"/>
  <c r="Y62" i="92"/>
  <c r="AF54" i="92"/>
  <c r="AF14" i="92" s="1"/>
  <c r="X49" i="92"/>
  <c r="AF46" i="92"/>
  <c r="X41" i="92"/>
  <c r="AF38" i="92"/>
  <c r="X33" i="92"/>
  <c r="AF30" i="92"/>
  <c r="X25" i="92"/>
  <c r="AF22" i="92"/>
  <c r="AH20" i="92"/>
  <c r="X91" i="92"/>
  <c r="W91" i="92" s="1"/>
  <c r="X75" i="92"/>
  <c r="W75" i="92" s="1"/>
  <c r="Z65" i="92"/>
  <c r="Z57" i="92"/>
  <c r="X54" i="92"/>
  <c r="AI51" i="92"/>
  <c r="X46" i="92"/>
  <c r="W46" i="92" s="1"/>
  <c r="AI43" i="92"/>
  <c r="X38" i="92"/>
  <c r="AI35" i="92"/>
  <c r="X30" i="92"/>
  <c r="AI27" i="92"/>
  <c r="X22" i="92"/>
  <c r="Z20" i="92"/>
  <c r="AG80" i="92"/>
  <c r="AG61" i="92"/>
  <c r="AF51" i="92"/>
  <c r="AI48" i="92"/>
  <c r="AF43" i="92"/>
  <c r="AI40" i="92"/>
  <c r="AF35" i="92"/>
  <c r="AI32" i="92"/>
  <c r="AF27" i="92"/>
  <c r="AI24" i="92"/>
  <c r="Y20" i="92"/>
  <c r="Y90" i="92"/>
  <c r="Y74" i="92"/>
  <c r="AG53" i="92"/>
  <c r="Y40" i="92"/>
  <c r="AG45" i="92"/>
  <c r="Y32" i="92"/>
  <c r="AG64" i="92"/>
  <c r="AG56" i="92"/>
  <c r="AG37" i="92"/>
  <c r="Y24" i="92"/>
  <c r="Y48" i="92"/>
  <c r="AG29" i="92"/>
  <c r="R19" i="90"/>
  <c r="S9" i="90"/>
  <c r="R9" i="90" s="1"/>
  <c r="R70" i="90"/>
  <c r="R54" i="90"/>
  <c r="R42" i="90"/>
  <c r="R58" i="90"/>
  <c r="R43" i="90"/>
  <c r="R60" i="90"/>
  <c r="R45" i="90"/>
  <c r="R79" i="90"/>
  <c r="R48" i="90"/>
  <c r="U15" i="85"/>
  <c r="T14" i="85"/>
  <c r="S13" i="85"/>
  <c r="Y14" i="85"/>
  <c r="V13" i="85"/>
  <c r="T16" i="84"/>
  <c r="V13" i="84"/>
  <c r="R13" i="84" s="1"/>
  <c r="X13" i="85"/>
  <c r="W13" i="85"/>
  <c r="Y14" i="84"/>
  <c r="W16" i="85"/>
  <c r="V17" i="83"/>
  <c r="Q16" i="82"/>
  <c r="U15" i="83"/>
  <c r="S15" i="83" s="1"/>
  <c r="X16" i="85"/>
  <c r="Z12" i="83"/>
  <c r="Z16" i="83"/>
  <c r="Y13" i="84"/>
  <c r="R12" i="82"/>
  <c r="V95" i="80"/>
  <c r="W94" i="80"/>
  <c r="R91" i="80"/>
  <c r="S90" i="80"/>
  <c r="T89" i="80"/>
  <c r="U88" i="80"/>
  <c r="V87" i="80"/>
  <c r="W86" i="80"/>
  <c r="R83" i="80"/>
  <c r="S82" i="80"/>
  <c r="T81" i="80"/>
  <c r="U80" i="80"/>
  <c r="V79" i="80"/>
  <c r="W78" i="80"/>
  <c r="R75" i="80"/>
  <c r="S74" i="80"/>
  <c r="T73" i="80"/>
  <c r="U72" i="80"/>
  <c r="V71" i="80"/>
  <c r="W70" i="80"/>
  <c r="R67" i="80"/>
  <c r="S66" i="80"/>
  <c r="T65" i="80"/>
  <c r="U64" i="80"/>
  <c r="V63" i="80"/>
  <c r="W62" i="80"/>
  <c r="R59" i="80"/>
  <c r="S58" i="80"/>
  <c r="T57" i="80"/>
  <c r="U56" i="80"/>
  <c r="V55" i="80"/>
  <c r="W54" i="80"/>
  <c r="R51" i="80"/>
  <c r="S50" i="80"/>
  <c r="T49" i="80"/>
  <c r="U48" i="80"/>
  <c r="V47" i="80"/>
  <c r="W46" i="80"/>
  <c r="R43" i="80"/>
  <c r="S42" i="80"/>
  <c r="T41" i="80"/>
  <c r="U40" i="80"/>
  <c r="V39" i="80"/>
  <c r="W38" i="80"/>
  <c r="R35" i="80"/>
  <c r="S34" i="80"/>
  <c r="T33" i="80"/>
  <c r="U32" i="80"/>
  <c r="V31" i="80"/>
  <c r="W30" i="80"/>
  <c r="R27" i="80"/>
  <c r="S26" i="80"/>
  <c r="T25" i="80"/>
  <c r="U24" i="80"/>
  <c r="V23" i="80"/>
  <c r="W22" i="80"/>
  <c r="R19" i="80"/>
  <c r="S17" i="80"/>
  <c r="W15" i="80"/>
  <c r="U14" i="80"/>
  <c r="S13" i="80"/>
  <c r="W11" i="80"/>
  <c r="U95" i="80"/>
  <c r="V94" i="80"/>
  <c r="W93" i="80"/>
  <c r="R90" i="80"/>
  <c r="S89" i="80"/>
  <c r="T88" i="80"/>
  <c r="U87" i="80"/>
  <c r="V86" i="80"/>
  <c r="W85" i="80"/>
  <c r="R82" i="80"/>
  <c r="S81" i="80"/>
  <c r="T80" i="80"/>
  <c r="U79" i="80"/>
  <c r="V78" i="80"/>
  <c r="W77" i="80"/>
  <c r="R74" i="80"/>
  <c r="S73" i="80"/>
  <c r="T72" i="80"/>
  <c r="U71" i="80"/>
  <c r="V70" i="80"/>
  <c r="W69" i="80"/>
  <c r="R66" i="80"/>
  <c r="Q66" i="80" s="1"/>
  <c r="S65" i="80"/>
  <c r="T64" i="80"/>
  <c r="U63" i="80"/>
  <c r="V62" i="80"/>
  <c r="W61" i="80"/>
  <c r="R58" i="80"/>
  <c r="S57" i="80"/>
  <c r="T56" i="80"/>
  <c r="U55" i="80"/>
  <c r="V54" i="80"/>
  <c r="W53" i="80"/>
  <c r="R50" i="80"/>
  <c r="S49" i="80"/>
  <c r="T48" i="80"/>
  <c r="U47" i="80"/>
  <c r="V46" i="80"/>
  <c r="W45" i="80"/>
  <c r="R42" i="80"/>
  <c r="S41" i="80"/>
  <c r="T40" i="80"/>
  <c r="U39" i="80"/>
  <c r="V38" i="80"/>
  <c r="W37" i="80"/>
  <c r="R34" i="80"/>
  <c r="Q34" i="80" s="1"/>
  <c r="S33" i="80"/>
  <c r="T32" i="80"/>
  <c r="U31" i="80"/>
  <c r="V30" i="80"/>
  <c r="W29" i="80"/>
  <c r="R26" i="80"/>
  <c r="S25" i="80"/>
  <c r="T24" i="80"/>
  <c r="U23" i="80"/>
  <c r="V22" i="80"/>
  <c r="W21" i="80"/>
  <c r="R17" i="80"/>
  <c r="V15" i="80"/>
  <c r="T14" i="80"/>
  <c r="R13" i="80"/>
  <c r="V11" i="80"/>
  <c r="T95" i="80"/>
  <c r="U94" i="80"/>
  <c r="V93" i="80"/>
  <c r="W92" i="80"/>
  <c r="R89" i="80"/>
  <c r="S88" i="80"/>
  <c r="T87" i="80"/>
  <c r="U86" i="80"/>
  <c r="V85" i="80"/>
  <c r="W84" i="80"/>
  <c r="R81" i="80"/>
  <c r="S80" i="80"/>
  <c r="T79" i="80"/>
  <c r="U78" i="80"/>
  <c r="V77" i="80"/>
  <c r="W76" i="80"/>
  <c r="R73" i="80"/>
  <c r="S72" i="80"/>
  <c r="T71" i="80"/>
  <c r="U70" i="80"/>
  <c r="V69" i="80"/>
  <c r="W68" i="80"/>
  <c r="R65" i="80"/>
  <c r="S64" i="80"/>
  <c r="T63" i="80"/>
  <c r="U62" i="80"/>
  <c r="V61" i="80"/>
  <c r="W60" i="80"/>
  <c r="R57" i="80"/>
  <c r="S56" i="80"/>
  <c r="T55" i="80"/>
  <c r="U54" i="80"/>
  <c r="V53" i="80"/>
  <c r="W52" i="80"/>
  <c r="R49" i="80"/>
  <c r="S48" i="80"/>
  <c r="T47" i="80"/>
  <c r="U46" i="80"/>
  <c r="V45" i="80"/>
  <c r="W44" i="80"/>
  <c r="R41" i="80"/>
  <c r="S40" i="80"/>
  <c r="T39" i="80"/>
  <c r="U38" i="80"/>
  <c r="V37" i="80"/>
  <c r="W36" i="80"/>
  <c r="R33" i="80"/>
  <c r="S32" i="80"/>
  <c r="T31" i="80"/>
  <c r="U30" i="80"/>
  <c r="V29" i="80"/>
  <c r="W28" i="80"/>
  <c r="R25" i="80"/>
  <c r="S24" i="80"/>
  <c r="T23" i="80"/>
  <c r="U22" i="80"/>
  <c r="V21" i="80"/>
  <c r="W20" i="80"/>
  <c r="S95" i="80"/>
  <c r="T94" i="80"/>
  <c r="U93" i="80"/>
  <c r="V92" i="80"/>
  <c r="W91" i="80"/>
  <c r="R88" i="80"/>
  <c r="S87" i="80"/>
  <c r="T86" i="80"/>
  <c r="U85" i="80"/>
  <c r="V84" i="80"/>
  <c r="W83" i="80"/>
  <c r="R80" i="80"/>
  <c r="S79" i="80"/>
  <c r="T78" i="80"/>
  <c r="U77" i="80"/>
  <c r="V76" i="80"/>
  <c r="W75" i="80"/>
  <c r="R72" i="80"/>
  <c r="S71" i="80"/>
  <c r="T70" i="80"/>
  <c r="U69" i="80"/>
  <c r="V68" i="80"/>
  <c r="W67" i="80"/>
  <c r="R64" i="80"/>
  <c r="S63" i="80"/>
  <c r="T62" i="80"/>
  <c r="U61" i="80"/>
  <c r="V60" i="80"/>
  <c r="W59" i="80"/>
  <c r="R56" i="80"/>
  <c r="Q56" i="80" s="1"/>
  <c r="S55" i="80"/>
  <c r="T54" i="80"/>
  <c r="U53" i="80"/>
  <c r="V52" i="80"/>
  <c r="W51" i="80"/>
  <c r="R48" i="80"/>
  <c r="S47" i="80"/>
  <c r="T46" i="80"/>
  <c r="U45" i="80"/>
  <c r="V44" i="80"/>
  <c r="W43" i="80"/>
  <c r="R40" i="80"/>
  <c r="S39" i="80"/>
  <c r="T38" i="80"/>
  <c r="U37" i="80"/>
  <c r="V36" i="80"/>
  <c r="W35" i="80"/>
  <c r="R32" i="80"/>
  <c r="S31" i="80"/>
  <c r="T30" i="80"/>
  <c r="U29" i="80"/>
  <c r="V28" i="80"/>
  <c r="W27" i="80"/>
  <c r="R24" i="80"/>
  <c r="Q24" i="80" s="1"/>
  <c r="S23" i="80"/>
  <c r="T22" i="80"/>
  <c r="U21" i="80"/>
  <c r="V20" i="80"/>
  <c r="W19" i="80"/>
  <c r="V16" i="80"/>
  <c r="T15" i="80"/>
  <c r="R14" i="80"/>
  <c r="Q14" i="80" s="1"/>
  <c r="V12" i="80"/>
  <c r="T11" i="80"/>
  <c r="R95" i="80"/>
  <c r="Q95" i="80" s="1"/>
  <c r="S94" i="80"/>
  <c r="T93" i="80"/>
  <c r="U92" i="80"/>
  <c r="V91" i="80"/>
  <c r="W90" i="80"/>
  <c r="R87" i="80"/>
  <c r="S86" i="80"/>
  <c r="T85" i="80"/>
  <c r="U84" i="80"/>
  <c r="V83" i="80"/>
  <c r="W82" i="80"/>
  <c r="R79" i="80"/>
  <c r="S78" i="80"/>
  <c r="T77" i="80"/>
  <c r="U76" i="80"/>
  <c r="V75" i="80"/>
  <c r="W74" i="80"/>
  <c r="R71" i="80"/>
  <c r="S70" i="80"/>
  <c r="T69" i="80"/>
  <c r="U68" i="80"/>
  <c r="V67" i="80"/>
  <c r="W66" i="80"/>
  <c r="R63" i="80"/>
  <c r="Q63" i="80" s="1"/>
  <c r="S62" i="80"/>
  <c r="T61" i="80"/>
  <c r="U60" i="80"/>
  <c r="V59" i="80"/>
  <c r="W58" i="80"/>
  <c r="R55" i="80"/>
  <c r="S54" i="80"/>
  <c r="T53" i="80"/>
  <c r="U52" i="80"/>
  <c r="V51" i="80"/>
  <c r="W50" i="80"/>
  <c r="R47" i="80"/>
  <c r="S46" i="80"/>
  <c r="T45" i="80"/>
  <c r="U44" i="80"/>
  <c r="V43" i="80"/>
  <c r="W42" i="80"/>
  <c r="R39" i="80"/>
  <c r="S38" i="80"/>
  <c r="T37" i="80"/>
  <c r="U36" i="80"/>
  <c r="V35" i="80"/>
  <c r="W34" i="80"/>
  <c r="R31" i="80"/>
  <c r="Q31" i="80" s="1"/>
  <c r="S30" i="80"/>
  <c r="T29" i="80"/>
  <c r="U28" i="80"/>
  <c r="V27" i="80"/>
  <c r="W26" i="80"/>
  <c r="R23" i="80"/>
  <c r="S22" i="80"/>
  <c r="T21" i="80"/>
  <c r="U20" i="80"/>
  <c r="V19" i="80"/>
  <c r="W17" i="80"/>
  <c r="U16" i="80"/>
  <c r="S15" i="80"/>
  <c r="Q15" i="80" s="1"/>
  <c r="W13" i="80"/>
  <c r="U12" i="80"/>
  <c r="S11" i="80"/>
  <c r="R94" i="80"/>
  <c r="S93" i="80"/>
  <c r="T92" i="80"/>
  <c r="U91" i="80"/>
  <c r="V90" i="80"/>
  <c r="W89" i="80"/>
  <c r="R86" i="80"/>
  <c r="S85" i="80"/>
  <c r="T84" i="80"/>
  <c r="U83" i="80"/>
  <c r="V82" i="80"/>
  <c r="W81" i="80"/>
  <c r="R78" i="80"/>
  <c r="Q78" i="80" s="1"/>
  <c r="S77" i="80"/>
  <c r="T76" i="80"/>
  <c r="U75" i="80"/>
  <c r="V74" i="80"/>
  <c r="W73" i="80"/>
  <c r="R70" i="80"/>
  <c r="S69" i="80"/>
  <c r="T68" i="80"/>
  <c r="U67" i="80"/>
  <c r="V66" i="80"/>
  <c r="W65" i="80"/>
  <c r="R62" i="80"/>
  <c r="S61" i="80"/>
  <c r="T60" i="80"/>
  <c r="U59" i="80"/>
  <c r="V58" i="80"/>
  <c r="W57" i="80"/>
  <c r="R54" i="80"/>
  <c r="S53" i="80"/>
  <c r="T52" i="80"/>
  <c r="U51" i="80"/>
  <c r="V50" i="80"/>
  <c r="W49" i="80"/>
  <c r="R46" i="80"/>
  <c r="Q46" i="80" s="1"/>
  <c r="S45" i="80"/>
  <c r="T44" i="80"/>
  <c r="U43" i="80"/>
  <c r="V42" i="80"/>
  <c r="W41" i="80"/>
  <c r="R38" i="80"/>
  <c r="S37" i="80"/>
  <c r="T36" i="80"/>
  <c r="U35" i="80"/>
  <c r="V34" i="80"/>
  <c r="W33" i="80"/>
  <c r="R30" i="80"/>
  <c r="S29" i="80"/>
  <c r="T28" i="80"/>
  <c r="U27" i="80"/>
  <c r="V26" i="80"/>
  <c r="W25" i="80"/>
  <c r="R22" i="80"/>
  <c r="S21" i="80"/>
  <c r="T20" i="80"/>
  <c r="U19" i="80"/>
  <c r="V13" i="80"/>
  <c r="T12" i="80"/>
  <c r="R11" i="80"/>
  <c r="Q11" i="80" s="1"/>
  <c r="W95" i="80"/>
  <c r="R92" i="80"/>
  <c r="S91" i="80"/>
  <c r="T90" i="80"/>
  <c r="U89" i="80"/>
  <c r="V88" i="80"/>
  <c r="W87" i="80"/>
  <c r="R84" i="80"/>
  <c r="Q84" i="80" s="1"/>
  <c r="S83" i="80"/>
  <c r="T82" i="80"/>
  <c r="U81" i="80"/>
  <c r="V80" i="80"/>
  <c r="W79" i="80"/>
  <c r="R76" i="80"/>
  <c r="S75" i="80"/>
  <c r="T74" i="80"/>
  <c r="U73" i="80"/>
  <c r="V72" i="80"/>
  <c r="W71" i="80"/>
  <c r="R68" i="80"/>
  <c r="S67" i="80"/>
  <c r="T66" i="80"/>
  <c r="U65" i="80"/>
  <c r="V64" i="80"/>
  <c r="W63" i="80"/>
  <c r="R60" i="80"/>
  <c r="S59" i="80"/>
  <c r="T58" i="80"/>
  <c r="U57" i="80"/>
  <c r="V56" i="80"/>
  <c r="W55" i="80"/>
  <c r="R52" i="80"/>
  <c r="Q52" i="80" s="1"/>
  <c r="S51" i="80"/>
  <c r="T50" i="80"/>
  <c r="U49" i="80"/>
  <c r="V48" i="80"/>
  <c r="W47" i="80"/>
  <c r="R44" i="80"/>
  <c r="S43" i="80"/>
  <c r="T42" i="80"/>
  <c r="U41" i="80"/>
  <c r="V40" i="80"/>
  <c r="W39" i="80"/>
  <c r="R36" i="80"/>
  <c r="S35" i="80"/>
  <c r="T34" i="80"/>
  <c r="U33" i="80"/>
  <c r="V32" i="80"/>
  <c r="W31" i="80"/>
  <c r="R28" i="80"/>
  <c r="Q28" i="80" s="1"/>
  <c r="S27" i="80"/>
  <c r="T26" i="80"/>
  <c r="U25" i="80"/>
  <c r="V24" i="80"/>
  <c r="W23" i="80"/>
  <c r="R20" i="80"/>
  <c r="Q20" i="80" s="1"/>
  <c r="S19" i="80"/>
  <c r="R93" i="80"/>
  <c r="U82" i="80"/>
  <c r="S68" i="80"/>
  <c r="V57" i="80"/>
  <c r="T43" i="80"/>
  <c r="W32" i="80"/>
  <c r="R29" i="80"/>
  <c r="Q29" i="80" s="1"/>
  <c r="U17" i="80"/>
  <c r="U90" i="80"/>
  <c r="S76" i="80"/>
  <c r="V65" i="80"/>
  <c r="T51" i="80"/>
  <c r="W40" i="80"/>
  <c r="R37" i="80"/>
  <c r="U26" i="80"/>
  <c r="S84" i="80"/>
  <c r="V73" i="80"/>
  <c r="T59" i="80"/>
  <c r="W48" i="80"/>
  <c r="R45" i="80"/>
  <c r="Q45" i="80" s="1"/>
  <c r="U34" i="80"/>
  <c r="S20" i="80"/>
  <c r="S92" i="80"/>
  <c r="V81" i="80"/>
  <c r="T67" i="80"/>
  <c r="W56" i="80"/>
  <c r="R53" i="80"/>
  <c r="U42" i="80"/>
  <c r="S28" i="80"/>
  <c r="S12" i="80"/>
  <c r="Q12" i="80" s="1"/>
  <c r="V89" i="80"/>
  <c r="T75" i="80"/>
  <c r="W64" i="80"/>
  <c r="R61" i="80"/>
  <c r="Q61" i="80" s="1"/>
  <c r="U50" i="80"/>
  <c r="S36" i="80"/>
  <c r="V25" i="80"/>
  <c r="U13" i="80"/>
  <c r="T83" i="80"/>
  <c r="W72" i="80"/>
  <c r="R69" i="80"/>
  <c r="Q69" i="80" s="1"/>
  <c r="U58" i="80"/>
  <c r="S44" i="80"/>
  <c r="V33" i="80"/>
  <c r="T19" i="80"/>
  <c r="W14" i="80"/>
  <c r="W88" i="80"/>
  <c r="R85" i="80"/>
  <c r="U74" i="80"/>
  <c r="S60" i="80"/>
  <c r="V49" i="80"/>
  <c r="T35" i="80"/>
  <c r="W24" i="80"/>
  <c r="R21" i="80"/>
  <c r="S16" i="80"/>
  <c r="Q16" i="80" s="1"/>
  <c r="R77" i="80"/>
  <c r="W80" i="80"/>
  <c r="T27" i="80"/>
  <c r="T91" i="80"/>
  <c r="V41" i="80"/>
  <c r="S52" i="80"/>
  <c r="U66" i="80"/>
  <c r="W12" i="80"/>
  <c r="I55" i="76"/>
  <c r="I26" i="76"/>
  <c r="I94" i="76"/>
  <c r="I22" i="77"/>
  <c r="I86" i="77"/>
  <c r="I72" i="77"/>
  <c r="I37" i="77"/>
  <c r="I47" i="77"/>
  <c r="I76" i="77"/>
  <c r="I73" i="77"/>
  <c r="I63" i="76"/>
  <c r="I42" i="76"/>
  <c r="J12" i="78"/>
  <c r="I61" i="76"/>
  <c r="L9" i="76"/>
  <c r="I66" i="76"/>
  <c r="I43" i="76"/>
  <c r="I46" i="76"/>
  <c r="I77" i="76"/>
  <c r="I52" i="76"/>
  <c r="I78" i="76"/>
  <c r="Q48" i="79"/>
  <c r="Q58" i="79"/>
  <c r="Q22" i="79"/>
  <c r="Q30" i="79"/>
  <c r="Q38" i="79"/>
  <c r="Q63" i="79"/>
  <c r="Q71" i="79"/>
  <c r="Q79" i="79"/>
  <c r="Q87" i="79"/>
  <c r="Q95" i="79"/>
  <c r="W27" i="92" l="1"/>
  <c r="AF15" i="94"/>
  <c r="R82" i="85"/>
  <c r="R66" i="84"/>
  <c r="R19" i="84"/>
  <c r="S9" i="84"/>
  <c r="R76" i="84"/>
  <c r="AB25" i="87"/>
  <c r="AO11" i="87"/>
  <c r="AO9" i="87"/>
  <c r="AE12" i="87"/>
  <c r="AB43" i="87"/>
  <c r="AB56" i="87"/>
  <c r="AB54" i="87"/>
  <c r="AC14" i="87"/>
  <c r="AN16" i="87"/>
  <c r="Q21" i="80"/>
  <c r="Q37" i="80"/>
  <c r="Q47" i="80"/>
  <c r="Q79" i="80"/>
  <c r="Q33" i="80"/>
  <c r="Q65" i="80"/>
  <c r="Q13" i="80"/>
  <c r="Q27" i="80"/>
  <c r="Q59" i="80"/>
  <c r="Q91" i="80"/>
  <c r="W25" i="92"/>
  <c r="AF9" i="92"/>
  <c r="AF11" i="92"/>
  <c r="W47" i="92"/>
  <c r="W48" i="92"/>
  <c r="Y12" i="92"/>
  <c r="W42" i="92"/>
  <c r="W19" i="92"/>
  <c r="X9" i="92"/>
  <c r="X11" i="92"/>
  <c r="W36" i="92"/>
  <c r="AG12" i="92"/>
  <c r="W68" i="92"/>
  <c r="W78" i="92"/>
  <c r="W88" i="92"/>
  <c r="Z17" i="92"/>
  <c r="W82" i="92"/>
  <c r="I54" i="78"/>
  <c r="I33" i="78"/>
  <c r="J9" i="78"/>
  <c r="I19" i="78"/>
  <c r="I83" i="78"/>
  <c r="I48" i="78"/>
  <c r="I77" i="78"/>
  <c r="I66" i="78"/>
  <c r="I79" i="78"/>
  <c r="I68" i="78"/>
  <c r="R17" i="84"/>
  <c r="W78" i="94"/>
  <c r="Y14" i="94"/>
  <c r="Y17" i="94"/>
  <c r="W49" i="94"/>
  <c r="AG16" i="94"/>
  <c r="W82" i="94"/>
  <c r="Z12" i="94"/>
  <c r="W51" i="94"/>
  <c r="W20" i="94"/>
  <c r="W84" i="94"/>
  <c r="W53" i="94"/>
  <c r="O15" i="82"/>
  <c r="S58" i="83"/>
  <c r="S90" i="83"/>
  <c r="X9" i="85"/>
  <c r="R64" i="85"/>
  <c r="R41" i="85"/>
  <c r="R74" i="85"/>
  <c r="R43" i="85"/>
  <c r="R76" i="85"/>
  <c r="R45" i="85"/>
  <c r="R78" i="85"/>
  <c r="R40" i="84"/>
  <c r="R49" i="84"/>
  <c r="R58" i="84"/>
  <c r="R75" i="84"/>
  <c r="R68" i="84"/>
  <c r="R69" i="84"/>
  <c r="R95" i="84"/>
  <c r="R91" i="84"/>
  <c r="S16" i="89"/>
  <c r="P34" i="89"/>
  <c r="P58" i="89"/>
  <c r="P51" i="89"/>
  <c r="P83" i="89"/>
  <c r="P57" i="89"/>
  <c r="P88" i="89"/>
  <c r="T13" i="89"/>
  <c r="P94" i="89"/>
  <c r="P85" i="89"/>
  <c r="P76" i="89"/>
  <c r="T17" i="89"/>
  <c r="O37" i="82"/>
  <c r="O28" i="82"/>
  <c r="O44" i="82"/>
  <c r="O60" i="82"/>
  <c r="O76" i="82"/>
  <c r="O92" i="82"/>
  <c r="O19" i="82"/>
  <c r="P9" i="82"/>
  <c r="O9" i="82" s="1"/>
  <c r="O35" i="82"/>
  <c r="O51" i="82"/>
  <c r="O67" i="82"/>
  <c r="O83" i="82"/>
  <c r="P21" i="88"/>
  <c r="P59" i="88"/>
  <c r="T14" i="88"/>
  <c r="P25" i="88"/>
  <c r="P89" i="88"/>
  <c r="P64" i="88"/>
  <c r="S15" i="88"/>
  <c r="P79" i="88"/>
  <c r="P30" i="88"/>
  <c r="T13" i="88"/>
  <c r="P94" i="88"/>
  <c r="P77" i="88"/>
  <c r="P16" i="88" s="1"/>
  <c r="Q16" i="88"/>
  <c r="P84" i="88"/>
  <c r="AF14" i="87"/>
  <c r="AB31" i="87"/>
  <c r="AB51" i="87"/>
  <c r="AB24" i="87"/>
  <c r="AB23" i="87"/>
  <c r="AB45" i="87"/>
  <c r="AB36" i="87"/>
  <c r="AB44" i="87"/>
  <c r="AB89" i="87"/>
  <c r="AM13" i="87"/>
  <c r="AQ16" i="87"/>
  <c r="AN12" i="87"/>
  <c r="AP14" i="87"/>
  <c r="AN15" i="87"/>
  <c r="AB71" i="87"/>
  <c r="AB87" i="87"/>
  <c r="AC17" i="87"/>
  <c r="AB78" i="87"/>
  <c r="AB94" i="87"/>
  <c r="P54" i="89"/>
  <c r="Q14" i="89"/>
  <c r="S17" i="88"/>
  <c r="AG9" i="87"/>
  <c r="AG11" i="87"/>
  <c r="AB30" i="87"/>
  <c r="AB38" i="87"/>
  <c r="AR17" i="87"/>
  <c r="T9" i="80"/>
  <c r="Q44" i="80"/>
  <c r="Q76" i="80"/>
  <c r="Q38" i="80"/>
  <c r="Q70" i="80"/>
  <c r="Q48" i="80"/>
  <c r="Q80" i="80"/>
  <c r="Q26" i="80"/>
  <c r="Q58" i="80"/>
  <c r="Q90" i="80"/>
  <c r="W22" i="92"/>
  <c r="W54" i="92"/>
  <c r="X14" i="92"/>
  <c r="W83" i="92"/>
  <c r="W39" i="92"/>
  <c r="W40" i="92"/>
  <c r="W60" i="92"/>
  <c r="W34" i="92"/>
  <c r="Y11" i="92"/>
  <c r="Y9" i="92"/>
  <c r="W28" i="92"/>
  <c r="AG15" i="92"/>
  <c r="W70" i="92"/>
  <c r="W80" i="92"/>
  <c r="Y15" i="92"/>
  <c r="W74" i="92"/>
  <c r="I57" i="78"/>
  <c r="I72" i="78"/>
  <c r="I37" i="78"/>
  <c r="I26" i="78"/>
  <c r="I90" i="78"/>
  <c r="I39" i="78"/>
  <c r="I92" i="78"/>
  <c r="S16" i="83"/>
  <c r="W94" i="94"/>
  <c r="W24" i="94"/>
  <c r="W40" i="94"/>
  <c r="W56" i="94"/>
  <c r="W72" i="94"/>
  <c r="W88" i="94"/>
  <c r="W23" i="94"/>
  <c r="W39" i="94"/>
  <c r="W55" i="94"/>
  <c r="W71" i="94"/>
  <c r="X17" i="94"/>
  <c r="W87" i="94"/>
  <c r="AI13" i="94"/>
  <c r="X13" i="94"/>
  <c r="W41" i="94"/>
  <c r="Z17" i="94"/>
  <c r="Y15" i="94"/>
  <c r="W74" i="94"/>
  <c r="W43" i="94"/>
  <c r="W76" i="94"/>
  <c r="W45" i="94"/>
  <c r="O11" i="82"/>
  <c r="S66" i="83"/>
  <c r="T9" i="83"/>
  <c r="S19" i="83"/>
  <c r="S27" i="83"/>
  <c r="S35" i="83"/>
  <c r="S43" i="83"/>
  <c r="S51" i="83"/>
  <c r="S82" i="83"/>
  <c r="S60" i="83"/>
  <c r="S68" i="83"/>
  <c r="S76" i="83"/>
  <c r="S84" i="83"/>
  <c r="S92" i="83"/>
  <c r="R39" i="85"/>
  <c r="R71" i="85"/>
  <c r="R56" i="85"/>
  <c r="R33" i="85"/>
  <c r="R66" i="85"/>
  <c r="R35" i="85"/>
  <c r="R68" i="85"/>
  <c r="U9" i="85"/>
  <c r="R37" i="85"/>
  <c r="R70" i="85"/>
  <c r="R16" i="84"/>
  <c r="R30" i="84"/>
  <c r="R62" i="84"/>
  <c r="R31" i="84"/>
  <c r="R63" i="84"/>
  <c r="R86" i="84"/>
  <c r="R32" i="84"/>
  <c r="R41" i="84"/>
  <c r="R50" i="84"/>
  <c r="R67" i="84"/>
  <c r="R60" i="84"/>
  <c r="R61" i="84"/>
  <c r="R94" i="84"/>
  <c r="P67" i="89"/>
  <c r="P43" i="89"/>
  <c r="P75" i="89"/>
  <c r="S11" i="89"/>
  <c r="S9" i="89"/>
  <c r="P33" i="89"/>
  <c r="Q12" i="89"/>
  <c r="P31" i="89"/>
  <c r="P64" i="89"/>
  <c r="P70" i="89"/>
  <c r="P61" i="89"/>
  <c r="P52" i="89"/>
  <c r="R16" i="89"/>
  <c r="O26" i="82"/>
  <c r="O42" i="82"/>
  <c r="O58" i="82"/>
  <c r="O74" i="82"/>
  <c r="O90" i="82"/>
  <c r="U14" i="88"/>
  <c r="R11" i="88"/>
  <c r="R9" i="88"/>
  <c r="P66" i="88"/>
  <c r="P51" i="88"/>
  <c r="Q15" i="88"/>
  <c r="P65" i="88"/>
  <c r="P40" i="88"/>
  <c r="R15" i="88"/>
  <c r="S13" i="88"/>
  <c r="P55" i="88"/>
  <c r="P70" i="88"/>
  <c r="P53" i="88"/>
  <c r="P60" i="88"/>
  <c r="AQ15" i="87"/>
  <c r="AB21" i="87"/>
  <c r="AQ13" i="87"/>
  <c r="AN11" i="87"/>
  <c r="AN9" i="87"/>
  <c r="AD13" i="87"/>
  <c r="AB59" i="87"/>
  <c r="AD11" i="87"/>
  <c r="AD9" i="87"/>
  <c r="AD15" i="87"/>
  <c r="AB52" i="87"/>
  <c r="AB72" i="87"/>
  <c r="AB34" i="87"/>
  <c r="AB50" i="87"/>
  <c r="AB66" i="87"/>
  <c r="AS16" i="87"/>
  <c r="AN17" i="87"/>
  <c r="AE14" i="87"/>
  <c r="AB65" i="87"/>
  <c r="AC15" i="87"/>
  <c r="AB93" i="87"/>
  <c r="AP17" i="87"/>
  <c r="AF17" i="87"/>
  <c r="AI14" i="92"/>
  <c r="W28" i="94"/>
  <c r="R22" i="85"/>
  <c r="R11" i="89"/>
  <c r="R9" i="89"/>
  <c r="I12" i="78"/>
  <c r="U9" i="80"/>
  <c r="V9" i="80"/>
  <c r="Q25" i="80"/>
  <c r="Q57" i="80"/>
  <c r="Q89" i="80"/>
  <c r="Q19" i="80"/>
  <c r="R9" i="80"/>
  <c r="Q51" i="80"/>
  <c r="Q83" i="80"/>
  <c r="W33" i="92"/>
  <c r="W12" i="92" s="1"/>
  <c r="X12" i="92"/>
  <c r="AH17" i="92"/>
  <c r="AI11" i="92"/>
  <c r="AI9" i="92"/>
  <c r="AI13" i="92"/>
  <c r="W32" i="92"/>
  <c r="W26" i="92"/>
  <c r="AG14" i="92"/>
  <c r="W20" i="92"/>
  <c r="W53" i="92"/>
  <c r="W93" i="92"/>
  <c r="W62" i="92"/>
  <c r="Z16" i="92"/>
  <c r="W95" i="92"/>
  <c r="W72" i="92"/>
  <c r="W89" i="92"/>
  <c r="W66" i="92"/>
  <c r="I94" i="78"/>
  <c r="I81" i="78"/>
  <c r="I67" i="78"/>
  <c r="I32" i="78"/>
  <c r="L9" i="78"/>
  <c r="I52" i="78"/>
  <c r="Y16" i="94"/>
  <c r="AH13" i="94"/>
  <c r="W33" i="94"/>
  <c r="X12" i="94"/>
  <c r="W66" i="94"/>
  <c r="W35" i="94"/>
  <c r="AH14" i="94"/>
  <c r="AF13" i="94"/>
  <c r="W68" i="94"/>
  <c r="AH17" i="94"/>
  <c r="Z11" i="94"/>
  <c r="Z9" i="94"/>
  <c r="W37" i="94"/>
  <c r="AG15" i="94"/>
  <c r="S86" i="83"/>
  <c r="S17" i="83"/>
  <c r="S26" i="83"/>
  <c r="S34" i="83"/>
  <c r="S42" i="83"/>
  <c r="S50" i="83"/>
  <c r="S74" i="83"/>
  <c r="S25" i="83"/>
  <c r="S33" i="83"/>
  <c r="S41" i="83"/>
  <c r="S49" i="83"/>
  <c r="Y9" i="83"/>
  <c r="R48" i="85"/>
  <c r="R25" i="85"/>
  <c r="R89" i="85"/>
  <c r="R58" i="85"/>
  <c r="R27" i="85"/>
  <c r="R91" i="85"/>
  <c r="R60" i="85"/>
  <c r="R62" i="85"/>
  <c r="R78" i="84"/>
  <c r="R88" i="84"/>
  <c r="R33" i="84"/>
  <c r="R42" i="84"/>
  <c r="R59" i="84"/>
  <c r="R52" i="84"/>
  <c r="R53" i="84"/>
  <c r="R90" i="84"/>
  <c r="P21" i="89"/>
  <c r="T14" i="89"/>
  <c r="U14" i="89"/>
  <c r="P28" i="89"/>
  <c r="P27" i="89"/>
  <c r="T16" i="89"/>
  <c r="P73" i="89"/>
  <c r="P40" i="89"/>
  <c r="R15" i="89"/>
  <c r="P46" i="89"/>
  <c r="P37" i="89"/>
  <c r="S17" i="89"/>
  <c r="P92" i="89"/>
  <c r="O73" i="82"/>
  <c r="O25" i="82"/>
  <c r="O89" i="82"/>
  <c r="O61" i="82"/>
  <c r="O93" i="82"/>
  <c r="O32" i="82"/>
  <c r="O48" i="82"/>
  <c r="O64" i="82"/>
  <c r="O80" i="82"/>
  <c r="P41" i="88"/>
  <c r="Q13" i="88"/>
  <c r="U16" i="88"/>
  <c r="R13" i="88"/>
  <c r="P80" i="88"/>
  <c r="P46" i="88"/>
  <c r="R14" i="88"/>
  <c r="U15" i="88"/>
  <c r="P36" i="88"/>
  <c r="AQ12" i="87"/>
  <c r="AS14" i="87"/>
  <c r="AB19" i="87"/>
  <c r="AC11" i="87"/>
  <c r="AC9" i="87"/>
  <c r="AB63" i="87"/>
  <c r="AQ11" i="87"/>
  <c r="AQ9" i="87"/>
  <c r="AO13" i="87"/>
  <c r="AB80" i="87"/>
  <c r="AR14" i="87"/>
  <c r="AP15" i="87"/>
  <c r="AB67" i="87"/>
  <c r="AG16" i="87"/>
  <c r="AB74" i="87"/>
  <c r="AB90" i="87"/>
  <c r="AO16" i="87"/>
  <c r="AS17" i="87"/>
  <c r="Q88" i="80"/>
  <c r="I44" i="78"/>
  <c r="Y11" i="94"/>
  <c r="Y9" i="94"/>
  <c r="S52" i="83"/>
  <c r="S59" i="83"/>
  <c r="Q9" i="82"/>
  <c r="S9" i="82"/>
  <c r="Q9" i="88"/>
  <c r="Q11" i="88"/>
  <c r="P19" i="88"/>
  <c r="P44" i="88"/>
  <c r="Q39" i="80"/>
  <c r="Q71" i="80"/>
  <c r="W9" i="80"/>
  <c r="Q53" i="80"/>
  <c r="Q36" i="80"/>
  <c r="Q68" i="80"/>
  <c r="Q30" i="80"/>
  <c r="Q62" i="80"/>
  <c r="Q94" i="80"/>
  <c r="Q40" i="80"/>
  <c r="Q72" i="80"/>
  <c r="Q17" i="80"/>
  <c r="Q50" i="80"/>
  <c r="Q82" i="80"/>
  <c r="R13" i="85"/>
  <c r="W30" i="92"/>
  <c r="Z15" i="92"/>
  <c r="W23" i="92"/>
  <c r="AI12" i="92"/>
  <c r="W24" i="92"/>
  <c r="W65" i="92"/>
  <c r="X15" i="92"/>
  <c r="Z13" i="92"/>
  <c r="W45" i="92"/>
  <c r="W85" i="92"/>
  <c r="W87" i="92"/>
  <c r="W17" i="92" s="1"/>
  <c r="X17" i="92"/>
  <c r="W64" i="92"/>
  <c r="W81" i="92"/>
  <c r="W58" i="92"/>
  <c r="AH16" i="92"/>
  <c r="I62" i="78"/>
  <c r="I41" i="78"/>
  <c r="I27" i="78"/>
  <c r="I91" i="78"/>
  <c r="I56" i="78"/>
  <c r="I21" i="78"/>
  <c r="I85" i="78"/>
  <c r="I74" i="78"/>
  <c r="I23" i="78"/>
  <c r="I87" i="78"/>
  <c r="I76" i="78"/>
  <c r="R14" i="85"/>
  <c r="AF11" i="94"/>
  <c r="AF9" i="94"/>
  <c r="AF16" i="94"/>
  <c r="W25" i="94"/>
  <c r="W89" i="94"/>
  <c r="W58" i="94"/>
  <c r="AH16" i="94"/>
  <c r="W27" i="94"/>
  <c r="W91" i="94"/>
  <c r="AF12" i="94"/>
  <c r="W60" i="94"/>
  <c r="W29" i="94"/>
  <c r="W93" i="94"/>
  <c r="Z9" i="83"/>
  <c r="S24" i="83"/>
  <c r="S32" i="83"/>
  <c r="S40" i="83"/>
  <c r="S48" i="83"/>
  <c r="S12" i="83"/>
  <c r="S55" i="83"/>
  <c r="S63" i="83"/>
  <c r="S71" i="83"/>
  <c r="S79" i="83"/>
  <c r="S87" i="83"/>
  <c r="S95" i="83"/>
  <c r="S61" i="83"/>
  <c r="S69" i="83"/>
  <c r="S77" i="83"/>
  <c r="S85" i="83"/>
  <c r="S93" i="83"/>
  <c r="R47" i="85"/>
  <c r="R79" i="85"/>
  <c r="R40" i="85"/>
  <c r="R81" i="85"/>
  <c r="R50" i="85"/>
  <c r="R19" i="85"/>
  <c r="S9" i="85"/>
  <c r="R83" i="85"/>
  <c r="R52" i="85"/>
  <c r="R21" i="85"/>
  <c r="R85" i="85"/>
  <c r="R54" i="85"/>
  <c r="R38" i="84"/>
  <c r="R70" i="84"/>
  <c r="R39" i="84"/>
  <c r="R71" i="84"/>
  <c r="R80" i="84"/>
  <c r="R92" i="84"/>
  <c r="R25" i="84"/>
  <c r="R89" i="84"/>
  <c r="R34" i="84"/>
  <c r="R51" i="84"/>
  <c r="R44" i="84"/>
  <c r="R45" i="84"/>
  <c r="R93" i="84"/>
  <c r="P50" i="89"/>
  <c r="P26" i="89"/>
  <c r="P63" i="89"/>
  <c r="P95" i="89"/>
  <c r="P32" i="89"/>
  <c r="U9" i="89"/>
  <c r="U11" i="89"/>
  <c r="S12" i="89"/>
  <c r="P49" i="89"/>
  <c r="R13" i="89"/>
  <c r="P80" i="89"/>
  <c r="P86" i="89"/>
  <c r="P77" i="89"/>
  <c r="Q16" i="89"/>
  <c r="S14" i="89"/>
  <c r="P68" i="89"/>
  <c r="O45" i="82"/>
  <c r="O49" i="82"/>
  <c r="O14" i="82"/>
  <c r="O33" i="82"/>
  <c r="O30" i="82"/>
  <c r="O46" i="82"/>
  <c r="O62" i="82"/>
  <c r="O78" i="82"/>
  <c r="O94" i="82"/>
  <c r="P75" i="88"/>
  <c r="P34" i="88"/>
  <c r="P81" i="88"/>
  <c r="P56" i="88"/>
  <c r="P71" i="88"/>
  <c r="P22" i="88"/>
  <c r="T12" i="88"/>
  <c r="P86" i="88"/>
  <c r="U13" i="88"/>
  <c r="P69" i="88"/>
  <c r="P76" i="88"/>
  <c r="T17" i="88"/>
  <c r="AR11" i="87"/>
  <c r="AR9" i="87"/>
  <c r="AG13" i="87"/>
  <c r="AD16" i="87"/>
  <c r="AB29" i="87"/>
  <c r="AP16" i="87"/>
  <c r="AM9" i="87"/>
  <c r="AM11" i="87"/>
  <c r="AB47" i="87"/>
  <c r="AD12" i="87"/>
  <c r="AP11" i="87"/>
  <c r="AP9" i="87"/>
  <c r="AB49" i="87"/>
  <c r="AB48" i="87"/>
  <c r="AB64" i="87"/>
  <c r="AO14" i="87"/>
  <c r="AB84" i="87"/>
  <c r="AB46" i="87"/>
  <c r="AB62" i="87"/>
  <c r="AM17" i="87"/>
  <c r="AB61" i="87"/>
  <c r="AD17" i="87"/>
  <c r="W55" i="92"/>
  <c r="W37" i="92"/>
  <c r="AF14" i="94"/>
  <c r="W81" i="94"/>
  <c r="Y13" i="94"/>
  <c r="W50" i="94"/>
  <c r="AF17" i="94"/>
  <c r="Z15" i="94"/>
  <c r="W83" i="94"/>
  <c r="W52" i="94"/>
  <c r="W21" i="94"/>
  <c r="W85" i="94"/>
  <c r="X9" i="83"/>
  <c r="S78" i="83"/>
  <c r="W9" i="85"/>
  <c r="R32" i="85"/>
  <c r="Y9" i="85"/>
  <c r="R73" i="85"/>
  <c r="R42" i="85"/>
  <c r="R75" i="85"/>
  <c r="R44" i="85"/>
  <c r="R77" i="85"/>
  <c r="V9" i="85"/>
  <c r="R46" i="85"/>
  <c r="R87" i="84"/>
  <c r="R72" i="84"/>
  <c r="R81" i="84"/>
  <c r="R43" i="84"/>
  <c r="R36" i="84"/>
  <c r="U9" i="84"/>
  <c r="R37" i="84"/>
  <c r="P55" i="89"/>
  <c r="P87" i="89"/>
  <c r="P17" i="89" s="1"/>
  <c r="Q17" i="89"/>
  <c r="P25" i="89"/>
  <c r="T11" i="89"/>
  <c r="T9" i="89"/>
  <c r="P59" i="89"/>
  <c r="P91" i="89"/>
  <c r="P56" i="89"/>
  <c r="R17" i="89"/>
  <c r="P53" i="89"/>
  <c r="P44" i="89"/>
  <c r="O69" i="82"/>
  <c r="P74" i="88"/>
  <c r="P82" i="88"/>
  <c r="P67" i="88"/>
  <c r="P26" i="88"/>
  <c r="P57" i="88"/>
  <c r="P32" i="88"/>
  <c r="U11" i="88"/>
  <c r="U9" i="88"/>
  <c r="S12" i="88"/>
  <c r="P47" i="88"/>
  <c r="P62" i="88"/>
  <c r="P52" i="88"/>
  <c r="R16" i="88"/>
  <c r="AB26" i="87"/>
  <c r="AF11" i="87"/>
  <c r="AF9" i="87"/>
  <c r="AB39" i="87"/>
  <c r="AB33" i="87"/>
  <c r="AC12" i="87"/>
  <c r="AB69" i="87"/>
  <c r="AB73" i="87"/>
  <c r="AM12" i="87"/>
  <c r="AM15" i="87"/>
  <c r="AN13" i="87"/>
  <c r="AB79" i="87"/>
  <c r="AB95" i="87"/>
  <c r="AQ17" i="87"/>
  <c r="AB70" i="87"/>
  <c r="AB86" i="87"/>
  <c r="Y13" i="92"/>
  <c r="W90" i="92"/>
  <c r="S91" i="83"/>
  <c r="R86" i="85"/>
  <c r="Q14" i="88"/>
  <c r="P54" i="88"/>
  <c r="Q43" i="80"/>
  <c r="W59" i="92"/>
  <c r="W77" i="92"/>
  <c r="X16" i="92"/>
  <c r="AH15" i="92"/>
  <c r="AF17" i="92"/>
  <c r="W19" i="94"/>
  <c r="X9" i="94"/>
  <c r="X11" i="94"/>
  <c r="Q93" i="80"/>
  <c r="Q60" i="80"/>
  <c r="Q22" i="80"/>
  <c r="Q54" i="80"/>
  <c r="Q86" i="80"/>
  <c r="Q32" i="80"/>
  <c r="Q64" i="80"/>
  <c r="Q42" i="80"/>
  <c r="Q74" i="80"/>
  <c r="W38" i="92"/>
  <c r="AH12" i="92"/>
  <c r="W63" i="92"/>
  <c r="Z14" i="92"/>
  <c r="W43" i="92"/>
  <c r="AF12" i="92"/>
  <c r="W29" i="92"/>
  <c r="AG17" i="92"/>
  <c r="W69" i="92"/>
  <c r="W71" i="92"/>
  <c r="I15" i="78"/>
  <c r="I25" i="78"/>
  <c r="I89" i="78"/>
  <c r="I75" i="78"/>
  <c r="K9" i="78"/>
  <c r="I40" i="78"/>
  <c r="I69" i="78"/>
  <c r="I58" i="78"/>
  <c r="I60" i="78"/>
  <c r="W38" i="94"/>
  <c r="W30" i="94"/>
  <c r="W32" i="94"/>
  <c r="W48" i="94"/>
  <c r="W80" i="94"/>
  <c r="W31" i="94"/>
  <c r="W47" i="94"/>
  <c r="W63" i="94"/>
  <c r="W79" i="94"/>
  <c r="W95" i="94"/>
  <c r="AI12" i="94"/>
  <c r="AI15" i="94"/>
  <c r="AI11" i="94"/>
  <c r="AI9" i="94"/>
  <c r="W73" i="94"/>
  <c r="Y12" i="94"/>
  <c r="W42" i="94"/>
  <c r="W75" i="94"/>
  <c r="W44" i="94"/>
  <c r="AI14" i="94"/>
  <c r="AG13" i="94"/>
  <c r="W77" i="94"/>
  <c r="X16" i="94"/>
  <c r="AI17" i="94"/>
  <c r="AA9" i="83"/>
  <c r="S23" i="83"/>
  <c r="S31" i="83"/>
  <c r="S39" i="83"/>
  <c r="S47" i="83"/>
  <c r="S62" i="83"/>
  <c r="S94" i="83"/>
  <c r="W9" i="83"/>
  <c r="S56" i="83"/>
  <c r="S64" i="83"/>
  <c r="S72" i="83"/>
  <c r="S80" i="83"/>
  <c r="S88" i="83"/>
  <c r="R23" i="85"/>
  <c r="R55" i="85"/>
  <c r="R87" i="85"/>
  <c r="R24" i="85"/>
  <c r="R88" i="85"/>
  <c r="R65" i="85"/>
  <c r="R34" i="85"/>
  <c r="R67" i="85"/>
  <c r="R36" i="85"/>
  <c r="R69" i="85"/>
  <c r="R38" i="85"/>
  <c r="R46" i="84"/>
  <c r="R47" i="84"/>
  <c r="X9" i="84"/>
  <c r="R64" i="84"/>
  <c r="Y9" i="84"/>
  <c r="R73" i="84"/>
  <c r="R82" i="84"/>
  <c r="R35" i="84"/>
  <c r="T9" i="84"/>
  <c r="R28" i="84"/>
  <c r="R29" i="84"/>
  <c r="P29" i="89"/>
  <c r="P79" i="89"/>
  <c r="P20" i="89"/>
  <c r="Q11" i="89"/>
  <c r="P19" i="89"/>
  <c r="Q9" i="89"/>
  <c r="Q15" i="89"/>
  <c r="P65" i="89"/>
  <c r="P38" i="89"/>
  <c r="R14" i="89"/>
  <c r="U15" i="89"/>
  <c r="P93" i="89"/>
  <c r="P84" i="89"/>
  <c r="O41" i="82"/>
  <c r="O34" i="82"/>
  <c r="O50" i="82"/>
  <c r="O66" i="82"/>
  <c r="O82" i="82"/>
  <c r="P43" i="88"/>
  <c r="U17" i="88"/>
  <c r="S11" i="88"/>
  <c r="S9" i="88"/>
  <c r="Q12" i="88"/>
  <c r="P33" i="88"/>
  <c r="T11" i="88"/>
  <c r="T9" i="88"/>
  <c r="R12" i="88"/>
  <c r="P72" i="88"/>
  <c r="P23" i="88"/>
  <c r="P87" i="88"/>
  <c r="P17" i="88" s="1"/>
  <c r="Q17" i="88"/>
  <c r="P38" i="88"/>
  <c r="P85" i="88"/>
  <c r="P28" i="88"/>
  <c r="P92" i="88"/>
  <c r="AB37" i="87"/>
  <c r="AS11" i="87"/>
  <c r="AS9" i="87"/>
  <c r="AP13" i="87"/>
  <c r="AB32" i="87"/>
  <c r="AB40" i="87"/>
  <c r="AS12" i="87"/>
  <c r="AB41" i="87"/>
  <c r="AC13" i="87"/>
  <c r="AB76" i="87"/>
  <c r="AF12" i="87"/>
  <c r="AF13" i="87"/>
  <c r="AG14" i="87"/>
  <c r="AB60" i="87"/>
  <c r="AE15" i="87"/>
  <c r="AM14" i="87"/>
  <c r="AF15" i="87"/>
  <c r="AB88" i="87"/>
  <c r="AB42" i="87"/>
  <c r="AB58" i="87"/>
  <c r="AR16" i="87"/>
  <c r="AD14" i="87"/>
  <c r="AB57" i="87"/>
  <c r="AB77" i="87"/>
  <c r="AC16" i="87"/>
  <c r="AO17" i="87"/>
  <c r="AM16" i="87"/>
  <c r="AG11" i="92"/>
  <c r="AG9" i="92"/>
  <c r="AG16" i="92"/>
  <c r="AG11" i="94"/>
  <c r="AG9" i="94"/>
  <c r="Q49" i="80"/>
  <c r="Q81" i="80"/>
  <c r="Q75" i="80"/>
  <c r="W41" i="92"/>
  <c r="W13" i="92" s="1"/>
  <c r="X13" i="92"/>
  <c r="Z12" i="92"/>
  <c r="AF13" i="92"/>
  <c r="W56" i="92"/>
  <c r="W73" i="92"/>
  <c r="I34" i="78"/>
  <c r="Q92" i="80"/>
  <c r="Q77" i="80"/>
  <c r="Q85" i="80"/>
  <c r="S9" i="80"/>
  <c r="Q23" i="80"/>
  <c r="Q55" i="80"/>
  <c r="Q87" i="80"/>
  <c r="Q41" i="80"/>
  <c r="Q73" i="80"/>
  <c r="Q35" i="80"/>
  <c r="Q67" i="80"/>
  <c r="W49" i="92"/>
  <c r="Z11" i="92"/>
  <c r="Z9" i="92"/>
  <c r="Y14" i="92"/>
  <c r="AH11" i="92"/>
  <c r="AH9" i="92"/>
  <c r="W35" i="92"/>
  <c r="AH14" i="92"/>
  <c r="W52" i="92"/>
  <c r="W92" i="92"/>
  <c r="W61" i="92"/>
  <c r="W94" i="92"/>
  <c r="AF16" i="92"/>
  <c r="I30" i="78"/>
  <c r="I38" i="78"/>
  <c r="I49" i="78"/>
  <c r="I35" i="78"/>
  <c r="I64" i="78"/>
  <c r="I29" i="78"/>
  <c r="I93" i="78"/>
  <c r="I82" i="78"/>
  <c r="I31" i="78"/>
  <c r="I95" i="78"/>
  <c r="I20" i="78"/>
  <c r="I84" i="78"/>
  <c r="W54" i="94"/>
  <c r="X14" i="94"/>
  <c r="W46" i="94"/>
  <c r="Z14" i="94"/>
  <c r="AH12" i="94"/>
  <c r="AH15" i="94"/>
  <c r="AH11" i="94"/>
  <c r="AH9" i="94"/>
  <c r="X15" i="94"/>
  <c r="W65" i="94"/>
  <c r="W34" i="94"/>
  <c r="W67" i="94"/>
  <c r="AI16" i="94"/>
  <c r="W36" i="94"/>
  <c r="AG12" i="94"/>
  <c r="W69" i="94"/>
  <c r="S13" i="83"/>
  <c r="S22" i="83"/>
  <c r="S30" i="83"/>
  <c r="S38" i="83"/>
  <c r="S46" i="83"/>
  <c r="S54" i="83"/>
  <c r="V9" i="83"/>
  <c r="S21" i="83"/>
  <c r="S29" i="83"/>
  <c r="S37" i="83"/>
  <c r="S45" i="83"/>
  <c r="S53" i="83"/>
  <c r="R80" i="85"/>
  <c r="R57" i="85"/>
  <c r="R26" i="85"/>
  <c r="R90" i="85"/>
  <c r="R59" i="85"/>
  <c r="T9" i="85"/>
  <c r="R28" i="85"/>
  <c r="R92" i="85"/>
  <c r="R61" i="85"/>
  <c r="R30" i="85"/>
  <c r="R94" i="85"/>
  <c r="W9" i="84"/>
  <c r="R56" i="84"/>
  <c r="R65" i="84"/>
  <c r="R74" i="84"/>
  <c r="R27" i="84"/>
  <c r="R20" i="84"/>
  <c r="R84" i="84"/>
  <c r="R21" i="84"/>
  <c r="R85" i="84"/>
  <c r="P47" i="89"/>
  <c r="U17" i="89"/>
  <c r="S13" i="89"/>
  <c r="P24" i="89"/>
  <c r="P41" i="89"/>
  <c r="P13" i="89" s="1"/>
  <c r="Q13" i="89"/>
  <c r="U16" i="89"/>
  <c r="P72" i="89"/>
  <c r="P78" i="89"/>
  <c r="U13" i="89"/>
  <c r="P69" i="89"/>
  <c r="P60" i="89"/>
  <c r="O57" i="82"/>
  <c r="O29" i="82"/>
  <c r="O24" i="82"/>
  <c r="O40" i="82"/>
  <c r="O56" i="82"/>
  <c r="O72" i="82"/>
  <c r="O88" i="82"/>
  <c r="O31" i="82"/>
  <c r="O47" i="82"/>
  <c r="O63" i="82"/>
  <c r="O79" i="82"/>
  <c r="O95" i="82"/>
  <c r="R9" i="82"/>
  <c r="P42" i="88"/>
  <c r="P90" i="88"/>
  <c r="P91" i="88"/>
  <c r="P50" i="88"/>
  <c r="P35" i="88"/>
  <c r="P73" i="88"/>
  <c r="P48" i="88"/>
  <c r="P63" i="88"/>
  <c r="P78" i="88"/>
  <c r="U12" i="88"/>
  <c r="P61" i="88"/>
  <c r="S14" i="88"/>
  <c r="P68" i="88"/>
  <c r="AB22" i="87"/>
  <c r="AE11" i="87"/>
  <c r="AE9" i="87"/>
  <c r="AN14" i="87"/>
  <c r="AR12" i="87"/>
  <c r="AR13" i="87"/>
  <c r="AB28" i="87"/>
  <c r="AS13" i="87"/>
  <c r="AB27" i="87"/>
  <c r="AE13" i="87"/>
  <c r="AB85" i="87"/>
  <c r="AR15" i="87"/>
  <c r="AE16" i="87"/>
  <c r="AS15" i="87"/>
  <c r="AF16" i="87"/>
  <c r="AG17" i="87"/>
  <c r="AO12" i="87"/>
  <c r="AQ14" i="87"/>
  <c r="AO15" i="87"/>
  <c r="AB75" i="87"/>
  <c r="AB91" i="87"/>
  <c r="AB82" i="87"/>
  <c r="AE17" i="87"/>
  <c r="I9" i="76"/>
  <c r="O16" i="82"/>
  <c r="P12" i="89" l="1"/>
  <c r="S9" i="83"/>
  <c r="I9" i="78"/>
  <c r="P9" i="89"/>
  <c r="P11" i="89"/>
  <c r="R9" i="85"/>
  <c r="W13" i="94"/>
  <c r="P14" i="89"/>
  <c r="AB14" i="87"/>
  <c r="R9" i="84"/>
  <c r="W15" i="94"/>
  <c r="AB16" i="87"/>
  <c r="AB13" i="87"/>
  <c r="W16" i="94"/>
  <c r="W16" i="92"/>
  <c r="P16" i="89"/>
  <c r="P9" i="88"/>
  <c r="P11" i="88"/>
  <c r="Q9" i="80"/>
  <c r="W14" i="94"/>
  <c r="AB15" i="87"/>
  <c r="W15" i="92"/>
  <c r="AB11" i="87"/>
  <c r="AB9" i="87"/>
  <c r="W17" i="94"/>
  <c r="P12" i="88"/>
  <c r="P15" i="89"/>
  <c r="P14" i="88"/>
  <c r="W12" i="94"/>
  <c r="P15" i="88"/>
  <c r="AB17" i="87"/>
  <c r="W9" i="92"/>
  <c r="W11" i="92"/>
  <c r="P13" i="88"/>
  <c r="W9" i="94"/>
  <c r="W11" i="94"/>
  <c r="AB12" i="87"/>
  <c r="W14" i="92"/>
  <c r="E95" i="75" l="1"/>
  <c r="E94" i="75"/>
  <c r="E93" i="75"/>
  <c r="E92" i="75"/>
  <c r="E91" i="75"/>
  <c r="E90" i="75"/>
  <c r="E89" i="75"/>
  <c r="E88" i="75"/>
  <c r="E87" i="75"/>
  <c r="E86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E41" i="75"/>
  <c r="E40" i="75"/>
  <c r="E39" i="75"/>
  <c r="E3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H17" i="75"/>
  <c r="G17" i="75"/>
  <c r="F17" i="75"/>
  <c r="H16" i="75"/>
  <c r="G16" i="75"/>
  <c r="F16" i="75"/>
  <c r="H15" i="75"/>
  <c r="G15" i="75"/>
  <c r="F15" i="75"/>
  <c r="H14" i="75"/>
  <c r="G14" i="75"/>
  <c r="F14" i="75"/>
  <c r="H13" i="75"/>
  <c r="G13" i="75"/>
  <c r="F13" i="75"/>
  <c r="H12" i="75"/>
  <c r="G12" i="75"/>
  <c r="F12" i="75"/>
  <c r="H11" i="75"/>
  <c r="G11" i="75"/>
  <c r="F11" i="75"/>
  <c r="H9" i="75"/>
  <c r="G9" i="75"/>
  <c r="F9" i="75"/>
  <c r="E12" i="75" l="1"/>
  <c r="E13" i="75"/>
  <c r="E15" i="75"/>
  <c r="E11" i="75"/>
  <c r="E14" i="75"/>
  <c r="E16" i="75"/>
  <c r="E17" i="75"/>
  <c r="E9" i="75"/>
  <c r="L16" i="75" s="1"/>
  <c r="E95" i="65"/>
  <c r="E94" i="65"/>
  <c r="E93" i="65"/>
  <c r="E92" i="65"/>
  <c r="E91" i="65"/>
  <c r="E90" i="65"/>
  <c r="E89" i="65"/>
  <c r="E88" i="65"/>
  <c r="E87" i="65"/>
  <c r="E86" i="65"/>
  <c r="E85" i="65"/>
  <c r="E84" i="65"/>
  <c r="E83" i="65"/>
  <c r="E82" i="65"/>
  <c r="E81" i="65"/>
  <c r="E80" i="65"/>
  <c r="E79" i="65"/>
  <c r="E78" i="65"/>
  <c r="E77" i="65"/>
  <c r="E76" i="65"/>
  <c r="E75" i="65"/>
  <c r="E74" i="65"/>
  <c r="E73" i="65"/>
  <c r="E72" i="65"/>
  <c r="E71" i="65"/>
  <c r="E70" i="65"/>
  <c r="E69" i="65"/>
  <c r="E68" i="65"/>
  <c r="E67" i="65"/>
  <c r="E66" i="65"/>
  <c r="E65" i="65"/>
  <c r="E64" i="65"/>
  <c r="E63" i="65"/>
  <c r="E62" i="65"/>
  <c r="E61" i="65"/>
  <c r="E60" i="65"/>
  <c r="E59" i="65"/>
  <c r="E58" i="65"/>
  <c r="E57" i="65"/>
  <c r="E56" i="65"/>
  <c r="E55" i="65"/>
  <c r="E54" i="65"/>
  <c r="E53" i="65"/>
  <c r="E52" i="65"/>
  <c r="E51" i="65"/>
  <c r="E50" i="65"/>
  <c r="E49" i="65"/>
  <c r="E48" i="65"/>
  <c r="E47" i="65"/>
  <c r="E46" i="65"/>
  <c r="E45" i="65"/>
  <c r="E44" i="65"/>
  <c r="E43" i="65"/>
  <c r="E42" i="65"/>
  <c r="E41" i="65"/>
  <c r="E40" i="65"/>
  <c r="E39" i="65"/>
  <c r="E38" i="65"/>
  <c r="E37" i="65"/>
  <c r="E36" i="65"/>
  <c r="E35" i="65"/>
  <c r="E34" i="65"/>
  <c r="E33" i="65"/>
  <c r="E32" i="65"/>
  <c r="E31" i="65"/>
  <c r="E30" i="65"/>
  <c r="E29" i="65"/>
  <c r="E28" i="65"/>
  <c r="E27" i="65"/>
  <c r="E26" i="65"/>
  <c r="E25" i="65"/>
  <c r="E24" i="65"/>
  <c r="E23" i="65"/>
  <c r="E22" i="65"/>
  <c r="E21" i="65"/>
  <c r="E20" i="65"/>
  <c r="E19" i="65"/>
  <c r="Q17" i="65"/>
  <c r="P17" i="65"/>
  <c r="O17" i="65"/>
  <c r="N17" i="65"/>
  <c r="H17" i="65"/>
  <c r="G17" i="65"/>
  <c r="F17" i="65"/>
  <c r="Q16" i="65"/>
  <c r="P16" i="65"/>
  <c r="O16" i="65"/>
  <c r="N16" i="65"/>
  <c r="H16" i="65"/>
  <c r="G16" i="65"/>
  <c r="F16" i="65"/>
  <c r="Q15" i="65"/>
  <c r="P15" i="65"/>
  <c r="O15" i="65"/>
  <c r="N15" i="65"/>
  <c r="H15" i="65"/>
  <c r="G15" i="65"/>
  <c r="F15" i="65"/>
  <c r="Q14" i="65"/>
  <c r="P14" i="65"/>
  <c r="O14" i="65"/>
  <c r="N14" i="65"/>
  <c r="H14" i="65"/>
  <c r="G14" i="65"/>
  <c r="F14" i="65"/>
  <c r="Q13" i="65"/>
  <c r="P13" i="65"/>
  <c r="O13" i="65"/>
  <c r="N13" i="65"/>
  <c r="H13" i="65"/>
  <c r="G13" i="65"/>
  <c r="F13" i="65"/>
  <c r="Q12" i="65"/>
  <c r="P12" i="65"/>
  <c r="O12" i="65"/>
  <c r="N12" i="65"/>
  <c r="H12" i="65"/>
  <c r="G12" i="65"/>
  <c r="F12" i="65"/>
  <c r="Q11" i="65"/>
  <c r="P11" i="65"/>
  <c r="O11" i="65"/>
  <c r="N11" i="65"/>
  <c r="H11" i="65"/>
  <c r="G11" i="65"/>
  <c r="F11" i="65"/>
  <c r="Q9" i="65"/>
  <c r="P9" i="65"/>
  <c r="O9" i="65"/>
  <c r="N9" i="65"/>
  <c r="H9" i="65"/>
  <c r="G9" i="65"/>
  <c r="F9" i="65"/>
  <c r="E95" i="63"/>
  <c r="E94" i="63"/>
  <c r="E93" i="63"/>
  <c r="E92" i="63"/>
  <c r="E91" i="63"/>
  <c r="E90" i="63"/>
  <c r="E89" i="63"/>
  <c r="E88" i="63"/>
  <c r="E87" i="63"/>
  <c r="E86" i="63"/>
  <c r="E85" i="63"/>
  <c r="E84" i="63"/>
  <c r="E83" i="63"/>
  <c r="E82" i="63"/>
  <c r="E81" i="63"/>
  <c r="E80" i="63"/>
  <c r="E79" i="63"/>
  <c r="E78" i="63"/>
  <c r="E77" i="63"/>
  <c r="E76" i="63"/>
  <c r="E75" i="63"/>
  <c r="E74" i="63"/>
  <c r="E73" i="63"/>
  <c r="E72" i="63"/>
  <c r="E71" i="63"/>
  <c r="E70" i="63"/>
  <c r="E69" i="63"/>
  <c r="E68" i="63"/>
  <c r="E67" i="63"/>
  <c r="E66" i="63"/>
  <c r="E65" i="63"/>
  <c r="E64" i="63"/>
  <c r="E63" i="63"/>
  <c r="E62" i="63"/>
  <c r="E61" i="63"/>
  <c r="E60" i="63"/>
  <c r="E59" i="63"/>
  <c r="E58" i="63"/>
  <c r="E57" i="63"/>
  <c r="E56" i="63"/>
  <c r="E55" i="63"/>
  <c r="E54" i="63"/>
  <c r="E53" i="63"/>
  <c r="E52" i="63"/>
  <c r="E51" i="63"/>
  <c r="E50" i="63"/>
  <c r="E49" i="63"/>
  <c r="E48" i="63"/>
  <c r="E47" i="63"/>
  <c r="E46" i="63"/>
  <c r="E45" i="63"/>
  <c r="E44" i="63"/>
  <c r="E43" i="63"/>
  <c r="E42" i="63"/>
  <c r="E41" i="63"/>
  <c r="E40" i="63"/>
  <c r="E39" i="63"/>
  <c r="E38" i="63"/>
  <c r="E37" i="63"/>
  <c r="E36" i="63"/>
  <c r="E35" i="63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21" i="63"/>
  <c r="E20" i="63"/>
  <c r="E95" i="64"/>
  <c r="E94" i="64"/>
  <c r="E93" i="64"/>
  <c r="E92" i="64"/>
  <c r="E91" i="64"/>
  <c r="E90" i="64"/>
  <c r="E89" i="64"/>
  <c r="E88" i="64"/>
  <c r="E87" i="64"/>
  <c r="E86" i="64"/>
  <c r="E85" i="64"/>
  <c r="E84" i="64"/>
  <c r="E83" i="64"/>
  <c r="E82" i="64"/>
  <c r="E81" i="64"/>
  <c r="E80" i="64"/>
  <c r="E79" i="64"/>
  <c r="E78" i="64"/>
  <c r="E77" i="64"/>
  <c r="E76" i="64"/>
  <c r="E75" i="64"/>
  <c r="E74" i="64"/>
  <c r="E73" i="64"/>
  <c r="E72" i="64"/>
  <c r="E71" i="64"/>
  <c r="E70" i="64"/>
  <c r="E69" i="64"/>
  <c r="E68" i="64"/>
  <c r="E67" i="64"/>
  <c r="E66" i="64"/>
  <c r="E65" i="64"/>
  <c r="E64" i="64"/>
  <c r="E63" i="64"/>
  <c r="E62" i="64"/>
  <c r="E61" i="64"/>
  <c r="E60" i="64"/>
  <c r="E59" i="64"/>
  <c r="E58" i="64"/>
  <c r="E57" i="64"/>
  <c r="E56" i="64"/>
  <c r="E55" i="64"/>
  <c r="E54" i="64"/>
  <c r="E53" i="64"/>
  <c r="E52" i="64"/>
  <c r="E51" i="64"/>
  <c r="E50" i="64"/>
  <c r="E49" i="64"/>
  <c r="E48" i="64"/>
  <c r="E47" i="64"/>
  <c r="E46" i="64"/>
  <c r="E45" i="64"/>
  <c r="E44" i="64"/>
  <c r="E43" i="64"/>
  <c r="E42" i="64"/>
  <c r="E41" i="64"/>
  <c r="E40" i="64"/>
  <c r="E39" i="64"/>
  <c r="E38" i="64"/>
  <c r="E37" i="64"/>
  <c r="E36" i="64"/>
  <c r="E35" i="64"/>
  <c r="E34" i="64"/>
  <c r="E33" i="64"/>
  <c r="E32" i="64"/>
  <c r="E31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Q17" i="64"/>
  <c r="P17" i="64"/>
  <c r="O17" i="64"/>
  <c r="N17" i="64"/>
  <c r="H17" i="64"/>
  <c r="G17" i="64"/>
  <c r="F17" i="64"/>
  <c r="Q16" i="64"/>
  <c r="P16" i="64"/>
  <c r="O16" i="64"/>
  <c r="N16" i="64"/>
  <c r="H16" i="64"/>
  <c r="G16" i="64"/>
  <c r="F16" i="64"/>
  <c r="Q15" i="64"/>
  <c r="P15" i="64"/>
  <c r="O15" i="64"/>
  <c r="N15" i="64"/>
  <c r="H15" i="64"/>
  <c r="G15" i="64"/>
  <c r="F15" i="64"/>
  <c r="Q14" i="64"/>
  <c r="P14" i="64"/>
  <c r="O14" i="64"/>
  <c r="N14" i="64"/>
  <c r="H14" i="64"/>
  <c r="G14" i="64"/>
  <c r="F14" i="64"/>
  <c r="Q13" i="64"/>
  <c r="P13" i="64"/>
  <c r="O13" i="64"/>
  <c r="N13" i="64"/>
  <c r="H13" i="64"/>
  <c r="G13" i="64"/>
  <c r="F13" i="64"/>
  <c r="Q12" i="64"/>
  <c r="P12" i="64"/>
  <c r="O12" i="64"/>
  <c r="N12" i="64"/>
  <c r="H12" i="64"/>
  <c r="G12" i="64"/>
  <c r="F12" i="64"/>
  <c r="Q11" i="64"/>
  <c r="P11" i="64"/>
  <c r="O11" i="64"/>
  <c r="N11" i="64"/>
  <c r="H11" i="64"/>
  <c r="G11" i="64"/>
  <c r="F11" i="64"/>
  <c r="Q9" i="64"/>
  <c r="P9" i="64"/>
  <c r="O9" i="64"/>
  <c r="N9" i="64"/>
  <c r="H9" i="64"/>
  <c r="G9" i="64"/>
  <c r="F9" i="64"/>
  <c r="E12" i="64" l="1"/>
  <c r="E13" i="64"/>
  <c r="E15" i="64"/>
  <c r="E11" i="65"/>
  <c r="E13" i="65"/>
  <c r="E12" i="65"/>
  <c r="E15" i="65"/>
  <c r="E11" i="64"/>
  <c r="E14" i="64"/>
  <c r="E16" i="64"/>
  <c r="E17" i="64"/>
  <c r="E14" i="65"/>
  <c r="E16" i="65"/>
  <c r="E17" i="65"/>
  <c r="L13" i="75"/>
  <c r="J12" i="75"/>
  <c r="J16" i="75"/>
  <c r="J11" i="75"/>
  <c r="L11" i="75"/>
  <c r="J13" i="75"/>
  <c r="L17" i="75"/>
  <c r="J15" i="75"/>
  <c r="L95" i="75"/>
  <c r="K92" i="75"/>
  <c r="J89" i="75"/>
  <c r="L87" i="75"/>
  <c r="K84" i="75"/>
  <c r="J81" i="75"/>
  <c r="L79" i="75"/>
  <c r="K76" i="75"/>
  <c r="J73" i="75"/>
  <c r="L71" i="75"/>
  <c r="K68" i="75"/>
  <c r="J65" i="75"/>
  <c r="L63" i="75"/>
  <c r="K60" i="75"/>
  <c r="J57" i="75"/>
  <c r="L55" i="75"/>
  <c r="K52" i="75"/>
  <c r="J49" i="75"/>
  <c r="L47" i="75"/>
  <c r="K44" i="75"/>
  <c r="J41" i="75"/>
  <c r="L39" i="75"/>
  <c r="K36" i="75"/>
  <c r="J33" i="75"/>
  <c r="L31" i="75"/>
  <c r="K28" i="75"/>
  <c r="J25" i="75"/>
  <c r="L23" i="75"/>
  <c r="K20" i="75"/>
  <c r="L21" i="75"/>
  <c r="K14" i="75"/>
  <c r="K11" i="75"/>
  <c r="I11" i="75" s="1"/>
  <c r="K88" i="75"/>
  <c r="J37" i="75"/>
  <c r="J29" i="75"/>
  <c r="J21" i="75"/>
  <c r="J80" i="75"/>
  <c r="J72" i="75"/>
  <c r="L54" i="75"/>
  <c r="J48" i="75"/>
  <c r="K43" i="75"/>
  <c r="K27" i="75"/>
  <c r="L22" i="75"/>
  <c r="K95" i="75"/>
  <c r="J92" i="75"/>
  <c r="L90" i="75"/>
  <c r="K87" i="75"/>
  <c r="J84" i="75"/>
  <c r="L82" i="75"/>
  <c r="K79" i="75"/>
  <c r="J76" i="75"/>
  <c r="L74" i="75"/>
  <c r="K71" i="75"/>
  <c r="J68" i="75"/>
  <c r="L66" i="75"/>
  <c r="K63" i="75"/>
  <c r="J60" i="75"/>
  <c r="L58" i="75"/>
  <c r="K55" i="75"/>
  <c r="J52" i="75"/>
  <c r="L50" i="75"/>
  <c r="K47" i="75"/>
  <c r="J44" i="75"/>
  <c r="L42" i="75"/>
  <c r="K39" i="75"/>
  <c r="J36" i="75"/>
  <c r="L34" i="75"/>
  <c r="K31" i="75"/>
  <c r="J28" i="75"/>
  <c r="L26" i="75"/>
  <c r="K23" i="75"/>
  <c r="J20" i="75"/>
  <c r="K15" i="75"/>
  <c r="K12" i="75"/>
  <c r="L91" i="75"/>
  <c r="K80" i="75"/>
  <c r="J77" i="75"/>
  <c r="L43" i="75"/>
  <c r="K83" i="75"/>
  <c r="L78" i="75"/>
  <c r="K75" i="75"/>
  <c r="L62" i="75"/>
  <c r="K59" i="75"/>
  <c r="L46" i="75"/>
  <c r="J95" i="75"/>
  <c r="L93" i="75"/>
  <c r="K90" i="75"/>
  <c r="J87" i="75"/>
  <c r="I87" i="75" s="1"/>
  <c r="L85" i="75"/>
  <c r="K82" i="75"/>
  <c r="J79" i="75"/>
  <c r="L77" i="75"/>
  <c r="K74" i="75"/>
  <c r="J71" i="75"/>
  <c r="I71" i="75" s="1"/>
  <c r="L69" i="75"/>
  <c r="K66" i="75"/>
  <c r="J63" i="75"/>
  <c r="L61" i="75"/>
  <c r="K58" i="75"/>
  <c r="J55" i="75"/>
  <c r="L53" i="75"/>
  <c r="K50" i="75"/>
  <c r="J47" i="75"/>
  <c r="L45" i="75"/>
  <c r="K42" i="75"/>
  <c r="J39" i="75"/>
  <c r="L37" i="75"/>
  <c r="K34" i="75"/>
  <c r="J31" i="75"/>
  <c r="L29" i="75"/>
  <c r="K26" i="75"/>
  <c r="J23" i="75"/>
  <c r="I23" i="75" s="1"/>
  <c r="K17" i="75"/>
  <c r="K16" i="75"/>
  <c r="I16" i="75" s="1"/>
  <c r="K13" i="75"/>
  <c r="L67" i="75"/>
  <c r="L59" i="75"/>
  <c r="L51" i="75"/>
  <c r="J45" i="75"/>
  <c r="K40" i="75"/>
  <c r="L94" i="75"/>
  <c r="J88" i="75"/>
  <c r="L86" i="75"/>
  <c r="J64" i="75"/>
  <c r="L38" i="75"/>
  <c r="L30" i="75"/>
  <c r="J24" i="75"/>
  <c r="K19" i="75"/>
  <c r="K93" i="75"/>
  <c r="J90" i="75"/>
  <c r="L88" i="75"/>
  <c r="K85" i="75"/>
  <c r="J82" i="75"/>
  <c r="L80" i="75"/>
  <c r="K77" i="75"/>
  <c r="J74" i="75"/>
  <c r="I74" i="75" s="1"/>
  <c r="L72" i="75"/>
  <c r="K69" i="75"/>
  <c r="J66" i="75"/>
  <c r="L64" i="75"/>
  <c r="K61" i="75"/>
  <c r="J58" i="75"/>
  <c r="I58" i="75" s="1"/>
  <c r="L56" i="75"/>
  <c r="K53" i="75"/>
  <c r="J50" i="75"/>
  <c r="L48" i="75"/>
  <c r="K45" i="75"/>
  <c r="J42" i="75"/>
  <c r="L40" i="75"/>
  <c r="K37" i="75"/>
  <c r="J34" i="75"/>
  <c r="I34" i="75" s="1"/>
  <c r="L32" i="75"/>
  <c r="K29" i="75"/>
  <c r="J26" i="75"/>
  <c r="L24" i="75"/>
  <c r="K21" i="75"/>
  <c r="J93" i="75"/>
  <c r="J85" i="75"/>
  <c r="L83" i="75"/>
  <c r="L75" i="75"/>
  <c r="K72" i="75"/>
  <c r="J69" i="75"/>
  <c r="K64" i="75"/>
  <c r="J61" i="75"/>
  <c r="K56" i="75"/>
  <c r="J53" i="75"/>
  <c r="K48" i="75"/>
  <c r="L35" i="75"/>
  <c r="K32" i="75"/>
  <c r="L27" i="75"/>
  <c r="K24" i="75"/>
  <c r="L19" i="75"/>
  <c r="K91" i="75"/>
  <c r="L70" i="75"/>
  <c r="K67" i="75"/>
  <c r="J56" i="75"/>
  <c r="I56" i="75" s="1"/>
  <c r="K51" i="75"/>
  <c r="J40" i="75"/>
  <c r="K35" i="75"/>
  <c r="J32" i="75"/>
  <c r="K94" i="75"/>
  <c r="J91" i="75"/>
  <c r="I91" i="75" s="1"/>
  <c r="L89" i="75"/>
  <c r="K86" i="75"/>
  <c r="J83" i="75"/>
  <c r="L81" i="75"/>
  <c r="K78" i="75"/>
  <c r="J75" i="75"/>
  <c r="L73" i="75"/>
  <c r="K70" i="75"/>
  <c r="J67" i="75"/>
  <c r="I67" i="75" s="1"/>
  <c r="L65" i="75"/>
  <c r="K62" i="75"/>
  <c r="J59" i="75"/>
  <c r="I59" i="75" s="1"/>
  <c r="L57" i="75"/>
  <c r="K54" i="75"/>
  <c r="J51" i="75"/>
  <c r="L49" i="75"/>
  <c r="K46" i="75"/>
  <c r="J43" i="75"/>
  <c r="L41" i="75"/>
  <c r="K38" i="75"/>
  <c r="J35" i="75"/>
  <c r="L33" i="75"/>
  <c r="K30" i="75"/>
  <c r="J27" i="75"/>
  <c r="I27" i="75" s="1"/>
  <c r="L25" i="75"/>
  <c r="K22" i="75"/>
  <c r="J19" i="75"/>
  <c r="J94" i="75"/>
  <c r="L92" i="75"/>
  <c r="K89" i="75"/>
  <c r="J86" i="75"/>
  <c r="L84" i="75"/>
  <c r="K81" i="75"/>
  <c r="J78" i="75"/>
  <c r="I78" i="75" s="1"/>
  <c r="L76" i="75"/>
  <c r="K73" i="75"/>
  <c r="J70" i="75"/>
  <c r="L68" i="75"/>
  <c r="K65" i="75"/>
  <c r="J62" i="75"/>
  <c r="L60" i="75"/>
  <c r="K57" i="75"/>
  <c r="J54" i="75"/>
  <c r="L52" i="75"/>
  <c r="K49" i="75"/>
  <c r="J46" i="75"/>
  <c r="L44" i="75"/>
  <c r="K41" i="75"/>
  <c r="J38" i="75"/>
  <c r="L36" i="75"/>
  <c r="K33" i="75"/>
  <c r="J30" i="75"/>
  <c r="I30" i="75" s="1"/>
  <c r="L28" i="75"/>
  <c r="K25" i="75"/>
  <c r="J22" i="75"/>
  <c r="L20" i="75"/>
  <c r="J14" i="75"/>
  <c r="L15" i="75"/>
  <c r="L14" i="75"/>
  <c r="L12" i="75"/>
  <c r="J17" i="75"/>
  <c r="E9" i="65"/>
  <c r="X19" i="65" s="1"/>
  <c r="E9" i="64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I94" i="75" l="1"/>
  <c r="I62" i="75"/>
  <c r="I85" i="75"/>
  <c r="I13" i="75"/>
  <c r="I31" i="75"/>
  <c r="I95" i="75"/>
  <c r="I12" i="75"/>
  <c r="I43" i="75"/>
  <c r="I20" i="75"/>
  <c r="I84" i="75"/>
  <c r="I48" i="75"/>
  <c r="I24" i="75"/>
  <c r="I17" i="75"/>
  <c r="I26" i="75"/>
  <c r="I69" i="75"/>
  <c r="I82" i="75"/>
  <c r="I46" i="75"/>
  <c r="I54" i="75"/>
  <c r="I83" i="75"/>
  <c r="I50" i="75"/>
  <c r="I15" i="75"/>
  <c r="K9" i="75"/>
  <c r="I33" i="75"/>
  <c r="I14" i="75"/>
  <c r="I38" i="75"/>
  <c r="I45" i="75"/>
  <c r="I47" i="75"/>
  <c r="I44" i="75"/>
  <c r="I57" i="75"/>
  <c r="I53" i="75"/>
  <c r="I68" i="75"/>
  <c r="I72" i="75"/>
  <c r="I81" i="75"/>
  <c r="I51" i="75"/>
  <c r="I93" i="75"/>
  <c r="I77" i="75"/>
  <c r="I28" i="75"/>
  <c r="I92" i="75"/>
  <c r="I80" i="75"/>
  <c r="I41" i="75"/>
  <c r="I86" i="75"/>
  <c r="I75" i="75"/>
  <c r="I32" i="75"/>
  <c r="L9" i="75"/>
  <c r="I61" i="75"/>
  <c r="I42" i="75"/>
  <c r="I64" i="75"/>
  <c r="I55" i="75"/>
  <c r="I52" i="75"/>
  <c r="I21" i="75"/>
  <c r="I65" i="75"/>
  <c r="I22" i="75"/>
  <c r="I70" i="75"/>
  <c r="I35" i="75"/>
  <c r="I66" i="75"/>
  <c r="I79" i="75"/>
  <c r="I76" i="75"/>
  <c r="I29" i="75"/>
  <c r="I25" i="75"/>
  <c r="I89" i="75"/>
  <c r="I40" i="75"/>
  <c r="I90" i="75"/>
  <c r="I88" i="75"/>
  <c r="I39" i="75"/>
  <c r="I36" i="75"/>
  <c r="I37" i="75"/>
  <c r="I49" i="75"/>
  <c r="J9" i="75"/>
  <c r="I19" i="75"/>
  <c r="I63" i="75"/>
  <c r="I60" i="75"/>
  <c r="I73" i="75"/>
  <c r="AN94" i="34"/>
  <c r="AN93" i="34"/>
  <c r="AN92" i="34"/>
  <c r="AN91" i="34"/>
  <c r="AN90" i="34"/>
  <c r="AN89" i="34"/>
  <c r="AN88" i="34"/>
  <c r="AN87" i="34"/>
  <c r="AN86" i="34"/>
  <c r="AN85" i="34"/>
  <c r="AN84" i="34"/>
  <c r="AN83" i="34"/>
  <c r="AN82" i="34"/>
  <c r="AN81" i="34"/>
  <c r="AN80" i="34"/>
  <c r="AN79" i="34"/>
  <c r="AN78" i="34"/>
  <c r="AN77" i="34"/>
  <c r="AN76" i="34"/>
  <c r="AN75" i="34"/>
  <c r="AN74" i="34"/>
  <c r="AN73" i="34"/>
  <c r="AN72" i="34"/>
  <c r="AN71" i="34"/>
  <c r="AN70" i="34"/>
  <c r="AN69" i="34"/>
  <c r="AN68" i="34"/>
  <c r="AN67" i="34"/>
  <c r="AN66" i="34"/>
  <c r="AN65" i="34"/>
  <c r="AN64" i="34"/>
  <c r="AN63" i="34"/>
  <c r="AN62" i="34"/>
  <c r="AN61" i="34"/>
  <c r="AN60" i="34"/>
  <c r="AN59" i="34"/>
  <c r="AN58" i="34"/>
  <c r="AN57" i="34"/>
  <c r="AN56" i="34"/>
  <c r="AN55" i="34"/>
  <c r="AN54" i="34"/>
  <c r="AN53" i="34"/>
  <c r="AN52" i="34"/>
  <c r="AN51" i="34"/>
  <c r="AN50" i="34"/>
  <c r="AN49" i="34"/>
  <c r="AN48" i="34"/>
  <c r="AN47" i="34"/>
  <c r="AN46" i="34"/>
  <c r="AN45" i="34"/>
  <c r="AN44" i="34"/>
  <c r="AN43" i="34"/>
  <c r="AN42" i="34"/>
  <c r="AN41" i="34"/>
  <c r="AN40" i="34"/>
  <c r="AN39" i="34"/>
  <c r="AN38" i="34"/>
  <c r="AN37" i="34"/>
  <c r="AN36" i="34"/>
  <c r="AN35" i="34"/>
  <c r="AN34" i="34"/>
  <c r="AN33" i="34"/>
  <c r="AN32" i="34"/>
  <c r="AN31" i="34"/>
  <c r="AN30" i="34"/>
  <c r="AN29" i="34"/>
  <c r="AN28" i="34"/>
  <c r="AN27" i="34"/>
  <c r="AN26" i="34"/>
  <c r="AN25" i="34"/>
  <c r="AN24" i="34"/>
  <c r="AN23" i="34"/>
  <c r="AN22" i="34"/>
  <c r="AN21" i="34"/>
  <c r="AN20" i="34"/>
  <c r="AN19" i="34"/>
  <c r="AN18" i="34"/>
  <c r="I9" i="75" l="1"/>
  <c r="E95" i="62"/>
  <c r="E94" i="62"/>
  <c r="E93" i="62"/>
  <c r="E92" i="62"/>
  <c r="E91" i="62"/>
  <c r="E90" i="62"/>
  <c r="E89" i="62"/>
  <c r="E88" i="62"/>
  <c r="E87" i="62"/>
  <c r="E86" i="62"/>
  <c r="E85" i="62"/>
  <c r="E84" i="62"/>
  <c r="E83" i="62"/>
  <c r="E82" i="62"/>
  <c r="E81" i="62"/>
  <c r="E80" i="62"/>
  <c r="E79" i="62"/>
  <c r="E78" i="62"/>
  <c r="E77" i="62"/>
  <c r="E76" i="62"/>
  <c r="E75" i="62"/>
  <c r="E74" i="62"/>
  <c r="E73" i="62"/>
  <c r="E72" i="62"/>
  <c r="E71" i="62"/>
  <c r="E70" i="62"/>
  <c r="E69" i="62"/>
  <c r="E68" i="62"/>
  <c r="E67" i="62"/>
  <c r="E66" i="62"/>
  <c r="E65" i="62"/>
  <c r="E64" i="62"/>
  <c r="E63" i="62"/>
  <c r="E62" i="62"/>
  <c r="E61" i="62"/>
  <c r="E60" i="62"/>
  <c r="E59" i="62"/>
  <c r="E58" i="62"/>
  <c r="E57" i="62"/>
  <c r="E56" i="62"/>
  <c r="E55" i="62"/>
  <c r="E54" i="62"/>
  <c r="E53" i="62"/>
  <c r="E52" i="62"/>
  <c r="E51" i="62"/>
  <c r="E50" i="62"/>
  <c r="E49" i="62"/>
  <c r="E48" i="62"/>
  <c r="E47" i="62"/>
  <c r="E46" i="62"/>
  <c r="E45" i="62"/>
  <c r="E44" i="62"/>
  <c r="E43" i="62"/>
  <c r="E42" i="62"/>
  <c r="E41" i="62"/>
  <c r="E40" i="62"/>
  <c r="E39" i="62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11" i="62" s="1"/>
  <c r="E25" i="62"/>
  <c r="E24" i="62"/>
  <c r="E23" i="62"/>
  <c r="E22" i="62"/>
  <c r="E21" i="62"/>
  <c r="E20" i="62"/>
  <c r="E19" i="62"/>
  <c r="V17" i="62"/>
  <c r="U17" i="62"/>
  <c r="T17" i="62"/>
  <c r="S17" i="62"/>
  <c r="R17" i="62"/>
  <c r="Q17" i="62"/>
  <c r="P17" i="62"/>
  <c r="J17" i="62"/>
  <c r="I17" i="62"/>
  <c r="H17" i="62"/>
  <c r="G17" i="62"/>
  <c r="F17" i="62"/>
  <c r="V16" i="62"/>
  <c r="U16" i="62"/>
  <c r="T16" i="62"/>
  <c r="S16" i="62"/>
  <c r="R16" i="62"/>
  <c r="Q16" i="62"/>
  <c r="P16" i="62"/>
  <c r="J16" i="62"/>
  <c r="I16" i="62"/>
  <c r="H16" i="62"/>
  <c r="G16" i="62"/>
  <c r="F16" i="62"/>
  <c r="V15" i="62"/>
  <c r="U15" i="62"/>
  <c r="T15" i="62"/>
  <c r="S15" i="62"/>
  <c r="R15" i="62"/>
  <c r="Q15" i="62"/>
  <c r="P15" i="62"/>
  <c r="J15" i="62"/>
  <c r="I15" i="62"/>
  <c r="H15" i="62"/>
  <c r="G15" i="62"/>
  <c r="F15" i="62"/>
  <c r="V14" i="62"/>
  <c r="U14" i="62"/>
  <c r="T14" i="62"/>
  <c r="S14" i="62"/>
  <c r="R14" i="62"/>
  <c r="Q14" i="62"/>
  <c r="P14" i="62"/>
  <c r="J14" i="62"/>
  <c r="I14" i="62"/>
  <c r="H14" i="62"/>
  <c r="G14" i="62"/>
  <c r="F14" i="62"/>
  <c r="V13" i="62"/>
  <c r="U13" i="62"/>
  <c r="T13" i="62"/>
  <c r="S13" i="62"/>
  <c r="R13" i="62"/>
  <c r="Q13" i="62"/>
  <c r="P13" i="62"/>
  <c r="J13" i="62"/>
  <c r="I13" i="62"/>
  <c r="H13" i="62"/>
  <c r="G13" i="62"/>
  <c r="F13" i="62"/>
  <c r="V12" i="62"/>
  <c r="U12" i="62"/>
  <c r="T12" i="62"/>
  <c r="S12" i="62"/>
  <c r="R12" i="62"/>
  <c r="Q12" i="62"/>
  <c r="P12" i="62"/>
  <c r="J12" i="62"/>
  <c r="I12" i="62"/>
  <c r="H12" i="62"/>
  <c r="G12" i="62"/>
  <c r="F12" i="62"/>
  <c r="V11" i="62"/>
  <c r="U11" i="62"/>
  <c r="T11" i="62"/>
  <c r="S11" i="62"/>
  <c r="R11" i="62"/>
  <c r="Q11" i="62"/>
  <c r="P11" i="62"/>
  <c r="J11" i="62"/>
  <c r="I11" i="62"/>
  <c r="H11" i="62"/>
  <c r="G11" i="62"/>
  <c r="F11" i="62"/>
  <c r="V9" i="62"/>
  <c r="U9" i="62"/>
  <c r="T9" i="62"/>
  <c r="S9" i="62"/>
  <c r="R9" i="62"/>
  <c r="Q9" i="62"/>
  <c r="P9" i="62"/>
  <c r="J9" i="62"/>
  <c r="I9" i="62"/>
  <c r="H9" i="62"/>
  <c r="G9" i="62"/>
  <c r="F9" i="62"/>
  <c r="E17" i="62" l="1"/>
  <c r="E15" i="62"/>
  <c r="E16" i="62"/>
  <c r="E12" i="62"/>
  <c r="E9" i="62"/>
  <c r="E13" i="62"/>
  <c r="E14" i="62"/>
  <c r="E95" i="58"/>
  <c r="E94" i="58"/>
  <c r="E93" i="58"/>
  <c r="E92" i="58"/>
  <c r="E91" i="58"/>
  <c r="E90" i="58"/>
  <c r="E89" i="58"/>
  <c r="E88" i="58"/>
  <c r="E87" i="58"/>
  <c r="E86" i="58"/>
  <c r="E85" i="58"/>
  <c r="E84" i="58"/>
  <c r="E83" i="58"/>
  <c r="E82" i="58"/>
  <c r="E81" i="58"/>
  <c r="E80" i="58"/>
  <c r="E79" i="58"/>
  <c r="E78" i="58"/>
  <c r="E77" i="58"/>
  <c r="E76" i="58"/>
  <c r="E75" i="58"/>
  <c r="E74" i="58"/>
  <c r="E73" i="58"/>
  <c r="E72" i="58"/>
  <c r="E71" i="58"/>
  <c r="E70" i="58"/>
  <c r="E69" i="58"/>
  <c r="E68" i="58"/>
  <c r="E67" i="58"/>
  <c r="E66" i="58"/>
  <c r="E65" i="58"/>
  <c r="E64" i="58"/>
  <c r="E63" i="58"/>
  <c r="E62" i="58"/>
  <c r="E61" i="58"/>
  <c r="E60" i="58"/>
  <c r="E59" i="58"/>
  <c r="E58" i="58"/>
  <c r="E57" i="58"/>
  <c r="E56" i="58"/>
  <c r="E55" i="58"/>
  <c r="E54" i="58"/>
  <c r="E53" i="58"/>
  <c r="E52" i="58"/>
  <c r="E51" i="58"/>
  <c r="E50" i="58"/>
  <c r="E49" i="58"/>
  <c r="E48" i="58"/>
  <c r="E13" i="58" s="1"/>
  <c r="E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I17" i="58"/>
  <c r="H17" i="58"/>
  <c r="G17" i="58"/>
  <c r="F17" i="58"/>
  <c r="I16" i="58"/>
  <c r="H16" i="58"/>
  <c r="G16" i="58"/>
  <c r="F16" i="58"/>
  <c r="I15" i="58"/>
  <c r="H15" i="58"/>
  <c r="G15" i="58"/>
  <c r="F15" i="58"/>
  <c r="I14" i="58"/>
  <c r="H14" i="58"/>
  <c r="G14" i="58"/>
  <c r="F14" i="58"/>
  <c r="I13" i="58"/>
  <c r="H13" i="58"/>
  <c r="G13" i="58"/>
  <c r="F13" i="58"/>
  <c r="I12" i="58"/>
  <c r="H12" i="58"/>
  <c r="G12" i="58"/>
  <c r="F12" i="58"/>
  <c r="I11" i="58"/>
  <c r="H11" i="58"/>
  <c r="G11" i="58"/>
  <c r="F11" i="58"/>
  <c r="I9" i="58"/>
  <c r="H9" i="58"/>
  <c r="G9" i="58"/>
  <c r="F9" i="58"/>
  <c r="E9" i="58" l="1"/>
  <c r="E12" i="58"/>
  <c r="E15" i="58"/>
  <c r="E17" i="58"/>
  <c r="E14" i="58"/>
  <c r="E16" i="58"/>
  <c r="E11" i="58"/>
  <c r="E86" i="30"/>
  <c r="E95" i="30"/>
  <c r="E19" i="30"/>
  <c r="E94" i="30"/>
  <c r="E93" i="30"/>
  <c r="E92" i="30"/>
  <c r="E91" i="30"/>
  <c r="E90" i="30"/>
  <c r="E89" i="30"/>
  <c r="E88" i="30"/>
  <c r="E87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J17" i="30"/>
  <c r="I17" i="30"/>
  <c r="H17" i="30"/>
  <c r="G17" i="30"/>
  <c r="F17" i="30"/>
  <c r="J16" i="30"/>
  <c r="I16" i="30"/>
  <c r="H16" i="30"/>
  <c r="G16" i="30"/>
  <c r="F16" i="30"/>
  <c r="J15" i="30"/>
  <c r="I15" i="30"/>
  <c r="H15" i="30"/>
  <c r="G15" i="30"/>
  <c r="F15" i="30"/>
  <c r="J14" i="30"/>
  <c r="I14" i="30"/>
  <c r="H14" i="30"/>
  <c r="G14" i="30"/>
  <c r="F14" i="30"/>
  <c r="J13" i="30"/>
  <c r="I13" i="30"/>
  <c r="H13" i="30"/>
  <c r="G13" i="30"/>
  <c r="F13" i="30"/>
  <c r="J12" i="30"/>
  <c r="I12" i="30"/>
  <c r="H12" i="30"/>
  <c r="G12" i="30"/>
  <c r="F12" i="30"/>
  <c r="J11" i="30"/>
  <c r="I11" i="30"/>
  <c r="H11" i="30"/>
  <c r="G11" i="30"/>
  <c r="F11" i="30"/>
  <c r="J9" i="30"/>
  <c r="I9" i="30"/>
  <c r="H9" i="30"/>
  <c r="G9" i="30"/>
  <c r="F9" i="30"/>
  <c r="AI95" i="65"/>
  <c r="AH95" i="65"/>
  <c r="AG95" i="65"/>
  <c r="AF95" i="65"/>
  <c r="AI94" i="65"/>
  <c r="AH94" i="65"/>
  <c r="AG94" i="65"/>
  <c r="AF94" i="65"/>
  <c r="AI93" i="65"/>
  <c r="AH93" i="65"/>
  <c r="AG93" i="65"/>
  <c r="AF93" i="65"/>
  <c r="AI92" i="65"/>
  <c r="AH92" i="65"/>
  <c r="AG92" i="65"/>
  <c r="AF92" i="65"/>
  <c r="AI91" i="65"/>
  <c r="AH91" i="65"/>
  <c r="AG91" i="65"/>
  <c r="AF91" i="65"/>
  <c r="AI90" i="65"/>
  <c r="AH90" i="65"/>
  <c r="AG90" i="65"/>
  <c r="AF90" i="65"/>
  <c r="AI89" i="65"/>
  <c r="AH89" i="65"/>
  <c r="AG89" i="65"/>
  <c r="AF89" i="65"/>
  <c r="AI88" i="65"/>
  <c r="AH88" i="65"/>
  <c r="AG88" i="65"/>
  <c r="AF88" i="65"/>
  <c r="AI87" i="65"/>
  <c r="AH87" i="65"/>
  <c r="AH17" i="65" s="1"/>
  <c r="AG87" i="65"/>
  <c r="AG17" i="65" s="1"/>
  <c r="AF87" i="65"/>
  <c r="AI86" i="65"/>
  <c r="AH86" i="65"/>
  <c r="AG86" i="65"/>
  <c r="AF86" i="65"/>
  <c r="AI85" i="65"/>
  <c r="AH85" i="65"/>
  <c r="AG85" i="65"/>
  <c r="AF85" i="65"/>
  <c r="AI84" i="65"/>
  <c r="AH84" i="65"/>
  <c r="AG84" i="65"/>
  <c r="AF84" i="65"/>
  <c r="AI83" i="65"/>
  <c r="AH83" i="65"/>
  <c r="AG83" i="65"/>
  <c r="AF83" i="65"/>
  <c r="AI82" i="65"/>
  <c r="AH82" i="65"/>
  <c r="AG82" i="65"/>
  <c r="AF82" i="65"/>
  <c r="AI81" i="65"/>
  <c r="AH81" i="65"/>
  <c r="AG81" i="65"/>
  <c r="AF81" i="65"/>
  <c r="AI80" i="65"/>
  <c r="AH80" i="65"/>
  <c r="AG80" i="65"/>
  <c r="AF80" i="65"/>
  <c r="AI79" i="65"/>
  <c r="AH79" i="65"/>
  <c r="AG79" i="65"/>
  <c r="AF79" i="65"/>
  <c r="AI78" i="65"/>
  <c r="AH78" i="65"/>
  <c r="AG78" i="65"/>
  <c r="AF78" i="65"/>
  <c r="AI77" i="65"/>
  <c r="AH77" i="65"/>
  <c r="AG77" i="65"/>
  <c r="AF77" i="65"/>
  <c r="AI76" i="65"/>
  <c r="AH76" i="65"/>
  <c r="AG76" i="65"/>
  <c r="AF76" i="65"/>
  <c r="AI75" i="65"/>
  <c r="AH75" i="65"/>
  <c r="AG75" i="65"/>
  <c r="AF75" i="65"/>
  <c r="AI74" i="65"/>
  <c r="AH74" i="65"/>
  <c r="AG74" i="65"/>
  <c r="AF74" i="65"/>
  <c r="AI73" i="65"/>
  <c r="AH73" i="65"/>
  <c r="AG73" i="65"/>
  <c r="AF73" i="65"/>
  <c r="AI72" i="65"/>
  <c r="AH72" i="65"/>
  <c r="AG72" i="65"/>
  <c r="AF72" i="65"/>
  <c r="AI71" i="65"/>
  <c r="AH71" i="65"/>
  <c r="AG71" i="65"/>
  <c r="AF71" i="65"/>
  <c r="AI70" i="65"/>
  <c r="AH70" i="65"/>
  <c r="AG70" i="65"/>
  <c r="AF70" i="65"/>
  <c r="AI69" i="65"/>
  <c r="AH69" i="65"/>
  <c r="AG69" i="65"/>
  <c r="AF69" i="65"/>
  <c r="AI68" i="65"/>
  <c r="AH68" i="65"/>
  <c r="AG68" i="65"/>
  <c r="AF68" i="65"/>
  <c r="AI67" i="65"/>
  <c r="AH67" i="65"/>
  <c r="AG67" i="65"/>
  <c r="AF67" i="65"/>
  <c r="AI66" i="65"/>
  <c r="AH66" i="65"/>
  <c r="AG66" i="65"/>
  <c r="AF66" i="65"/>
  <c r="AI65" i="65"/>
  <c r="AH65" i="65"/>
  <c r="AG65" i="65"/>
  <c r="AF65" i="65"/>
  <c r="AF15" i="65" s="1"/>
  <c r="AI64" i="65"/>
  <c r="AH64" i="65"/>
  <c r="AG64" i="65"/>
  <c r="AF64" i="65"/>
  <c r="AI63" i="65"/>
  <c r="AH63" i="65"/>
  <c r="AG63" i="65"/>
  <c r="AF63" i="65"/>
  <c r="AI62" i="65"/>
  <c r="AH62" i="65"/>
  <c r="AG62" i="65"/>
  <c r="AF62" i="65"/>
  <c r="AI61" i="65"/>
  <c r="AH61" i="65"/>
  <c r="AG61" i="65"/>
  <c r="AF61" i="65"/>
  <c r="AI60" i="65"/>
  <c r="AH60" i="65"/>
  <c r="AG60" i="65"/>
  <c r="AF60" i="65"/>
  <c r="AI59" i="65"/>
  <c r="AH59" i="65"/>
  <c r="AG59" i="65"/>
  <c r="AF59" i="65"/>
  <c r="AI58" i="65"/>
  <c r="AH58" i="65"/>
  <c r="AG58" i="65"/>
  <c r="AF58" i="65"/>
  <c r="AI57" i="65"/>
  <c r="AH57" i="65"/>
  <c r="AG57" i="65"/>
  <c r="AF57" i="65"/>
  <c r="AI56" i="65"/>
  <c r="AH56" i="65"/>
  <c r="AG56" i="65"/>
  <c r="AF56" i="65"/>
  <c r="AI55" i="65"/>
  <c r="AH55" i="65"/>
  <c r="AG55" i="65"/>
  <c r="AF55" i="65"/>
  <c r="AI54" i="65"/>
  <c r="AH54" i="65"/>
  <c r="AG54" i="65"/>
  <c r="AF54" i="65"/>
  <c r="AI53" i="65"/>
  <c r="AH53" i="65"/>
  <c r="AG53" i="65"/>
  <c r="AF53" i="65"/>
  <c r="AI52" i="65"/>
  <c r="AH52" i="65"/>
  <c r="AG52" i="65"/>
  <c r="AF52" i="65"/>
  <c r="AI51" i="65"/>
  <c r="AH51" i="65"/>
  <c r="AG51" i="65"/>
  <c r="AF51" i="65"/>
  <c r="AI50" i="65"/>
  <c r="AH50" i="65"/>
  <c r="AG50" i="65"/>
  <c r="AF50" i="65"/>
  <c r="AI49" i="65"/>
  <c r="AH49" i="65"/>
  <c r="AG49" i="65"/>
  <c r="AF49" i="65"/>
  <c r="AI48" i="65"/>
  <c r="AH48" i="65"/>
  <c r="AG48" i="65"/>
  <c r="AF48" i="65"/>
  <c r="AI47" i="65"/>
  <c r="AH47" i="65"/>
  <c r="AG47" i="65"/>
  <c r="AF47" i="65"/>
  <c r="AI46" i="65"/>
  <c r="AH46" i="65"/>
  <c r="AG46" i="65"/>
  <c r="AF46" i="65"/>
  <c r="AI45" i="65"/>
  <c r="AH45" i="65"/>
  <c r="AG45" i="65"/>
  <c r="AF45" i="65"/>
  <c r="AI44" i="65"/>
  <c r="AH44" i="65"/>
  <c r="AG44" i="65"/>
  <c r="AF44" i="65"/>
  <c r="AI43" i="65"/>
  <c r="AH43" i="65"/>
  <c r="AG43" i="65"/>
  <c r="AF43" i="65"/>
  <c r="AI42" i="65"/>
  <c r="AH42" i="65"/>
  <c r="AG42" i="65"/>
  <c r="AF42" i="65"/>
  <c r="AI41" i="65"/>
  <c r="AH41" i="65"/>
  <c r="AG41" i="65"/>
  <c r="AF41" i="65"/>
  <c r="AF13" i="65" s="1"/>
  <c r="AI40" i="65"/>
  <c r="AH40" i="65"/>
  <c r="AG40" i="65"/>
  <c r="AF40" i="65"/>
  <c r="AI39" i="65"/>
  <c r="AH39" i="65"/>
  <c r="AG39" i="65"/>
  <c r="AF39" i="65"/>
  <c r="AI38" i="65"/>
  <c r="AH38" i="65"/>
  <c r="AG38" i="65"/>
  <c r="AF38" i="65"/>
  <c r="AI37" i="65"/>
  <c r="AH37" i="65"/>
  <c r="AG37" i="65"/>
  <c r="AF37" i="65"/>
  <c r="AI36" i="65"/>
  <c r="AH36" i="65"/>
  <c r="AG36" i="65"/>
  <c r="AF36" i="65"/>
  <c r="AI35" i="65"/>
  <c r="AH35" i="65"/>
  <c r="AG35" i="65"/>
  <c r="AF35" i="65"/>
  <c r="AI34" i="65"/>
  <c r="AH34" i="65"/>
  <c r="AG34" i="65"/>
  <c r="AF34" i="65"/>
  <c r="AI33" i="65"/>
  <c r="AH33" i="65"/>
  <c r="AG33" i="65"/>
  <c r="AF33" i="65"/>
  <c r="AI32" i="65"/>
  <c r="AH32" i="65"/>
  <c r="AG32" i="65"/>
  <c r="AF32" i="65"/>
  <c r="AI31" i="65"/>
  <c r="AH31" i="65"/>
  <c r="AG31" i="65"/>
  <c r="AF31" i="65"/>
  <c r="AI30" i="65"/>
  <c r="AH30" i="65"/>
  <c r="AG30" i="65"/>
  <c r="AF30" i="65"/>
  <c r="AI29" i="65"/>
  <c r="AH29" i="65"/>
  <c r="AG29" i="65"/>
  <c r="AF29" i="65"/>
  <c r="AI28" i="65"/>
  <c r="AH28" i="65"/>
  <c r="AG28" i="65"/>
  <c r="AF28" i="65"/>
  <c r="AI27" i="65"/>
  <c r="AH27" i="65"/>
  <c r="AG27" i="65"/>
  <c r="AF27" i="65"/>
  <c r="AI26" i="65"/>
  <c r="AH26" i="65"/>
  <c r="AG26" i="65"/>
  <c r="AF26" i="65"/>
  <c r="AI25" i="65"/>
  <c r="AH25" i="65"/>
  <c r="AG25" i="65"/>
  <c r="AF25" i="65"/>
  <c r="AI24" i="65"/>
  <c r="AH24" i="65"/>
  <c r="AG24" i="65"/>
  <c r="AF24" i="65"/>
  <c r="AI23" i="65"/>
  <c r="AH23" i="65"/>
  <c r="AG23" i="65"/>
  <c r="AF23" i="65"/>
  <c r="AI22" i="65"/>
  <c r="AH22" i="65"/>
  <c r="AG22" i="65"/>
  <c r="AF22" i="65"/>
  <c r="AI21" i="65"/>
  <c r="AH21" i="65"/>
  <c r="AG21" i="65"/>
  <c r="AF21" i="65"/>
  <c r="AI20" i="65"/>
  <c r="AH20" i="65"/>
  <c r="AG20" i="65"/>
  <c r="AF20" i="65"/>
  <c r="AI19" i="65"/>
  <c r="AH19" i="65"/>
  <c r="AG19" i="65"/>
  <c r="AF19" i="65"/>
  <c r="AF9" i="65" s="1"/>
  <c r="AI17" i="65"/>
  <c r="AI14" i="65"/>
  <c r="AF12" i="65"/>
  <c r="AI11" i="65"/>
  <c r="AI9" i="65"/>
  <c r="Z95" i="65"/>
  <c r="Y95" i="65"/>
  <c r="X95" i="65"/>
  <c r="Z94" i="65"/>
  <c r="Y94" i="65"/>
  <c r="X94" i="65"/>
  <c r="Z93" i="65"/>
  <c r="Y93" i="65"/>
  <c r="X93" i="65"/>
  <c r="Z92" i="65"/>
  <c r="Y92" i="65"/>
  <c r="X92" i="65"/>
  <c r="Z91" i="65"/>
  <c r="Y91" i="65"/>
  <c r="X91" i="65"/>
  <c r="Z90" i="65"/>
  <c r="Y90" i="65"/>
  <c r="X90" i="65"/>
  <c r="Z89" i="65"/>
  <c r="Y89" i="65"/>
  <c r="X89" i="65"/>
  <c r="Z88" i="65"/>
  <c r="Y88" i="65"/>
  <c r="X88" i="65"/>
  <c r="Z87" i="65"/>
  <c r="Y87" i="65"/>
  <c r="X87" i="65"/>
  <c r="Z86" i="65"/>
  <c r="Y86" i="65"/>
  <c r="X86" i="65"/>
  <c r="Z85" i="65"/>
  <c r="Y85" i="65"/>
  <c r="X85" i="65"/>
  <c r="Z84" i="65"/>
  <c r="Y84" i="65"/>
  <c r="X84" i="65"/>
  <c r="Z83" i="65"/>
  <c r="Y83" i="65"/>
  <c r="X83" i="65"/>
  <c r="Z82" i="65"/>
  <c r="Y82" i="65"/>
  <c r="X82" i="65"/>
  <c r="Z81" i="65"/>
  <c r="Y81" i="65"/>
  <c r="X81" i="65"/>
  <c r="Z80" i="65"/>
  <c r="Y80" i="65"/>
  <c r="X80" i="65"/>
  <c r="Z79" i="65"/>
  <c r="Y79" i="65"/>
  <c r="X79" i="65"/>
  <c r="Z78" i="65"/>
  <c r="Y78" i="65"/>
  <c r="X78" i="65"/>
  <c r="Z77" i="65"/>
  <c r="Y77" i="65"/>
  <c r="X77" i="65"/>
  <c r="Z76" i="65"/>
  <c r="Y76" i="65"/>
  <c r="X76" i="65"/>
  <c r="Z75" i="65"/>
  <c r="Y75" i="65"/>
  <c r="X75" i="65"/>
  <c r="Z74" i="65"/>
  <c r="Y74" i="65"/>
  <c r="X74" i="65"/>
  <c r="Z73" i="65"/>
  <c r="Y73" i="65"/>
  <c r="X73" i="65"/>
  <c r="Z72" i="65"/>
  <c r="Y72" i="65"/>
  <c r="X72" i="65"/>
  <c r="Z71" i="65"/>
  <c r="Y71" i="65"/>
  <c r="X71" i="65"/>
  <c r="Z70" i="65"/>
  <c r="Y70" i="65"/>
  <c r="X70" i="65"/>
  <c r="Z69" i="65"/>
  <c r="Y69" i="65"/>
  <c r="X69" i="65"/>
  <c r="Z68" i="65"/>
  <c r="Y68" i="65"/>
  <c r="X68" i="65"/>
  <c r="Z67" i="65"/>
  <c r="Y67" i="65"/>
  <c r="X67" i="65"/>
  <c r="Z66" i="65"/>
  <c r="Y66" i="65"/>
  <c r="X66" i="65"/>
  <c r="Z65" i="65"/>
  <c r="Y65" i="65"/>
  <c r="X65" i="65"/>
  <c r="Z64" i="65"/>
  <c r="Y64" i="65"/>
  <c r="X64" i="65"/>
  <c r="Z63" i="65"/>
  <c r="Y63" i="65"/>
  <c r="X63" i="65"/>
  <c r="Z62" i="65"/>
  <c r="Y62" i="65"/>
  <c r="X62" i="65"/>
  <c r="Z61" i="65"/>
  <c r="Y61" i="65"/>
  <c r="X61" i="65"/>
  <c r="Z60" i="65"/>
  <c r="Y60" i="65"/>
  <c r="X60" i="65"/>
  <c r="Z59" i="65"/>
  <c r="Y59" i="65"/>
  <c r="X59" i="65"/>
  <c r="Z58" i="65"/>
  <c r="Y58" i="65"/>
  <c r="X58" i="65"/>
  <c r="Z57" i="65"/>
  <c r="Y57" i="65"/>
  <c r="X57" i="65"/>
  <c r="Z56" i="65"/>
  <c r="Y56" i="65"/>
  <c r="X56" i="65"/>
  <c r="Z55" i="65"/>
  <c r="Y55" i="65"/>
  <c r="X55" i="65"/>
  <c r="Z54" i="65"/>
  <c r="Y54" i="65"/>
  <c r="X54" i="65"/>
  <c r="Z53" i="65"/>
  <c r="Y53" i="65"/>
  <c r="X53" i="65"/>
  <c r="Z52" i="65"/>
  <c r="Y52" i="65"/>
  <c r="X52" i="65"/>
  <c r="Z51" i="65"/>
  <c r="Y51" i="65"/>
  <c r="X51" i="65"/>
  <c r="W51" i="65"/>
  <c r="Z50" i="65"/>
  <c r="Y50" i="65"/>
  <c r="X50" i="65"/>
  <c r="Z49" i="65"/>
  <c r="Y49" i="65"/>
  <c r="X49" i="65"/>
  <c r="Z48" i="65"/>
  <c r="Y48" i="65"/>
  <c r="X48" i="65"/>
  <c r="Z47" i="65"/>
  <c r="Y47" i="65"/>
  <c r="X47" i="65"/>
  <c r="Z46" i="65"/>
  <c r="Y46" i="65"/>
  <c r="X46" i="65"/>
  <c r="Z45" i="65"/>
  <c r="Y45" i="65"/>
  <c r="X45" i="65"/>
  <c r="Z44" i="65"/>
  <c r="Y44" i="65"/>
  <c r="X44" i="65"/>
  <c r="Z43" i="65"/>
  <c r="Y43" i="65"/>
  <c r="X43" i="65"/>
  <c r="Z42" i="65"/>
  <c r="Y42" i="65"/>
  <c r="X42" i="65"/>
  <c r="Z41" i="65"/>
  <c r="Y41" i="65"/>
  <c r="X41" i="65"/>
  <c r="Z40" i="65"/>
  <c r="Y40" i="65"/>
  <c r="X40" i="65"/>
  <c r="Z39" i="65"/>
  <c r="Y39" i="65"/>
  <c r="X39" i="65"/>
  <c r="Z38" i="65"/>
  <c r="Y38" i="65"/>
  <c r="X38" i="65"/>
  <c r="Z37" i="65"/>
  <c r="Y37" i="65"/>
  <c r="X37" i="65"/>
  <c r="Z36" i="65"/>
  <c r="Y36" i="65"/>
  <c r="X36" i="65"/>
  <c r="Z35" i="65"/>
  <c r="Y35" i="65"/>
  <c r="X35" i="65"/>
  <c r="W35" i="65" s="1"/>
  <c r="Z34" i="65"/>
  <c r="Y34" i="65"/>
  <c r="X34" i="65"/>
  <c r="Z33" i="65"/>
  <c r="Y33" i="65"/>
  <c r="X33" i="65"/>
  <c r="Z32" i="65"/>
  <c r="Y32" i="65"/>
  <c r="X32" i="65"/>
  <c r="Z31" i="65"/>
  <c r="Y31" i="65"/>
  <c r="X31" i="65"/>
  <c r="Z30" i="65"/>
  <c r="Y30" i="65"/>
  <c r="X30" i="65"/>
  <c r="Z29" i="65"/>
  <c r="Y29" i="65"/>
  <c r="X29" i="65"/>
  <c r="Z28" i="65"/>
  <c r="Y28" i="65"/>
  <c r="X28" i="65"/>
  <c r="Z27" i="65"/>
  <c r="Y27" i="65"/>
  <c r="X27" i="65"/>
  <c r="W27" i="65" s="1"/>
  <c r="Z26" i="65"/>
  <c r="Y26" i="65"/>
  <c r="X26" i="65"/>
  <c r="Z25" i="65"/>
  <c r="Y25" i="65"/>
  <c r="X25" i="65"/>
  <c r="Z24" i="65"/>
  <c r="Y24" i="65"/>
  <c r="X24" i="65"/>
  <c r="Z23" i="65"/>
  <c r="Y23" i="65"/>
  <c r="X23" i="65"/>
  <c r="Z22" i="65"/>
  <c r="Y22" i="65"/>
  <c r="X22" i="65"/>
  <c r="Z21" i="65"/>
  <c r="Y21" i="65"/>
  <c r="X21" i="65"/>
  <c r="Z20" i="65"/>
  <c r="Y20" i="65"/>
  <c r="X20" i="65"/>
  <c r="Z19" i="65"/>
  <c r="Y19" i="65"/>
  <c r="X16" i="65"/>
  <c r="W61" i="65" l="1"/>
  <c r="Y15" i="65"/>
  <c r="W85" i="65"/>
  <c r="AF16" i="65"/>
  <c r="AF17" i="65"/>
  <c r="W75" i="65"/>
  <c r="AH15" i="65"/>
  <c r="W49" i="65"/>
  <c r="W67" i="65"/>
  <c r="W33" i="65"/>
  <c r="W57" i="65"/>
  <c r="Y13" i="65"/>
  <c r="Z16" i="65"/>
  <c r="Y9" i="65"/>
  <c r="Z14" i="65"/>
  <c r="W81" i="65"/>
  <c r="AG14" i="65"/>
  <c r="W71" i="65"/>
  <c r="AH12" i="65"/>
  <c r="AH14" i="65"/>
  <c r="W83" i="65"/>
  <c r="W39" i="65"/>
  <c r="W55" i="65"/>
  <c r="W37" i="65"/>
  <c r="W12" i="65" s="1"/>
  <c r="Y17" i="65"/>
  <c r="AH9" i="65"/>
  <c r="AH13" i="65"/>
  <c r="AH16" i="65"/>
  <c r="Z9" i="65"/>
  <c r="X13" i="65"/>
  <c r="W45" i="65"/>
  <c r="Z15" i="65"/>
  <c r="W69" i="65"/>
  <c r="Z17" i="65"/>
  <c r="W89" i="65"/>
  <c r="W93" i="65"/>
  <c r="AI12" i="65"/>
  <c r="AI13" i="65"/>
  <c r="AI15" i="65"/>
  <c r="AI16" i="65"/>
  <c r="W59" i="65"/>
  <c r="W73" i="65"/>
  <c r="W77" i="65"/>
  <c r="Y16" i="65"/>
  <c r="W87" i="65"/>
  <c r="W31" i="65"/>
  <c r="W47" i="65"/>
  <c r="AF14" i="65"/>
  <c r="W63" i="65"/>
  <c r="W79" i="65"/>
  <c r="W21" i="65"/>
  <c r="W25" i="65"/>
  <c r="W29" i="65"/>
  <c r="Y11" i="65"/>
  <c r="W20" i="65"/>
  <c r="Y12" i="65"/>
  <c r="Z12" i="65"/>
  <c r="Z13" i="65"/>
  <c r="W43" i="65"/>
  <c r="W53" i="65"/>
  <c r="W91" i="65"/>
  <c r="W30" i="65"/>
  <c r="W38" i="65"/>
  <c r="W40" i="65"/>
  <c r="AG13" i="65"/>
  <c r="W65" i="65"/>
  <c r="AG16" i="65"/>
  <c r="E17" i="30"/>
  <c r="E9" i="30"/>
  <c r="T94" i="30" s="1"/>
  <c r="E12" i="30"/>
  <c r="E13" i="30"/>
  <c r="E14" i="30"/>
  <c r="E15" i="30"/>
  <c r="E16" i="30"/>
  <c r="W44" i="65"/>
  <c r="W46" i="65"/>
  <c r="W48" i="65"/>
  <c r="W50" i="65"/>
  <c r="W52" i="65"/>
  <c r="W56" i="65"/>
  <c r="W58" i="65"/>
  <c r="W60" i="65"/>
  <c r="W62" i="65"/>
  <c r="W64" i="65"/>
  <c r="W66" i="65"/>
  <c r="W68" i="65"/>
  <c r="W70" i="65"/>
  <c r="W72" i="65"/>
  <c r="W74" i="65"/>
  <c r="W76" i="65"/>
  <c r="W80" i="65"/>
  <c r="W82" i="65"/>
  <c r="W84" i="65"/>
  <c r="W86" i="65"/>
  <c r="W88" i="65"/>
  <c r="W90" i="65"/>
  <c r="W92" i="65"/>
  <c r="W94" i="65"/>
  <c r="W23" i="65"/>
  <c r="X14" i="65"/>
  <c r="X17" i="65"/>
  <c r="AF11" i="65"/>
  <c r="W32" i="65"/>
  <c r="AG12" i="65"/>
  <c r="W28" i="65"/>
  <c r="W26" i="65"/>
  <c r="X15" i="65"/>
  <c r="W95" i="65"/>
  <c r="X11" i="65"/>
  <c r="W36" i="65"/>
  <c r="X12" i="65"/>
  <c r="W19" i="65"/>
  <c r="W22" i="65"/>
  <c r="Y14" i="65"/>
  <c r="AG9" i="65"/>
  <c r="AG15" i="65"/>
  <c r="W24" i="65"/>
  <c r="Z11" i="65"/>
  <c r="W41" i="65"/>
  <c r="AH11" i="65"/>
  <c r="W34" i="65"/>
  <c r="W42" i="65"/>
  <c r="W54" i="65"/>
  <c r="W78" i="65"/>
  <c r="AG11" i="65"/>
  <c r="X9" i="65"/>
  <c r="T78" i="30"/>
  <c r="S88" i="30"/>
  <c r="Q71" i="30"/>
  <c r="T35" i="30"/>
  <c r="Q73" i="30"/>
  <c r="U46" i="30"/>
  <c r="E11" i="30"/>
  <c r="E19" i="63"/>
  <c r="Q17" i="63"/>
  <c r="P17" i="63"/>
  <c r="O17" i="63"/>
  <c r="N17" i="63"/>
  <c r="H17" i="63"/>
  <c r="G17" i="63"/>
  <c r="F17" i="63"/>
  <c r="Q16" i="63"/>
  <c r="P16" i="63"/>
  <c r="O16" i="63"/>
  <c r="N16" i="63"/>
  <c r="H16" i="63"/>
  <c r="G16" i="63"/>
  <c r="F16" i="63"/>
  <c r="Q15" i="63"/>
  <c r="P15" i="63"/>
  <c r="O15" i="63"/>
  <c r="N15" i="63"/>
  <c r="H15" i="63"/>
  <c r="G15" i="63"/>
  <c r="F15" i="63"/>
  <c r="Q14" i="63"/>
  <c r="P14" i="63"/>
  <c r="O14" i="63"/>
  <c r="N14" i="63"/>
  <c r="H14" i="63"/>
  <c r="G14" i="63"/>
  <c r="F14" i="63"/>
  <c r="Q13" i="63"/>
  <c r="P13" i="63"/>
  <c r="O13" i="63"/>
  <c r="N13" i="63"/>
  <c r="H13" i="63"/>
  <c r="G13" i="63"/>
  <c r="F13" i="63"/>
  <c r="Q12" i="63"/>
  <c r="P12" i="63"/>
  <c r="O12" i="63"/>
  <c r="N12" i="63"/>
  <c r="H12" i="63"/>
  <c r="G12" i="63"/>
  <c r="F12" i="63"/>
  <c r="Q11" i="63"/>
  <c r="P11" i="63"/>
  <c r="O11" i="63"/>
  <c r="N11" i="63"/>
  <c r="H11" i="63"/>
  <c r="G11" i="63"/>
  <c r="F11" i="63"/>
  <c r="Q9" i="63"/>
  <c r="P9" i="63"/>
  <c r="O9" i="63"/>
  <c r="N9" i="63"/>
  <c r="H9" i="63"/>
  <c r="G9" i="63"/>
  <c r="F9" i="63"/>
  <c r="AF95" i="64"/>
  <c r="AF94" i="64"/>
  <c r="AF93" i="64"/>
  <c r="AF92" i="64"/>
  <c r="AF91" i="64"/>
  <c r="AF90" i="64"/>
  <c r="AF89" i="64"/>
  <c r="AF88" i="64"/>
  <c r="AF87" i="64"/>
  <c r="AF86" i="64"/>
  <c r="AF85" i="64"/>
  <c r="AF84" i="64"/>
  <c r="AF83" i="64"/>
  <c r="AF82" i="64"/>
  <c r="AF81" i="64"/>
  <c r="AF80" i="64"/>
  <c r="AF79" i="64"/>
  <c r="AF78" i="64"/>
  <c r="AF77" i="64"/>
  <c r="AF76" i="64"/>
  <c r="AF75" i="64"/>
  <c r="AF74" i="64"/>
  <c r="AF73" i="64"/>
  <c r="AF72" i="64"/>
  <c r="AF71" i="64"/>
  <c r="AF70" i="64"/>
  <c r="AF69" i="64"/>
  <c r="AF68" i="64"/>
  <c r="AF67" i="64"/>
  <c r="AF66" i="64"/>
  <c r="AF65" i="64"/>
  <c r="AF64" i="64"/>
  <c r="AF63" i="64"/>
  <c r="AF62" i="64"/>
  <c r="AF61" i="64"/>
  <c r="AF60" i="64"/>
  <c r="AF59" i="64"/>
  <c r="AF58" i="64"/>
  <c r="AF57" i="64"/>
  <c r="AF56" i="64"/>
  <c r="AF55" i="64"/>
  <c r="AF54" i="64"/>
  <c r="AF53" i="64"/>
  <c r="AF52" i="64"/>
  <c r="AF51" i="64"/>
  <c r="AF50" i="64"/>
  <c r="AF49" i="64"/>
  <c r="AF48" i="64"/>
  <c r="AF47" i="64"/>
  <c r="AF46" i="64"/>
  <c r="AF45" i="64"/>
  <c r="AF44" i="64"/>
  <c r="AF43" i="64"/>
  <c r="AF42" i="64"/>
  <c r="AF41" i="64"/>
  <c r="AF40" i="64"/>
  <c r="AF39" i="64"/>
  <c r="AF38" i="64"/>
  <c r="AF37" i="64"/>
  <c r="AF36" i="64"/>
  <c r="AF35" i="64"/>
  <c r="AF34" i="64"/>
  <c r="AF33" i="64"/>
  <c r="AF32" i="64"/>
  <c r="AF31" i="64"/>
  <c r="AF30" i="64"/>
  <c r="AF29" i="64"/>
  <c r="AF28" i="64"/>
  <c r="AF27" i="64"/>
  <c r="AF26" i="64"/>
  <c r="AF25" i="64"/>
  <c r="AF24" i="64"/>
  <c r="AF23" i="64"/>
  <c r="AF22" i="64"/>
  <c r="AF21" i="64"/>
  <c r="AF20" i="64"/>
  <c r="AF19" i="64"/>
  <c r="AI95" i="64"/>
  <c r="AH95" i="64"/>
  <c r="AG95" i="64"/>
  <c r="AI94" i="64"/>
  <c r="AH94" i="64"/>
  <c r="AG94" i="64"/>
  <c r="AI93" i="64"/>
  <c r="AH93" i="64"/>
  <c r="AG93" i="64"/>
  <c r="AI92" i="64"/>
  <c r="AH92" i="64"/>
  <c r="AG92" i="64"/>
  <c r="AI91" i="64"/>
  <c r="AH91" i="64"/>
  <c r="AG91" i="64"/>
  <c r="AI90" i="64"/>
  <c r="AH90" i="64"/>
  <c r="AG90" i="64"/>
  <c r="AI89" i="64"/>
  <c r="AH89" i="64"/>
  <c r="AG89" i="64"/>
  <c r="AI88" i="64"/>
  <c r="AH88" i="64"/>
  <c r="AG88" i="64"/>
  <c r="AI87" i="64"/>
  <c r="AH87" i="64"/>
  <c r="AG87" i="64"/>
  <c r="AI86" i="64"/>
  <c r="AH86" i="64"/>
  <c r="AG86" i="64"/>
  <c r="AI85" i="64"/>
  <c r="AH85" i="64"/>
  <c r="AG85" i="64"/>
  <c r="W85" i="64" s="1"/>
  <c r="AI84" i="64"/>
  <c r="AH84" i="64"/>
  <c r="AG84" i="64"/>
  <c r="AI83" i="64"/>
  <c r="AH83" i="64"/>
  <c r="AG83" i="64"/>
  <c r="AI82" i="64"/>
  <c r="AH82" i="64"/>
  <c r="AG82" i="64"/>
  <c r="AI81" i="64"/>
  <c r="AH81" i="64"/>
  <c r="AG81" i="64"/>
  <c r="AI80" i="64"/>
  <c r="AH80" i="64"/>
  <c r="AG80" i="64"/>
  <c r="AI79" i="64"/>
  <c r="AH79" i="64"/>
  <c r="AG79" i="64"/>
  <c r="AI78" i="64"/>
  <c r="AH78" i="64"/>
  <c r="AG78" i="64"/>
  <c r="AI77" i="64"/>
  <c r="AH77" i="64"/>
  <c r="AG77" i="64"/>
  <c r="AI76" i="64"/>
  <c r="AH76" i="64"/>
  <c r="AG76" i="64"/>
  <c r="W76" i="64" s="1"/>
  <c r="AI75" i="64"/>
  <c r="AH75" i="64"/>
  <c r="AG75" i="64"/>
  <c r="AI74" i="64"/>
  <c r="AH74" i="64"/>
  <c r="AG74" i="64"/>
  <c r="AI73" i="64"/>
  <c r="AH73" i="64"/>
  <c r="AG73" i="64"/>
  <c r="AI72" i="64"/>
  <c r="AH72" i="64"/>
  <c r="AG72" i="64"/>
  <c r="AI71" i="64"/>
  <c r="AH71" i="64"/>
  <c r="AG71" i="64"/>
  <c r="AI70" i="64"/>
  <c r="AH70" i="64"/>
  <c r="AG70" i="64"/>
  <c r="AI69" i="64"/>
  <c r="AH69" i="64"/>
  <c r="AG69" i="64"/>
  <c r="AI68" i="64"/>
  <c r="AH68" i="64"/>
  <c r="AG68" i="64"/>
  <c r="AI67" i="64"/>
  <c r="AH67" i="64"/>
  <c r="AG67" i="64"/>
  <c r="AI66" i="64"/>
  <c r="AH66" i="64"/>
  <c r="AG66" i="64"/>
  <c r="AI65" i="64"/>
  <c r="AH65" i="64"/>
  <c r="AG65" i="64"/>
  <c r="AI64" i="64"/>
  <c r="AH64" i="64"/>
  <c r="AG64" i="64"/>
  <c r="AI63" i="64"/>
  <c r="AH63" i="64"/>
  <c r="AG63" i="64"/>
  <c r="AI62" i="64"/>
  <c r="AH62" i="64"/>
  <c r="AG62" i="64"/>
  <c r="AI61" i="64"/>
  <c r="AH61" i="64"/>
  <c r="AG61" i="64"/>
  <c r="W61" i="64" s="1"/>
  <c r="AI60" i="64"/>
  <c r="AH60" i="64"/>
  <c r="AG60" i="64"/>
  <c r="AI59" i="64"/>
  <c r="AH59" i="64"/>
  <c r="AG59" i="64"/>
  <c r="AI58" i="64"/>
  <c r="AH58" i="64"/>
  <c r="AG58" i="64"/>
  <c r="AI57" i="64"/>
  <c r="AH57" i="64"/>
  <c r="AG57" i="64"/>
  <c r="AI56" i="64"/>
  <c r="AH56" i="64"/>
  <c r="AG56" i="64"/>
  <c r="AI55" i="64"/>
  <c r="AH55" i="64"/>
  <c r="AG55" i="64"/>
  <c r="AI54" i="64"/>
  <c r="AH54" i="64"/>
  <c r="AG54" i="64"/>
  <c r="AI53" i="64"/>
  <c r="AH53" i="64"/>
  <c r="AG53" i="64"/>
  <c r="AI52" i="64"/>
  <c r="AH52" i="64"/>
  <c r="AG52" i="64"/>
  <c r="AI51" i="64"/>
  <c r="AH51" i="64"/>
  <c r="AG51" i="64"/>
  <c r="AI50" i="64"/>
  <c r="AH50" i="64"/>
  <c r="AG50" i="64"/>
  <c r="AI49" i="64"/>
  <c r="AH49" i="64"/>
  <c r="AG49" i="64"/>
  <c r="AI48" i="64"/>
  <c r="AH48" i="64"/>
  <c r="AG48" i="64"/>
  <c r="AI47" i="64"/>
  <c r="AH47" i="64"/>
  <c r="AG47" i="64"/>
  <c r="AI46" i="64"/>
  <c r="AH46" i="64"/>
  <c r="AG46" i="64"/>
  <c r="AI45" i="64"/>
  <c r="AH45" i="64"/>
  <c r="AG45" i="64"/>
  <c r="AI44" i="64"/>
  <c r="AH44" i="64"/>
  <c r="AG44" i="64"/>
  <c r="W44" i="64" s="1"/>
  <c r="AI43" i="64"/>
  <c r="AH43" i="64"/>
  <c r="AG43" i="64"/>
  <c r="AI42" i="64"/>
  <c r="AH42" i="64"/>
  <c r="AG42" i="64"/>
  <c r="AI41" i="64"/>
  <c r="AH41" i="64"/>
  <c r="AG41" i="64"/>
  <c r="AI40" i="64"/>
  <c r="AH40" i="64"/>
  <c r="AG40" i="64"/>
  <c r="AI39" i="64"/>
  <c r="AH39" i="64"/>
  <c r="AG39" i="64"/>
  <c r="AI38" i="64"/>
  <c r="AH38" i="64"/>
  <c r="AG38" i="64"/>
  <c r="AI37" i="64"/>
  <c r="AH37" i="64"/>
  <c r="AG37" i="64"/>
  <c r="AI36" i="64"/>
  <c r="AH36" i="64"/>
  <c r="AG36" i="64"/>
  <c r="AI35" i="64"/>
  <c r="AH35" i="64"/>
  <c r="AG35" i="64"/>
  <c r="AI34" i="64"/>
  <c r="AH34" i="64"/>
  <c r="AG34" i="64"/>
  <c r="AI33" i="64"/>
  <c r="AH33" i="64"/>
  <c r="AH12" i="64" s="1"/>
  <c r="AG33" i="64"/>
  <c r="AI32" i="64"/>
  <c r="AH32" i="64"/>
  <c r="AG32" i="64"/>
  <c r="AI31" i="64"/>
  <c r="AH31" i="64"/>
  <c r="AG31" i="64"/>
  <c r="AI30" i="64"/>
  <c r="AH30" i="64"/>
  <c r="AG30" i="64"/>
  <c r="AI29" i="64"/>
  <c r="AH29" i="64"/>
  <c r="AG29" i="64"/>
  <c r="AI28" i="64"/>
  <c r="AH28" i="64"/>
  <c r="AG28" i="64"/>
  <c r="AI27" i="64"/>
  <c r="AH27" i="64"/>
  <c r="AG27" i="64"/>
  <c r="AI26" i="64"/>
  <c r="AH26" i="64"/>
  <c r="AG26" i="64"/>
  <c r="AI25" i="64"/>
  <c r="AH25" i="64"/>
  <c r="AG25" i="64"/>
  <c r="AI24" i="64"/>
  <c r="AH24" i="64"/>
  <c r="AG24" i="64"/>
  <c r="AI23" i="64"/>
  <c r="AH23" i="64"/>
  <c r="AG23" i="64"/>
  <c r="AI22" i="64"/>
  <c r="AH22" i="64"/>
  <c r="AG22" i="64"/>
  <c r="AI21" i="64"/>
  <c r="AH21" i="64"/>
  <c r="AG21" i="64"/>
  <c r="AI20" i="64"/>
  <c r="AH20" i="64"/>
  <c r="AG20" i="64"/>
  <c r="AI19" i="64"/>
  <c r="AH19" i="64"/>
  <c r="AG19" i="64"/>
  <c r="Z95" i="64"/>
  <c r="Y95" i="64"/>
  <c r="X95" i="64"/>
  <c r="Z94" i="64"/>
  <c r="Y94" i="64"/>
  <c r="X94" i="64"/>
  <c r="Z93" i="64"/>
  <c r="Y93" i="64"/>
  <c r="X93" i="64"/>
  <c r="Z92" i="64"/>
  <c r="W92" i="64" s="1"/>
  <c r="Y92" i="64"/>
  <c r="X92" i="64"/>
  <c r="Z91" i="64"/>
  <c r="Y91" i="64"/>
  <c r="X91" i="64"/>
  <c r="Z90" i="64"/>
  <c r="Y90" i="64"/>
  <c r="X90" i="64"/>
  <c r="Z89" i="64"/>
  <c r="Y89" i="64"/>
  <c r="X89" i="64"/>
  <c r="Z88" i="64"/>
  <c r="Y88" i="64"/>
  <c r="X88" i="64"/>
  <c r="Z87" i="64"/>
  <c r="Y87" i="64"/>
  <c r="X87" i="64"/>
  <c r="Z86" i="64"/>
  <c r="Y86" i="64"/>
  <c r="W86" i="64" s="1"/>
  <c r="X86" i="64"/>
  <c r="Z85" i="64"/>
  <c r="Y85" i="64"/>
  <c r="X85" i="64"/>
  <c r="Z84" i="64"/>
  <c r="Y84" i="64"/>
  <c r="X84" i="64"/>
  <c r="Z83" i="64"/>
  <c r="Y83" i="64"/>
  <c r="X83" i="64"/>
  <c r="Z82" i="64"/>
  <c r="Y82" i="64"/>
  <c r="X82" i="64"/>
  <c r="Z81" i="64"/>
  <c r="Y81" i="64"/>
  <c r="X81" i="64"/>
  <c r="Z80" i="64"/>
  <c r="Y80" i="64"/>
  <c r="X80" i="64"/>
  <c r="Z79" i="64"/>
  <c r="Y79" i="64"/>
  <c r="X79" i="64"/>
  <c r="Z78" i="64"/>
  <c r="Y78" i="64"/>
  <c r="X78" i="64"/>
  <c r="Z77" i="64"/>
  <c r="Y77" i="64"/>
  <c r="X77" i="64"/>
  <c r="Z76" i="64"/>
  <c r="Y76" i="64"/>
  <c r="X76" i="64"/>
  <c r="Z75" i="64"/>
  <c r="Y75" i="64"/>
  <c r="X75" i="64"/>
  <c r="Z74" i="64"/>
  <c r="Y74" i="64"/>
  <c r="X74" i="64"/>
  <c r="Z73" i="64"/>
  <c r="Y73" i="64"/>
  <c r="X73" i="64"/>
  <c r="Z72" i="64"/>
  <c r="Y72" i="64"/>
  <c r="X72" i="64"/>
  <c r="Z71" i="64"/>
  <c r="Y71" i="64"/>
  <c r="X71" i="64"/>
  <c r="Z70" i="64"/>
  <c r="Y70" i="64"/>
  <c r="X70" i="64"/>
  <c r="Z69" i="64"/>
  <c r="Y69" i="64"/>
  <c r="X69" i="64"/>
  <c r="Z68" i="64"/>
  <c r="Y68" i="64"/>
  <c r="X68" i="64"/>
  <c r="Z67" i="64"/>
  <c r="Y67" i="64"/>
  <c r="X67" i="64"/>
  <c r="Z66" i="64"/>
  <c r="Y66" i="64"/>
  <c r="X66" i="64"/>
  <c r="Z65" i="64"/>
  <c r="Y65" i="64"/>
  <c r="X65" i="64"/>
  <c r="Z64" i="64"/>
  <c r="Y64" i="64"/>
  <c r="X64" i="64"/>
  <c r="Z63" i="64"/>
  <c r="Y63" i="64"/>
  <c r="X63" i="64"/>
  <c r="Z62" i="64"/>
  <c r="Y62" i="64"/>
  <c r="X62" i="64"/>
  <c r="Z61" i="64"/>
  <c r="Y61" i="64"/>
  <c r="X61" i="64"/>
  <c r="Z60" i="64"/>
  <c r="Y60" i="64"/>
  <c r="X60" i="64"/>
  <c r="Z59" i="64"/>
  <c r="Z14" i="64" s="1"/>
  <c r="Y59" i="64"/>
  <c r="X59" i="64"/>
  <c r="Z58" i="64"/>
  <c r="Y58" i="64"/>
  <c r="X58" i="64"/>
  <c r="Z57" i="64"/>
  <c r="Y57" i="64"/>
  <c r="X57" i="64"/>
  <c r="Z56" i="64"/>
  <c r="Y56" i="64"/>
  <c r="X56" i="64"/>
  <c r="Z55" i="64"/>
  <c r="Y55" i="64"/>
  <c r="X55" i="64"/>
  <c r="Z54" i="64"/>
  <c r="Y54" i="64"/>
  <c r="X54" i="64"/>
  <c r="Z53" i="64"/>
  <c r="Y53" i="64"/>
  <c r="X53" i="64"/>
  <c r="Z52" i="64"/>
  <c r="Y52" i="64"/>
  <c r="X52" i="64"/>
  <c r="Z51" i="64"/>
  <c r="Y51" i="64"/>
  <c r="X51" i="64"/>
  <c r="Z50" i="64"/>
  <c r="Y50" i="64"/>
  <c r="X50" i="64"/>
  <c r="Z49" i="64"/>
  <c r="Y49" i="64"/>
  <c r="X49" i="64"/>
  <c r="Z48" i="64"/>
  <c r="Y48" i="64"/>
  <c r="X48" i="64"/>
  <c r="Z47" i="64"/>
  <c r="Y47" i="64"/>
  <c r="X47" i="64"/>
  <c r="Z46" i="64"/>
  <c r="Y46" i="64"/>
  <c r="X46" i="64"/>
  <c r="Z45" i="64"/>
  <c r="Y45" i="64"/>
  <c r="X45" i="64"/>
  <c r="Z44" i="64"/>
  <c r="Y44" i="64"/>
  <c r="X44" i="64"/>
  <c r="Z43" i="64"/>
  <c r="Y43" i="64"/>
  <c r="X43" i="64"/>
  <c r="Z42" i="64"/>
  <c r="Y42" i="64"/>
  <c r="X42" i="64"/>
  <c r="W42" i="64" s="1"/>
  <c r="Z41" i="64"/>
  <c r="Y41" i="64"/>
  <c r="X41" i="64"/>
  <c r="Z40" i="64"/>
  <c r="Y40" i="64"/>
  <c r="X40" i="64"/>
  <c r="Z39" i="64"/>
  <c r="Y39" i="64"/>
  <c r="X39" i="64"/>
  <c r="Z38" i="64"/>
  <c r="Y38" i="64"/>
  <c r="X38" i="64"/>
  <c r="Z37" i="64"/>
  <c r="Y37" i="64"/>
  <c r="X37" i="64"/>
  <c r="Z36" i="64"/>
  <c r="Y36" i="64"/>
  <c r="X36" i="64"/>
  <c r="Z35" i="64"/>
  <c r="Y35" i="64"/>
  <c r="X35" i="64"/>
  <c r="Z34" i="64"/>
  <c r="Y34" i="64"/>
  <c r="X34" i="64"/>
  <c r="Z33" i="64"/>
  <c r="Y33" i="64"/>
  <c r="X33" i="64"/>
  <c r="X12" i="64" s="1"/>
  <c r="Z32" i="64"/>
  <c r="Y32" i="64"/>
  <c r="X32" i="64"/>
  <c r="Z31" i="64"/>
  <c r="Y31" i="64"/>
  <c r="X31" i="64"/>
  <c r="Z30" i="64"/>
  <c r="Y30" i="64"/>
  <c r="X30" i="64"/>
  <c r="Z29" i="64"/>
  <c r="Y29" i="64"/>
  <c r="X29" i="64"/>
  <c r="Z28" i="64"/>
  <c r="Y28" i="64"/>
  <c r="X28" i="64"/>
  <c r="Z27" i="64"/>
  <c r="Y27" i="64"/>
  <c r="X27" i="64"/>
  <c r="Z26" i="64"/>
  <c r="Y26" i="64"/>
  <c r="X26" i="64"/>
  <c r="Z25" i="64"/>
  <c r="Y25" i="64"/>
  <c r="X25" i="64"/>
  <c r="Z24" i="64"/>
  <c r="Y24" i="64"/>
  <c r="X24" i="64"/>
  <c r="Z23" i="64"/>
  <c r="Y23" i="64"/>
  <c r="X23" i="64"/>
  <c r="Z22" i="64"/>
  <c r="Y22" i="64"/>
  <c r="X22" i="64"/>
  <c r="Z21" i="64"/>
  <c r="Y21" i="64"/>
  <c r="X21" i="64"/>
  <c r="Z20" i="64"/>
  <c r="Y20" i="64"/>
  <c r="X20" i="64"/>
  <c r="Z19" i="64"/>
  <c r="Y19" i="64"/>
  <c r="X19" i="64"/>
  <c r="W74" i="64"/>
  <c r="W29" i="64"/>
  <c r="E19" i="36"/>
  <c r="Q17" i="36"/>
  <c r="P17" i="36"/>
  <c r="O17" i="36"/>
  <c r="N17" i="36"/>
  <c r="Q16" i="36"/>
  <c r="P16" i="36"/>
  <c r="O16" i="36"/>
  <c r="N16" i="36"/>
  <c r="Q15" i="36"/>
  <c r="P15" i="36"/>
  <c r="O15" i="36"/>
  <c r="N15" i="36"/>
  <c r="Q14" i="36"/>
  <c r="P14" i="36"/>
  <c r="O14" i="36"/>
  <c r="N14" i="36"/>
  <c r="Q13" i="36"/>
  <c r="P13" i="36"/>
  <c r="O13" i="36"/>
  <c r="N13" i="36"/>
  <c r="Q12" i="36"/>
  <c r="P12" i="36"/>
  <c r="O12" i="36"/>
  <c r="N12" i="36"/>
  <c r="Q11" i="36"/>
  <c r="P11" i="36"/>
  <c r="O11" i="36"/>
  <c r="N11" i="36"/>
  <c r="Q9" i="36"/>
  <c r="P9" i="36"/>
  <c r="O9" i="36"/>
  <c r="N9" i="36"/>
  <c r="H17" i="36"/>
  <c r="G17" i="36"/>
  <c r="F17" i="36"/>
  <c r="H16" i="36"/>
  <c r="G16" i="36"/>
  <c r="F16" i="36"/>
  <c r="H15" i="36"/>
  <c r="G15" i="36"/>
  <c r="F15" i="36"/>
  <c r="H14" i="36"/>
  <c r="G14" i="36"/>
  <c r="F14" i="36"/>
  <c r="H13" i="36"/>
  <c r="G13" i="36"/>
  <c r="F13" i="36"/>
  <c r="H12" i="36"/>
  <c r="G12" i="36"/>
  <c r="F12" i="36"/>
  <c r="H11" i="36"/>
  <c r="G11" i="36"/>
  <c r="F11" i="36"/>
  <c r="H9" i="36"/>
  <c r="G9" i="36"/>
  <c r="F9" i="36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L17" i="34"/>
  <c r="K17" i="34"/>
  <c r="J17" i="34"/>
  <c r="I17" i="34"/>
  <c r="H17" i="34"/>
  <c r="G17" i="34"/>
  <c r="F17" i="34"/>
  <c r="L16" i="34"/>
  <c r="K16" i="34"/>
  <c r="J16" i="34"/>
  <c r="I16" i="34"/>
  <c r="H16" i="34"/>
  <c r="G16" i="34"/>
  <c r="F16" i="34"/>
  <c r="L15" i="34"/>
  <c r="K15" i="34"/>
  <c r="J15" i="34"/>
  <c r="I15" i="34"/>
  <c r="H15" i="34"/>
  <c r="G15" i="34"/>
  <c r="F15" i="34"/>
  <c r="L14" i="34"/>
  <c r="K14" i="34"/>
  <c r="J14" i="34"/>
  <c r="I14" i="34"/>
  <c r="H14" i="34"/>
  <c r="G14" i="34"/>
  <c r="F14" i="34"/>
  <c r="L13" i="34"/>
  <c r="K13" i="34"/>
  <c r="J13" i="34"/>
  <c r="I13" i="34"/>
  <c r="H13" i="34"/>
  <c r="G13" i="34"/>
  <c r="F13" i="34"/>
  <c r="L12" i="34"/>
  <c r="K12" i="34"/>
  <c r="J12" i="34"/>
  <c r="I12" i="34"/>
  <c r="H12" i="34"/>
  <c r="G12" i="34"/>
  <c r="F12" i="34"/>
  <c r="L11" i="34"/>
  <c r="K11" i="34"/>
  <c r="J11" i="34"/>
  <c r="I11" i="34"/>
  <c r="H11" i="34"/>
  <c r="G11" i="34"/>
  <c r="F11" i="34"/>
  <c r="L9" i="34"/>
  <c r="K9" i="34"/>
  <c r="J9" i="34"/>
  <c r="I9" i="34"/>
  <c r="H9" i="34"/>
  <c r="G9" i="34"/>
  <c r="F9" i="34"/>
  <c r="W20" i="64" l="1"/>
  <c r="W84" i="64"/>
  <c r="Q89" i="30"/>
  <c r="Q22" i="30"/>
  <c r="T93" i="30"/>
  <c r="R55" i="30"/>
  <c r="W31" i="64"/>
  <c r="W34" i="64"/>
  <c r="W50" i="64"/>
  <c r="W58" i="64"/>
  <c r="W66" i="64"/>
  <c r="W69" i="64"/>
  <c r="W77" i="64"/>
  <c r="W82" i="64"/>
  <c r="Z17" i="64"/>
  <c r="W90" i="64"/>
  <c r="W93" i="64"/>
  <c r="T20" i="30"/>
  <c r="T51" i="30"/>
  <c r="R46" i="30"/>
  <c r="R34" i="30"/>
  <c r="U68" i="30"/>
  <c r="R19" i="30"/>
  <c r="R11" i="30" s="1"/>
  <c r="U45" i="30"/>
  <c r="R27" i="30"/>
  <c r="S62" i="30"/>
  <c r="S59" i="30"/>
  <c r="U43" i="30"/>
  <c r="Q19" i="30"/>
  <c r="W15" i="65"/>
  <c r="S52" i="30"/>
  <c r="U21" i="30"/>
  <c r="S35" i="30"/>
  <c r="Q49" i="30"/>
  <c r="T60" i="30"/>
  <c r="R74" i="30"/>
  <c r="S91" i="30"/>
  <c r="T19" i="30"/>
  <c r="U36" i="30"/>
  <c r="Q56" i="30"/>
  <c r="Q72" i="30"/>
  <c r="S92" i="30"/>
  <c r="Q55" i="30"/>
  <c r="R80" i="30"/>
  <c r="Q30" i="30"/>
  <c r="R63" i="30"/>
  <c r="Q42" i="30"/>
  <c r="P42" i="30" s="1"/>
  <c r="U57" i="30"/>
  <c r="T23" i="30"/>
  <c r="Q76" i="30"/>
  <c r="Q35" i="30"/>
  <c r="U87" i="30"/>
  <c r="S93" i="30"/>
  <c r="R84" i="30"/>
  <c r="S77" i="30"/>
  <c r="P77" i="30" s="1"/>
  <c r="S69" i="30"/>
  <c r="S61" i="30"/>
  <c r="T54" i="30"/>
  <c r="T46" i="30"/>
  <c r="U39" i="30"/>
  <c r="U31" i="30"/>
  <c r="Q27" i="30"/>
  <c r="Q90" i="30"/>
  <c r="R59" i="30"/>
  <c r="S28" i="30"/>
  <c r="R93" i="30"/>
  <c r="S86" i="30"/>
  <c r="T79" i="30"/>
  <c r="U72" i="30"/>
  <c r="Q68" i="30"/>
  <c r="R61" i="30"/>
  <c r="S54" i="30"/>
  <c r="T47" i="30"/>
  <c r="U40" i="30"/>
  <c r="Q36" i="30"/>
  <c r="R29" i="30"/>
  <c r="S22" i="30"/>
  <c r="T53" i="30"/>
  <c r="S95" i="30"/>
  <c r="T88" i="30"/>
  <c r="U81" i="30"/>
  <c r="Q77" i="30"/>
  <c r="R70" i="30"/>
  <c r="S63" i="30"/>
  <c r="T56" i="30"/>
  <c r="U49" i="30"/>
  <c r="Q45" i="30"/>
  <c r="P45" i="30" s="1"/>
  <c r="R38" i="30"/>
  <c r="S31" i="30"/>
  <c r="T24" i="30"/>
  <c r="T69" i="30"/>
  <c r="Q34" i="30"/>
  <c r="T89" i="30"/>
  <c r="U82" i="30"/>
  <c r="Q78" i="30"/>
  <c r="R71" i="30"/>
  <c r="S64" i="30"/>
  <c r="T57" i="30"/>
  <c r="U50" i="30"/>
  <c r="Q46" i="30"/>
  <c r="R39" i="30"/>
  <c r="S32" i="30"/>
  <c r="T25" i="30"/>
  <c r="P25" i="30" s="1"/>
  <c r="S84" i="30"/>
  <c r="T37" i="30"/>
  <c r="T90" i="30"/>
  <c r="U83" i="30"/>
  <c r="Q79" i="30"/>
  <c r="R72" i="30"/>
  <c r="S65" i="30"/>
  <c r="T58" i="30"/>
  <c r="P58" i="30" s="1"/>
  <c r="U51" i="30"/>
  <c r="Q47" i="30"/>
  <c r="R40" i="30"/>
  <c r="S33" i="30"/>
  <c r="T26" i="30"/>
  <c r="U19" i="30"/>
  <c r="S44" i="30"/>
  <c r="T91" i="30"/>
  <c r="T17" i="30" s="1"/>
  <c r="U84" i="30"/>
  <c r="Q80" i="30"/>
  <c r="R73" i="30"/>
  <c r="S66" i="30"/>
  <c r="T59" i="30"/>
  <c r="U52" i="30"/>
  <c r="Q48" i="30"/>
  <c r="R41" i="30"/>
  <c r="S34" i="30"/>
  <c r="T27" i="30"/>
  <c r="U20" i="30"/>
  <c r="T77" i="30"/>
  <c r="U30" i="30"/>
  <c r="R90" i="30"/>
  <c r="S83" i="30"/>
  <c r="T76" i="30"/>
  <c r="R92" i="30"/>
  <c r="Q83" i="30"/>
  <c r="Q75" i="30"/>
  <c r="R68" i="30"/>
  <c r="R60" i="30"/>
  <c r="S53" i="30"/>
  <c r="S45" i="30"/>
  <c r="T38" i="30"/>
  <c r="T30" i="30"/>
  <c r="U23" i="30"/>
  <c r="Q82" i="30"/>
  <c r="R51" i="30"/>
  <c r="S20" i="30"/>
  <c r="Q92" i="30"/>
  <c r="R85" i="30"/>
  <c r="S78" i="30"/>
  <c r="T71" i="30"/>
  <c r="U64" i="30"/>
  <c r="Q60" i="30"/>
  <c r="R53" i="30"/>
  <c r="S46" i="30"/>
  <c r="T39" i="30"/>
  <c r="U32" i="30"/>
  <c r="Q28" i="30"/>
  <c r="P28" i="30" s="1"/>
  <c r="Q20" i="30"/>
  <c r="U38" i="30"/>
  <c r="R94" i="30"/>
  <c r="S87" i="30"/>
  <c r="T80" i="30"/>
  <c r="U73" i="30"/>
  <c r="Q69" i="30"/>
  <c r="P69" i="30" s="1"/>
  <c r="R62" i="30"/>
  <c r="S55" i="30"/>
  <c r="T48" i="30"/>
  <c r="U41" i="30"/>
  <c r="Q37" i="30"/>
  <c r="R30" i="30"/>
  <c r="T86" i="30"/>
  <c r="U71" i="30"/>
  <c r="P71" i="30" s="1"/>
  <c r="Q59" i="30"/>
  <c r="P59" i="30" s="1"/>
  <c r="R44" i="30"/>
  <c r="S29" i="30"/>
  <c r="R75" i="30"/>
  <c r="T95" i="30"/>
  <c r="Q84" i="30"/>
  <c r="S70" i="30"/>
  <c r="U56" i="30"/>
  <c r="R45" i="30"/>
  <c r="T31" i="30"/>
  <c r="R91" i="30"/>
  <c r="Q93" i="30"/>
  <c r="S79" i="30"/>
  <c r="U65" i="30"/>
  <c r="R54" i="30"/>
  <c r="T40" i="30"/>
  <c r="Q29" i="30"/>
  <c r="Q21" i="30"/>
  <c r="R95" i="30"/>
  <c r="R87" i="30"/>
  <c r="R79" i="30"/>
  <c r="Q70" i="30"/>
  <c r="Q62" i="30"/>
  <c r="Q54" i="30"/>
  <c r="U42" i="30"/>
  <c r="U34" i="30"/>
  <c r="U26" i="30"/>
  <c r="U78" i="30"/>
  <c r="T21" i="30"/>
  <c r="Q87" i="30"/>
  <c r="U75" i="30"/>
  <c r="U67" i="30"/>
  <c r="U59" i="30"/>
  <c r="T50" i="30"/>
  <c r="T42" i="30"/>
  <c r="T34" i="30"/>
  <c r="S25" i="30"/>
  <c r="Q74" i="30"/>
  <c r="U92" i="30"/>
  <c r="T83" i="30"/>
  <c r="T75" i="30"/>
  <c r="T67" i="30"/>
  <c r="S58" i="30"/>
  <c r="S50" i="30"/>
  <c r="P50" i="30" s="1"/>
  <c r="S42" i="30"/>
  <c r="R33" i="30"/>
  <c r="R25" i="30"/>
  <c r="T85" i="30"/>
  <c r="U93" i="30"/>
  <c r="U85" i="30"/>
  <c r="U77" i="30"/>
  <c r="U69" i="30"/>
  <c r="Q65" i="30"/>
  <c r="R58" i="30"/>
  <c r="S51" i="30"/>
  <c r="T44" i="30"/>
  <c r="U37" i="30"/>
  <c r="P37" i="30" s="1"/>
  <c r="Q33" i="30"/>
  <c r="R26" i="30"/>
  <c r="S19" i="30"/>
  <c r="U70" i="30"/>
  <c r="U22" i="30"/>
  <c r="U79" i="30"/>
  <c r="R52" i="30"/>
  <c r="R20" i="30"/>
  <c r="U88" i="30"/>
  <c r="T63" i="30"/>
  <c r="S38" i="30"/>
  <c r="Q26" i="30"/>
  <c r="T72" i="30"/>
  <c r="Q61" i="30"/>
  <c r="S47" i="30"/>
  <c r="U33" i="30"/>
  <c r="P33" i="30" s="1"/>
  <c r="S23" i="30"/>
  <c r="Q50" i="30"/>
  <c r="U90" i="30"/>
  <c r="T81" i="30"/>
  <c r="T73" i="30"/>
  <c r="T65" i="30"/>
  <c r="S48" i="30"/>
  <c r="S40" i="30"/>
  <c r="S12" i="30" s="1"/>
  <c r="R31" i="30"/>
  <c r="R23" i="30"/>
  <c r="S89" i="30"/>
  <c r="S73" i="30"/>
  <c r="R56" i="30"/>
  <c r="Q39" i="30"/>
  <c r="Q23" i="30"/>
  <c r="P23" i="30" s="1"/>
  <c r="R35" i="30"/>
  <c r="P35" i="30" s="1"/>
  <c r="R81" i="30"/>
  <c r="S85" i="30"/>
  <c r="T70" i="30"/>
  <c r="P70" i="30" s="1"/>
  <c r="U55" i="30"/>
  <c r="Q43" i="30"/>
  <c r="R28" i="30"/>
  <c r="R67" i="30"/>
  <c r="S94" i="30"/>
  <c r="U80" i="30"/>
  <c r="R69" i="30"/>
  <c r="T55" i="30"/>
  <c r="P55" i="30" s="1"/>
  <c r="Q44" i="30"/>
  <c r="S30" i="30"/>
  <c r="U86" i="30"/>
  <c r="U89" i="30"/>
  <c r="R78" i="30"/>
  <c r="R16" i="30" s="1"/>
  <c r="T64" i="30"/>
  <c r="Q53" i="30"/>
  <c r="S39" i="30"/>
  <c r="U25" i="30"/>
  <c r="Q58" i="30"/>
  <c r="Q94" i="30"/>
  <c r="Q86" i="30"/>
  <c r="U74" i="30"/>
  <c r="P74" i="30" s="1"/>
  <c r="U66" i="30"/>
  <c r="U58" i="30"/>
  <c r="T49" i="30"/>
  <c r="T41" i="30"/>
  <c r="T33" i="30"/>
  <c r="S24" i="30"/>
  <c r="U62" i="30"/>
  <c r="U91" i="30"/>
  <c r="T82" i="30"/>
  <c r="T74" i="30"/>
  <c r="T66" i="30"/>
  <c r="S57" i="30"/>
  <c r="S49" i="30"/>
  <c r="S41" i="30"/>
  <c r="R32" i="30"/>
  <c r="R24" i="30"/>
  <c r="Q66" i="30"/>
  <c r="S90" i="30"/>
  <c r="S82" i="30"/>
  <c r="S74" i="30"/>
  <c r="R65" i="30"/>
  <c r="R57" i="30"/>
  <c r="R49" i="30"/>
  <c r="Q40" i="30"/>
  <c r="Q12" i="30" s="1"/>
  <c r="Q32" i="30"/>
  <c r="Q24" i="30"/>
  <c r="S68" i="30"/>
  <c r="T92" i="30"/>
  <c r="T84" i="30"/>
  <c r="S75" i="30"/>
  <c r="T68" i="30"/>
  <c r="U61" i="30"/>
  <c r="Q57" i="30"/>
  <c r="R50" i="30"/>
  <c r="S43" i="30"/>
  <c r="P43" i="30" s="1"/>
  <c r="T36" i="30"/>
  <c r="U29" i="30"/>
  <c r="Q25" i="30"/>
  <c r="U94" i="30"/>
  <c r="S60" i="30"/>
  <c r="S14" i="30" s="1"/>
  <c r="U95" i="30"/>
  <c r="Q67" i="30"/>
  <c r="R36" i="30"/>
  <c r="R43" i="30"/>
  <c r="R77" i="30"/>
  <c r="Q52" i="30"/>
  <c r="U24" i="30"/>
  <c r="R86" i="30"/>
  <c r="S56" i="30"/>
  <c r="T45" i="30"/>
  <c r="S81" i="30"/>
  <c r="R48" i="30"/>
  <c r="Q31" i="30"/>
  <c r="R89" i="30"/>
  <c r="W21" i="64"/>
  <c r="W28" i="64"/>
  <c r="W36" i="64"/>
  <c r="W45" i="64"/>
  <c r="W52" i="64"/>
  <c r="S76" i="30"/>
  <c r="S27" i="30"/>
  <c r="Q41" i="30"/>
  <c r="T52" i="30"/>
  <c r="R66" i="30"/>
  <c r="Q81" i="30"/>
  <c r="U54" i="30"/>
  <c r="S26" i="30"/>
  <c r="P26" i="30" s="1"/>
  <c r="T43" i="30"/>
  <c r="U60" i="30"/>
  <c r="U76" i="30"/>
  <c r="U27" i="30"/>
  <c r="P27" i="30" s="1"/>
  <c r="Q63" i="30"/>
  <c r="R88" i="30"/>
  <c r="Q38" i="30"/>
  <c r="S72" i="30"/>
  <c r="P72" i="30" s="1"/>
  <c r="R22" i="30"/>
  <c r="S71" i="30"/>
  <c r="R37" i="30"/>
  <c r="T87" i="30"/>
  <c r="U47" i="30"/>
  <c r="W33" i="64"/>
  <c r="W37" i="64"/>
  <c r="W53" i="64"/>
  <c r="W60" i="64"/>
  <c r="W68" i="64"/>
  <c r="AG15" i="64"/>
  <c r="R83" i="30"/>
  <c r="P83" i="30" s="1"/>
  <c r="T28" i="30"/>
  <c r="R42" i="30"/>
  <c r="U53" i="30"/>
  <c r="S67" i="30"/>
  <c r="R82" i="30"/>
  <c r="T61" i="30"/>
  <c r="U28" i="30"/>
  <c r="U44" i="30"/>
  <c r="Q64" i="30"/>
  <c r="Q88" i="30"/>
  <c r="U35" i="30"/>
  <c r="R64" i="30"/>
  <c r="T29" i="30"/>
  <c r="R47" i="30"/>
  <c r="S80" i="30"/>
  <c r="T32" i="30"/>
  <c r="Q85" i="30"/>
  <c r="P85" i="30" s="1"/>
  <c r="U48" i="30"/>
  <c r="S36" i="30"/>
  <c r="U63" i="30"/>
  <c r="W19" i="64"/>
  <c r="W23" i="64"/>
  <c r="Y11" i="64"/>
  <c r="W22" i="64"/>
  <c r="Z11" i="64"/>
  <c r="W30" i="64"/>
  <c r="W35" i="64"/>
  <c r="W38" i="64"/>
  <c r="Z12" i="64"/>
  <c r="Y13" i="64"/>
  <c r="X13" i="64"/>
  <c r="Z13" i="64"/>
  <c r="W54" i="64"/>
  <c r="Y14" i="64"/>
  <c r="W62" i="64"/>
  <c r="Y15" i="64"/>
  <c r="W70" i="64"/>
  <c r="Z15" i="64"/>
  <c r="X16" i="64"/>
  <c r="Z16" i="64"/>
  <c r="Y16" i="64"/>
  <c r="Y17" i="64"/>
  <c r="X17" i="64"/>
  <c r="AI11" i="64"/>
  <c r="AH11" i="64"/>
  <c r="AG12" i="64"/>
  <c r="AI12" i="64"/>
  <c r="AG13" i="64"/>
  <c r="AH13" i="64"/>
  <c r="AH14" i="64"/>
  <c r="W57" i="64"/>
  <c r="AI14" i="64"/>
  <c r="AH15" i="64"/>
  <c r="AG16" i="64"/>
  <c r="AI16" i="64"/>
  <c r="AI17" i="64"/>
  <c r="AH17" i="64"/>
  <c r="AF11" i="64"/>
  <c r="AF14" i="64"/>
  <c r="AF16" i="64"/>
  <c r="AF17" i="64"/>
  <c r="W11" i="65"/>
  <c r="W17" i="65"/>
  <c r="P73" i="30"/>
  <c r="P40" i="30"/>
  <c r="P49" i="30"/>
  <c r="S37" i="30"/>
  <c r="Q51" i="30"/>
  <c r="P51" i="30" s="1"/>
  <c r="T62" i="30"/>
  <c r="R76" i="30"/>
  <c r="P89" i="30"/>
  <c r="P29" i="30"/>
  <c r="P84" i="30"/>
  <c r="U16" i="30"/>
  <c r="P80" i="30"/>
  <c r="P39" i="30"/>
  <c r="P30" i="30"/>
  <c r="P61" i="30"/>
  <c r="S21" i="30"/>
  <c r="Q95" i="30"/>
  <c r="T22" i="30"/>
  <c r="P22" i="30" s="1"/>
  <c r="R21" i="30"/>
  <c r="P88" i="30"/>
  <c r="P46" i="30"/>
  <c r="Q91" i="30"/>
  <c r="W16" i="65"/>
  <c r="W13" i="65"/>
  <c r="W9" i="65"/>
  <c r="W14" i="65"/>
  <c r="E12" i="63"/>
  <c r="E13" i="63"/>
  <c r="E15" i="63"/>
  <c r="E11" i="63"/>
  <c r="E14" i="63"/>
  <c r="E16" i="63"/>
  <c r="E17" i="63"/>
  <c r="Y12" i="64"/>
  <c r="X15" i="64"/>
  <c r="AF9" i="64"/>
  <c r="Z9" i="64"/>
  <c r="AH9" i="64"/>
  <c r="W46" i="64"/>
  <c r="W39" i="64"/>
  <c r="W12" i="64" s="1"/>
  <c r="AI13" i="64"/>
  <c r="W47" i="64"/>
  <c r="W55" i="64"/>
  <c r="W63" i="64"/>
  <c r="AI15" i="64"/>
  <c r="W71" i="64"/>
  <c r="W79" i="64"/>
  <c r="W87" i="64"/>
  <c r="W95" i="64"/>
  <c r="W24" i="64"/>
  <c r="W25" i="64"/>
  <c r="AF12" i="64"/>
  <c r="W41" i="64"/>
  <c r="W49" i="64"/>
  <c r="W65" i="64"/>
  <c r="W73" i="64"/>
  <c r="W89" i="64"/>
  <c r="W81" i="64"/>
  <c r="W94" i="64"/>
  <c r="AI9" i="64"/>
  <c r="W78" i="64"/>
  <c r="AG14" i="64"/>
  <c r="AH16" i="64"/>
  <c r="X14" i="64"/>
  <c r="AG9" i="64"/>
  <c r="W43" i="64"/>
  <c r="W51" i="64"/>
  <c r="W59" i="64"/>
  <c r="W67" i="64"/>
  <c r="W75" i="64"/>
  <c r="W83" i="64"/>
  <c r="W91" i="64"/>
  <c r="X11" i="64"/>
  <c r="E11" i="34"/>
  <c r="E12" i="34"/>
  <c r="E13" i="34"/>
  <c r="E9" i="34"/>
  <c r="W12" i="34" s="1"/>
  <c r="E14" i="34"/>
  <c r="E15" i="34"/>
  <c r="E16" i="34"/>
  <c r="E17" i="34"/>
  <c r="P87" i="30"/>
  <c r="E9" i="63"/>
  <c r="W32" i="64"/>
  <c r="W40" i="64"/>
  <c r="W48" i="64"/>
  <c r="W56" i="64"/>
  <c r="W64" i="64"/>
  <c r="W72" i="64"/>
  <c r="W80" i="64"/>
  <c r="W88" i="64"/>
  <c r="AF15" i="64"/>
  <c r="AF13" i="64"/>
  <c r="AG11" i="64"/>
  <c r="AG17" i="64"/>
  <c r="Y9" i="64"/>
  <c r="X9" i="64"/>
  <c r="E9" i="36"/>
  <c r="E11" i="36"/>
  <c r="E12" i="36"/>
  <c r="E13" i="36"/>
  <c r="E15" i="36"/>
  <c r="E17" i="36"/>
  <c r="E14" i="36"/>
  <c r="E16" i="36"/>
  <c r="V82" i="34"/>
  <c r="W73" i="34"/>
  <c r="Y55" i="34"/>
  <c r="T36" i="34"/>
  <c r="X95" i="34"/>
  <c r="Y86" i="34"/>
  <c r="U58" i="34"/>
  <c r="V49" i="34"/>
  <c r="X47" i="34"/>
  <c r="Y22" i="34"/>
  <c r="U89" i="34"/>
  <c r="W87" i="34"/>
  <c r="X62" i="34"/>
  <c r="Y53" i="34"/>
  <c r="T50" i="34"/>
  <c r="U25" i="34"/>
  <c r="Y92" i="34"/>
  <c r="T89" i="34"/>
  <c r="U64" i="34"/>
  <c r="W62" i="34"/>
  <c r="V55" i="34"/>
  <c r="W46" i="34"/>
  <c r="Y28" i="34"/>
  <c r="T25" i="34"/>
  <c r="W93" i="34"/>
  <c r="V86" i="34"/>
  <c r="X68" i="34"/>
  <c r="Y59" i="34"/>
  <c r="T56" i="34"/>
  <c r="S49" i="34"/>
  <c r="W29" i="34"/>
  <c r="V22" i="34"/>
  <c r="X20" i="34"/>
  <c r="S72" i="34"/>
  <c r="U70" i="34"/>
  <c r="T63" i="34"/>
  <c r="U54" i="34"/>
  <c r="W36" i="34"/>
  <c r="Y34" i="34"/>
  <c r="S24" i="34"/>
  <c r="U93" i="34"/>
  <c r="W75" i="34"/>
  <c r="X66" i="34"/>
  <c r="W59" i="34"/>
  <c r="Y57" i="34"/>
  <c r="T38" i="34"/>
  <c r="S31" i="34"/>
  <c r="U29" i="34"/>
  <c r="V20" i="34"/>
  <c r="X41" i="34"/>
  <c r="W15" i="34"/>
  <c r="W42" i="34"/>
  <c r="W66" i="34"/>
  <c r="W74" i="34"/>
  <c r="V35" i="34"/>
  <c r="V83" i="34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J17" i="43"/>
  <c r="I17" i="43"/>
  <c r="H17" i="43"/>
  <c r="G17" i="43"/>
  <c r="F17" i="43"/>
  <c r="J16" i="43"/>
  <c r="I16" i="43"/>
  <c r="H16" i="43"/>
  <c r="G16" i="43"/>
  <c r="F16" i="43"/>
  <c r="J15" i="43"/>
  <c r="I15" i="43"/>
  <c r="H15" i="43"/>
  <c r="G15" i="43"/>
  <c r="F15" i="43"/>
  <c r="J14" i="43"/>
  <c r="I14" i="43"/>
  <c r="H14" i="43"/>
  <c r="G14" i="43"/>
  <c r="F14" i="43"/>
  <c r="J13" i="43"/>
  <c r="I13" i="43"/>
  <c r="H13" i="43"/>
  <c r="G13" i="43"/>
  <c r="F13" i="43"/>
  <c r="J12" i="43"/>
  <c r="I12" i="43"/>
  <c r="H12" i="43"/>
  <c r="G12" i="43"/>
  <c r="F12" i="43"/>
  <c r="J11" i="43"/>
  <c r="I11" i="43"/>
  <c r="H11" i="43"/>
  <c r="G11" i="43"/>
  <c r="F11" i="43"/>
  <c r="J9" i="43"/>
  <c r="I9" i="43"/>
  <c r="H9" i="43"/>
  <c r="G9" i="43"/>
  <c r="F9" i="43"/>
  <c r="U9" i="30" l="1"/>
  <c r="W17" i="64"/>
  <c r="U12" i="30"/>
  <c r="R13" i="30"/>
  <c r="R9" i="30"/>
  <c r="P86" i="30"/>
  <c r="U17" i="30"/>
  <c r="P67" i="30"/>
  <c r="P52" i="30"/>
  <c r="T13" i="30"/>
  <c r="T16" i="30"/>
  <c r="U15" i="30"/>
  <c r="Q14" i="30"/>
  <c r="P56" i="30"/>
  <c r="P44" i="30"/>
  <c r="S15" i="30"/>
  <c r="P53" i="30"/>
  <c r="Q15" i="30"/>
  <c r="R14" i="30"/>
  <c r="T11" i="30"/>
  <c r="P95" i="30"/>
  <c r="P91" i="30"/>
  <c r="P47" i="30"/>
  <c r="P31" i="30"/>
  <c r="E13" i="43"/>
  <c r="E15" i="43"/>
  <c r="E17" i="43"/>
  <c r="W16" i="64"/>
  <c r="P62" i="30"/>
  <c r="W14" i="64"/>
  <c r="S16" i="30"/>
  <c r="P36" i="30"/>
  <c r="P66" i="30"/>
  <c r="S17" i="30"/>
  <c r="P38" i="30"/>
  <c r="P19" i="30"/>
  <c r="T12" i="30"/>
  <c r="P78" i="30"/>
  <c r="R17" i="30"/>
  <c r="P93" i="30"/>
  <c r="U13" i="30"/>
  <c r="P94" i="30"/>
  <c r="P60" i="30"/>
  <c r="P82" i="30"/>
  <c r="P75" i="30"/>
  <c r="U11" i="30"/>
  <c r="P90" i="30"/>
  <c r="P17" i="30" s="1"/>
  <c r="P57" i="30"/>
  <c r="P24" i="30"/>
  <c r="Q16" i="30"/>
  <c r="P92" i="30"/>
  <c r="P32" i="30"/>
  <c r="P48" i="30"/>
  <c r="S16" i="34"/>
  <c r="W34" i="34"/>
  <c r="T22" i="34"/>
  <c r="S47" i="34"/>
  <c r="V68" i="34"/>
  <c r="X27" i="34"/>
  <c r="V61" i="34"/>
  <c r="X91" i="34"/>
  <c r="U31" i="34"/>
  <c r="S65" i="34"/>
  <c r="U95" i="34"/>
  <c r="X53" i="34"/>
  <c r="S82" i="34"/>
  <c r="S43" i="34"/>
  <c r="V80" i="34"/>
  <c r="W40" i="34"/>
  <c r="S76" i="34"/>
  <c r="S45" i="34"/>
  <c r="U91" i="34"/>
  <c r="Q11" i="30"/>
  <c r="P41" i="30"/>
  <c r="P13" i="30" s="1"/>
  <c r="P65" i="30"/>
  <c r="P68" i="30"/>
  <c r="P81" i="30"/>
  <c r="P54" i="30"/>
  <c r="Q13" i="30"/>
  <c r="S13" i="30"/>
  <c r="U14" i="30"/>
  <c r="S9" i="30"/>
  <c r="R12" i="30"/>
  <c r="T15" i="30"/>
  <c r="P20" i="30"/>
  <c r="P79" i="30"/>
  <c r="P16" i="30" s="1"/>
  <c r="W15" i="64"/>
  <c r="W13" i="64"/>
  <c r="P34" i="30"/>
  <c r="P63" i="30"/>
  <c r="P76" i="30"/>
  <c r="P64" i="30"/>
  <c r="S11" i="30"/>
  <c r="P21" i="30"/>
  <c r="T14" i="30"/>
  <c r="Q9" i="30"/>
  <c r="R15" i="30"/>
  <c r="Q17" i="30"/>
  <c r="T9" i="30"/>
  <c r="P12" i="30"/>
  <c r="T83" i="34"/>
  <c r="U43" i="34"/>
  <c r="X80" i="34"/>
  <c r="W23" i="34"/>
  <c r="S59" i="34"/>
  <c r="T19" i="34"/>
  <c r="W56" i="34"/>
  <c r="S92" i="34"/>
  <c r="T52" i="34"/>
  <c r="W89" i="34"/>
  <c r="V19" i="34"/>
  <c r="W13" i="34"/>
  <c r="Y41" i="34"/>
  <c r="U77" i="34"/>
  <c r="X43" i="34"/>
  <c r="T79" i="34"/>
  <c r="V38" i="34"/>
  <c r="Y75" i="34"/>
  <c r="S34" i="34"/>
  <c r="V71" i="34"/>
  <c r="V32" i="34"/>
  <c r="Y69" i="34"/>
  <c r="S28" i="34"/>
  <c r="V65" i="34"/>
  <c r="W25" i="34"/>
  <c r="S61" i="34"/>
  <c r="T69" i="34"/>
  <c r="V84" i="34"/>
  <c r="V45" i="34"/>
  <c r="Y82" i="34"/>
  <c r="T40" i="34"/>
  <c r="W77" i="34"/>
  <c r="X37" i="34"/>
  <c r="T73" i="34"/>
  <c r="T34" i="34"/>
  <c r="W71" i="34"/>
  <c r="X31" i="34"/>
  <c r="T67" i="34"/>
  <c r="U27" i="34"/>
  <c r="X64" i="34"/>
  <c r="S14" i="34"/>
  <c r="X25" i="34"/>
  <c r="X50" i="34"/>
  <c r="T86" i="34"/>
  <c r="W52" i="34"/>
  <c r="S88" i="34"/>
  <c r="U47" i="34"/>
  <c r="X84" i="34"/>
  <c r="Y44" i="34"/>
  <c r="U80" i="34"/>
  <c r="U41" i="34"/>
  <c r="X78" i="34"/>
  <c r="Y38" i="34"/>
  <c r="U74" i="34"/>
  <c r="V34" i="34"/>
  <c r="Y71" i="34"/>
  <c r="T77" i="34"/>
  <c r="T37" i="34"/>
  <c r="Y80" i="34"/>
  <c r="Y48" i="34"/>
  <c r="V17" i="34"/>
  <c r="S11" i="34"/>
  <c r="V91" i="34"/>
  <c r="V27" i="34"/>
  <c r="S15" i="34"/>
  <c r="S70" i="34"/>
  <c r="S38" i="34"/>
  <c r="W14" i="34"/>
  <c r="X33" i="34"/>
  <c r="U21" i="34"/>
  <c r="T30" i="34"/>
  <c r="S39" i="34"/>
  <c r="Y49" i="34"/>
  <c r="X58" i="34"/>
  <c r="W67" i="34"/>
  <c r="V76" i="34"/>
  <c r="U85" i="34"/>
  <c r="T94" i="34"/>
  <c r="Y26" i="34"/>
  <c r="X35" i="34"/>
  <c r="W44" i="34"/>
  <c r="V53" i="34"/>
  <c r="U62" i="34"/>
  <c r="T71" i="34"/>
  <c r="S80" i="34"/>
  <c r="Y90" i="34"/>
  <c r="W21" i="34"/>
  <c r="V30" i="34"/>
  <c r="U39" i="34"/>
  <c r="T48" i="34"/>
  <c r="S57" i="34"/>
  <c r="Y67" i="34"/>
  <c r="X76" i="34"/>
  <c r="W85" i="34"/>
  <c r="V94" i="34"/>
  <c r="S26" i="34"/>
  <c r="Y36" i="34"/>
  <c r="X45" i="34"/>
  <c r="W54" i="34"/>
  <c r="V63" i="34"/>
  <c r="U72" i="34"/>
  <c r="T81" i="34"/>
  <c r="S90" i="34"/>
  <c r="V24" i="34"/>
  <c r="U33" i="34"/>
  <c r="T42" i="34"/>
  <c r="S51" i="34"/>
  <c r="Y61" i="34"/>
  <c r="X70" i="34"/>
  <c r="W79" i="34"/>
  <c r="V88" i="34"/>
  <c r="S20" i="34"/>
  <c r="Y30" i="34"/>
  <c r="X39" i="34"/>
  <c r="W48" i="34"/>
  <c r="V57" i="34"/>
  <c r="U66" i="34"/>
  <c r="T75" i="34"/>
  <c r="S84" i="34"/>
  <c r="Y94" i="34"/>
  <c r="V26" i="34"/>
  <c r="U35" i="34"/>
  <c r="T44" i="34"/>
  <c r="S53" i="34"/>
  <c r="Y63" i="34"/>
  <c r="X72" i="34"/>
  <c r="W81" i="34"/>
  <c r="V90" i="34"/>
  <c r="X73" i="34"/>
  <c r="T29" i="34"/>
  <c r="U76" i="34"/>
  <c r="U44" i="34"/>
  <c r="V16" i="34"/>
  <c r="Y13" i="34"/>
  <c r="S62" i="34"/>
  <c r="S64" i="34"/>
  <c r="X60" i="34"/>
  <c r="Y20" i="34"/>
  <c r="X29" i="34"/>
  <c r="S74" i="34"/>
  <c r="Y84" i="34"/>
  <c r="X93" i="34"/>
  <c r="T26" i="34"/>
  <c r="S35" i="34"/>
  <c r="Y45" i="34"/>
  <c r="X54" i="34"/>
  <c r="W63" i="34"/>
  <c r="V72" i="34"/>
  <c r="U81" i="34"/>
  <c r="T90" i="34"/>
  <c r="X23" i="34"/>
  <c r="W32" i="34"/>
  <c r="V41" i="34"/>
  <c r="U50" i="34"/>
  <c r="T59" i="34"/>
  <c r="S68" i="34"/>
  <c r="Y78" i="34"/>
  <c r="X87" i="34"/>
  <c r="U19" i="34"/>
  <c r="T28" i="34"/>
  <c r="S37" i="34"/>
  <c r="Y47" i="34"/>
  <c r="X56" i="34"/>
  <c r="W65" i="34"/>
  <c r="V74" i="34"/>
  <c r="U83" i="34"/>
  <c r="T92" i="34"/>
  <c r="X65" i="34"/>
  <c r="X14" i="34"/>
  <c r="U68" i="34"/>
  <c r="U36" i="34"/>
  <c r="U17" i="34"/>
  <c r="V12" i="34"/>
  <c r="T93" i="34"/>
  <c r="Y17" i="34"/>
  <c r="Y95" i="34"/>
  <c r="S95" i="34"/>
  <c r="Y12" i="34"/>
  <c r="Y19" i="34"/>
  <c r="S19" i="34"/>
  <c r="Y11" i="34"/>
  <c r="U13" i="34"/>
  <c r="W51" i="34"/>
  <c r="S87" i="34"/>
  <c r="U46" i="34"/>
  <c r="T32" i="34"/>
  <c r="V78" i="34"/>
  <c r="V47" i="34"/>
  <c r="T16" i="34"/>
  <c r="W90" i="34"/>
  <c r="W58" i="34"/>
  <c r="W26" i="34"/>
  <c r="Y16" i="34"/>
  <c r="X16" i="34"/>
  <c r="Y25" i="34"/>
  <c r="X34" i="34"/>
  <c r="W43" i="34"/>
  <c r="V52" i="34"/>
  <c r="U61" i="34"/>
  <c r="T70" i="34"/>
  <c r="S79" i="34"/>
  <c r="Y89" i="34"/>
  <c r="W20" i="34"/>
  <c r="V29" i="34"/>
  <c r="U38" i="34"/>
  <c r="T47" i="34"/>
  <c r="S56" i="34"/>
  <c r="Y66" i="34"/>
  <c r="X75" i="34"/>
  <c r="W84" i="34"/>
  <c r="V93" i="34"/>
  <c r="T24" i="34"/>
  <c r="S33" i="34"/>
  <c r="Y43" i="34"/>
  <c r="X52" i="34"/>
  <c r="W61" i="34"/>
  <c r="V70" i="34"/>
  <c r="U79" i="34"/>
  <c r="T88" i="34"/>
  <c r="X21" i="34"/>
  <c r="W30" i="34"/>
  <c r="V39" i="34"/>
  <c r="U48" i="34"/>
  <c r="T57" i="34"/>
  <c r="S66" i="34"/>
  <c r="Y76" i="34"/>
  <c r="X85" i="34"/>
  <c r="W94" i="34"/>
  <c r="S27" i="34"/>
  <c r="Y37" i="34"/>
  <c r="X46" i="34"/>
  <c r="W55" i="34"/>
  <c r="V64" i="34"/>
  <c r="U73" i="34"/>
  <c r="T82" i="34"/>
  <c r="S91" i="34"/>
  <c r="W24" i="34"/>
  <c r="V33" i="34"/>
  <c r="U42" i="34"/>
  <c r="T51" i="34"/>
  <c r="S60" i="34"/>
  <c r="Y70" i="34"/>
  <c r="X79" i="34"/>
  <c r="W88" i="34"/>
  <c r="T20" i="34"/>
  <c r="S29" i="34"/>
  <c r="Y39" i="34"/>
  <c r="X48" i="34"/>
  <c r="W57" i="34"/>
  <c r="V66" i="34"/>
  <c r="U75" i="34"/>
  <c r="T84" i="34"/>
  <c r="S93" i="34"/>
  <c r="T61" i="34"/>
  <c r="S13" i="34"/>
  <c r="Y64" i="34"/>
  <c r="Y32" i="34"/>
  <c r="U16" i="34"/>
  <c r="V11" i="34"/>
  <c r="X12" i="34"/>
  <c r="Y40" i="34"/>
  <c r="S94" i="34"/>
  <c r="T21" i="34"/>
  <c r="X42" i="34"/>
  <c r="T78" i="34"/>
  <c r="V37" i="34"/>
  <c r="X83" i="34"/>
  <c r="S41" i="34"/>
  <c r="W38" i="34"/>
  <c r="V67" i="34"/>
  <c r="V59" i="34"/>
  <c r="T15" i="34"/>
  <c r="S86" i="34"/>
  <c r="S54" i="34"/>
  <c r="S22" i="34"/>
  <c r="Y15" i="34"/>
  <c r="X15" i="34"/>
  <c r="X26" i="34"/>
  <c r="W35" i="34"/>
  <c r="V44" i="34"/>
  <c r="U53" i="34"/>
  <c r="T62" i="34"/>
  <c r="S71" i="34"/>
  <c r="Y81" i="34"/>
  <c r="X90" i="34"/>
  <c r="V21" i="34"/>
  <c r="U30" i="34"/>
  <c r="T39" i="34"/>
  <c r="S48" i="34"/>
  <c r="Y58" i="34"/>
  <c r="X67" i="34"/>
  <c r="W76" i="34"/>
  <c r="V85" i="34"/>
  <c r="U94" i="34"/>
  <c r="S25" i="34"/>
  <c r="Y35" i="34"/>
  <c r="X44" i="34"/>
  <c r="W53" i="34"/>
  <c r="V62" i="34"/>
  <c r="U71" i="34"/>
  <c r="T80" i="34"/>
  <c r="S89" i="34"/>
  <c r="W22" i="34"/>
  <c r="V31" i="34"/>
  <c r="U40" i="34"/>
  <c r="T49" i="34"/>
  <c r="S58" i="34"/>
  <c r="Y68" i="34"/>
  <c r="X77" i="34"/>
  <c r="W86" i="34"/>
  <c r="V95" i="34"/>
  <c r="Y29" i="34"/>
  <c r="X38" i="34"/>
  <c r="W47" i="34"/>
  <c r="V56" i="34"/>
  <c r="U65" i="34"/>
  <c r="T74" i="34"/>
  <c r="S83" i="34"/>
  <c r="Y93" i="34"/>
  <c r="V25" i="34"/>
  <c r="U34" i="34"/>
  <c r="T43" i="34"/>
  <c r="S52" i="34"/>
  <c r="Y62" i="34"/>
  <c r="X71" i="34"/>
  <c r="W80" i="34"/>
  <c r="V89" i="34"/>
  <c r="S21" i="34"/>
  <c r="Y31" i="34"/>
  <c r="X40" i="34"/>
  <c r="W49" i="34"/>
  <c r="V58" i="34"/>
  <c r="U67" i="34"/>
  <c r="T76" i="34"/>
  <c r="S85" i="34"/>
  <c r="X89" i="34"/>
  <c r="X57" i="34"/>
  <c r="U92" i="34"/>
  <c r="U60" i="34"/>
  <c r="U28" i="34"/>
  <c r="U15" i="34"/>
  <c r="V13" i="34"/>
  <c r="T12" i="34"/>
  <c r="X11" i="34"/>
  <c r="X17" i="34"/>
  <c r="V15" i="34"/>
  <c r="V14" i="34"/>
  <c r="T17" i="34"/>
  <c r="S23" i="34"/>
  <c r="V60" i="34"/>
  <c r="W28" i="34"/>
  <c r="Y74" i="34"/>
  <c r="U23" i="34"/>
  <c r="W69" i="34"/>
  <c r="T65" i="34"/>
  <c r="V51" i="34"/>
  <c r="T14" i="34"/>
  <c r="W82" i="34"/>
  <c r="W50" i="34"/>
  <c r="W17" i="34"/>
  <c r="Y14" i="34"/>
  <c r="T13" i="34"/>
  <c r="W27" i="34"/>
  <c r="V36" i="34"/>
  <c r="U45" i="34"/>
  <c r="T54" i="34"/>
  <c r="S63" i="34"/>
  <c r="Y73" i="34"/>
  <c r="X82" i="34"/>
  <c r="W91" i="34"/>
  <c r="U22" i="34"/>
  <c r="T31" i="34"/>
  <c r="S40" i="34"/>
  <c r="Y50" i="34"/>
  <c r="X59" i="34"/>
  <c r="W68" i="34"/>
  <c r="V77" i="34"/>
  <c r="U86" i="34"/>
  <c r="T95" i="34"/>
  <c r="Y27" i="34"/>
  <c r="X36" i="34"/>
  <c r="W45" i="34"/>
  <c r="V54" i="34"/>
  <c r="U63" i="34"/>
  <c r="T72" i="34"/>
  <c r="S81" i="34"/>
  <c r="Y91" i="34"/>
  <c r="V23" i="34"/>
  <c r="U32" i="34"/>
  <c r="T41" i="34"/>
  <c r="S50" i="34"/>
  <c r="Y60" i="34"/>
  <c r="X69" i="34"/>
  <c r="W78" i="34"/>
  <c r="V87" i="34"/>
  <c r="Y21" i="34"/>
  <c r="X30" i="34"/>
  <c r="W39" i="34"/>
  <c r="V48" i="34"/>
  <c r="U57" i="34"/>
  <c r="T66" i="34"/>
  <c r="S75" i="34"/>
  <c r="Y85" i="34"/>
  <c r="X94" i="34"/>
  <c r="U26" i="34"/>
  <c r="T35" i="34"/>
  <c r="S44" i="34"/>
  <c r="Y54" i="34"/>
  <c r="X63" i="34"/>
  <c r="W72" i="34"/>
  <c r="V81" i="34"/>
  <c r="U90" i="34"/>
  <c r="Y23" i="34"/>
  <c r="X32" i="34"/>
  <c r="W41" i="34"/>
  <c r="V50" i="34"/>
  <c r="U59" i="34"/>
  <c r="T68" i="34"/>
  <c r="S77" i="34"/>
  <c r="Y87" i="34"/>
  <c r="T85" i="34"/>
  <c r="X49" i="34"/>
  <c r="Y88" i="34"/>
  <c r="Y56" i="34"/>
  <c r="Y24" i="34"/>
  <c r="U14" i="34"/>
  <c r="U12" i="34"/>
  <c r="T11" i="34"/>
  <c r="W11" i="34"/>
  <c r="Y72" i="34"/>
  <c r="V75" i="34"/>
  <c r="S30" i="34"/>
  <c r="Y33" i="34"/>
  <c r="U69" i="34"/>
  <c r="X19" i="34"/>
  <c r="T55" i="34"/>
  <c r="W92" i="34"/>
  <c r="Y51" i="34"/>
  <c r="U87" i="34"/>
  <c r="U56" i="34"/>
  <c r="V43" i="34"/>
  <c r="S78" i="34"/>
  <c r="S46" i="34"/>
  <c r="W16" i="34"/>
  <c r="T53" i="34"/>
  <c r="W19" i="34"/>
  <c r="V28" i="34"/>
  <c r="U37" i="34"/>
  <c r="T46" i="34"/>
  <c r="S55" i="34"/>
  <c r="Y65" i="34"/>
  <c r="X74" i="34"/>
  <c r="W83" i="34"/>
  <c r="V92" i="34"/>
  <c r="T23" i="34"/>
  <c r="S32" i="34"/>
  <c r="Y42" i="34"/>
  <c r="X51" i="34"/>
  <c r="W60" i="34"/>
  <c r="V69" i="34"/>
  <c r="U78" i="34"/>
  <c r="T87" i="34"/>
  <c r="X28" i="34"/>
  <c r="W37" i="34"/>
  <c r="V46" i="34"/>
  <c r="U55" i="34"/>
  <c r="T64" i="34"/>
  <c r="S73" i="34"/>
  <c r="Y83" i="34"/>
  <c r="X92" i="34"/>
  <c r="U24" i="34"/>
  <c r="T33" i="34"/>
  <c r="S42" i="34"/>
  <c r="Y52" i="34"/>
  <c r="X61" i="34"/>
  <c r="W70" i="34"/>
  <c r="V79" i="34"/>
  <c r="U88" i="34"/>
  <c r="X22" i="34"/>
  <c r="W31" i="34"/>
  <c r="V40" i="34"/>
  <c r="U49" i="34"/>
  <c r="T58" i="34"/>
  <c r="S67" i="34"/>
  <c r="Y77" i="34"/>
  <c r="X86" i="34"/>
  <c r="W95" i="34"/>
  <c r="T27" i="34"/>
  <c r="S36" i="34"/>
  <c r="Y46" i="34"/>
  <c r="X55" i="34"/>
  <c r="W64" i="34"/>
  <c r="V73" i="34"/>
  <c r="U82" i="34"/>
  <c r="T91" i="34"/>
  <c r="X24" i="34"/>
  <c r="W33" i="34"/>
  <c r="V42" i="34"/>
  <c r="U51" i="34"/>
  <c r="T60" i="34"/>
  <c r="S69" i="34"/>
  <c r="Y79" i="34"/>
  <c r="X88" i="34"/>
  <c r="X81" i="34"/>
  <c r="T45" i="34"/>
  <c r="U84" i="34"/>
  <c r="U52" i="34"/>
  <c r="U20" i="34"/>
  <c r="X13" i="34"/>
  <c r="U11" i="34"/>
  <c r="S12" i="34"/>
  <c r="S17" i="34"/>
  <c r="E11" i="43"/>
  <c r="E9" i="43"/>
  <c r="T78" i="43" s="1"/>
  <c r="E12" i="43"/>
  <c r="E14" i="43"/>
  <c r="E16" i="43"/>
  <c r="P11" i="30"/>
  <c r="T86" i="43"/>
  <c r="R84" i="43"/>
  <c r="S77" i="43"/>
  <c r="U71" i="43"/>
  <c r="R60" i="43"/>
  <c r="Q59" i="43"/>
  <c r="R52" i="43"/>
  <c r="T46" i="43"/>
  <c r="Q35" i="43"/>
  <c r="U31" i="43"/>
  <c r="Q27" i="43"/>
  <c r="S21" i="43"/>
  <c r="T36" i="43"/>
  <c r="S27" i="43"/>
  <c r="R93" i="43"/>
  <c r="T87" i="43"/>
  <c r="T79" i="43"/>
  <c r="Q76" i="43"/>
  <c r="U72" i="43"/>
  <c r="Q68" i="43"/>
  <c r="S62" i="43"/>
  <c r="S54" i="43"/>
  <c r="U48" i="43"/>
  <c r="T47" i="43"/>
  <c r="U40" i="43"/>
  <c r="R37" i="43"/>
  <c r="S30" i="43"/>
  <c r="R29" i="43"/>
  <c r="T23" i="43"/>
  <c r="S22" i="43"/>
  <c r="U77" i="43"/>
  <c r="R26" i="43"/>
  <c r="Q93" i="43"/>
  <c r="U89" i="43"/>
  <c r="R86" i="43"/>
  <c r="Q85" i="43"/>
  <c r="R78" i="43"/>
  <c r="T72" i="43"/>
  <c r="U65" i="43"/>
  <c r="T64" i="43"/>
  <c r="Q61" i="43"/>
  <c r="U57" i="43"/>
  <c r="Q53" i="43"/>
  <c r="S47" i="43"/>
  <c r="T40" i="43"/>
  <c r="S39" i="43"/>
  <c r="U33" i="43"/>
  <c r="T32" i="43"/>
  <c r="U25" i="43"/>
  <c r="R22" i="43"/>
  <c r="S75" i="43"/>
  <c r="S51" i="43"/>
  <c r="R95" i="43"/>
  <c r="Q94" i="43"/>
  <c r="R87" i="43"/>
  <c r="T81" i="43"/>
  <c r="U74" i="43"/>
  <c r="T73" i="43"/>
  <c r="Q70" i="43"/>
  <c r="U66" i="43"/>
  <c r="Q62" i="43"/>
  <c r="S56" i="43"/>
  <c r="T49" i="43"/>
  <c r="S48" i="43"/>
  <c r="U42" i="43"/>
  <c r="T41" i="43"/>
  <c r="U34" i="43"/>
  <c r="R31" i="43"/>
  <c r="S24" i="43"/>
  <c r="R23" i="43"/>
  <c r="R74" i="43"/>
  <c r="Q65" i="43"/>
  <c r="Q33" i="43"/>
  <c r="U91" i="43"/>
  <c r="Q87" i="43"/>
  <c r="U83" i="43"/>
  <c r="R80" i="43"/>
  <c r="Q79" i="43"/>
  <c r="R72" i="43"/>
  <c r="T66" i="43"/>
  <c r="U59" i="43"/>
  <c r="T58" i="43"/>
  <c r="Q55" i="43"/>
  <c r="U51" i="43"/>
  <c r="Q47" i="43"/>
  <c r="S41" i="43"/>
  <c r="T34" i="43"/>
  <c r="S33" i="43"/>
  <c r="U27" i="43"/>
  <c r="T26" i="43"/>
  <c r="U19" i="43"/>
  <c r="S67" i="43"/>
  <c r="U21" i="43"/>
  <c r="U92" i="43"/>
  <c r="R89" i="43"/>
  <c r="Q88" i="43"/>
  <c r="R81" i="43"/>
  <c r="T75" i="43"/>
  <c r="U68" i="43"/>
  <c r="T67" i="43"/>
  <c r="Q64" i="43"/>
  <c r="U60" i="43"/>
  <c r="Q56" i="43"/>
  <c r="S50" i="43"/>
  <c r="T43" i="43"/>
  <c r="S42" i="43"/>
  <c r="U36" i="43"/>
  <c r="T35" i="43"/>
  <c r="U28" i="43"/>
  <c r="R25" i="43"/>
  <c r="S91" i="43"/>
  <c r="U69" i="43"/>
  <c r="U37" i="43"/>
  <c r="U29" i="43"/>
  <c r="R91" i="43"/>
  <c r="T85" i="43"/>
  <c r="U78" i="43"/>
  <c r="T77" i="43"/>
  <c r="Q74" i="43"/>
  <c r="U70" i="43"/>
  <c r="Q66" i="43"/>
  <c r="S60" i="43"/>
  <c r="T53" i="43"/>
  <c r="S52" i="43"/>
  <c r="U46" i="43"/>
  <c r="T45" i="43"/>
  <c r="U38" i="43"/>
  <c r="R35" i="43"/>
  <c r="S28" i="43"/>
  <c r="R27" i="43"/>
  <c r="T21" i="43"/>
  <c r="S20" i="43"/>
  <c r="T68" i="43"/>
  <c r="U45" i="43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J17" i="32"/>
  <c r="I17" i="32"/>
  <c r="H17" i="32"/>
  <c r="G17" i="32"/>
  <c r="F17" i="32"/>
  <c r="J16" i="32"/>
  <c r="I16" i="32"/>
  <c r="H16" i="32"/>
  <c r="G16" i="32"/>
  <c r="F16" i="32"/>
  <c r="J15" i="32"/>
  <c r="I15" i="32"/>
  <c r="H15" i="32"/>
  <c r="G15" i="32"/>
  <c r="F15" i="32"/>
  <c r="J14" i="32"/>
  <c r="I14" i="32"/>
  <c r="H14" i="32"/>
  <c r="G14" i="32"/>
  <c r="F14" i="32"/>
  <c r="J13" i="32"/>
  <c r="I13" i="32"/>
  <c r="H13" i="32"/>
  <c r="G13" i="32"/>
  <c r="F13" i="32"/>
  <c r="J12" i="32"/>
  <c r="I12" i="32"/>
  <c r="H12" i="32"/>
  <c r="G12" i="32"/>
  <c r="F12" i="32"/>
  <c r="J11" i="32"/>
  <c r="I11" i="32"/>
  <c r="H11" i="32"/>
  <c r="G11" i="32"/>
  <c r="F11" i="32"/>
  <c r="J9" i="32"/>
  <c r="I9" i="32"/>
  <c r="H9" i="32"/>
  <c r="G9" i="32"/>
  <c r="F9" i="32"/>
  <c r="AS95" i="62"/>
  <c r="AR95" i="62"/>
  <c r="AQ95" i="62"/>
  <c r="AP95" i="62"/>
  <c r="AO95" i="62"/>
  <c r="AN95" i="62"/>
  <c r="AM95" i="62"/>
  <c r="AS94" i="62"/>
  <c r="AR94" i="62"/>
  <c r="AQ94" i="62"/>
  <c r="AP94" i="62"/>
  <c r="AO94" i="62"/>
  <c r="AN94" i="62"/>
  <c r="AM94" i="62"/>
  <c r="AS93" i="62"/>
  <c r="AR93" i="62"/>
  <c r="AQ93" i="62"/>
  <c r="AP93" i="62"/>
  <c r="AO93" i="62"/>
  <c r="AN93" i="62"/>
  <c r="AM93" i="62"/>
  <c r="AS92" i="62"/>
  <c r="AR92" i="62"/>
  <c r="AQ92" i="62"/>
  <c r="AP92" i="62"/>
  <c r="AO92" i="62"/>
  <c r="AN92" i="62"/>
  <c r="AM92" i="62"/>
  <c r="AS91" i="62"/>
  <c r="AR91" i="62"/>
  <c r="AQ91" i="62"/>
  <c r="AP91" i="62"/>
  <c r="AO91" i="62"/>
  <c r="AN91" i="62"/>
  <c r="AM91" i="62"/>
  <c r="AS90" i="62"/>
  <c r="AR90" i="62"/>
  <c r="AQ90" i="62"/>
  <c r="AP90" i="62"/>
  <c r="AO90" i="62"/>
  <c r="AN90" i="62"/>
  <c r="AM90" i="62"/>
  <c r="AS89" i="62"/>
  <c r="AR89" i="62"/>
  <c r="AQ89" i="62"/>
  <c r="AP89" i="62"/>
  <c r="AO89" i="62"/>
  <c r="AN89" i="62"/>
  <c r="AM89" i="62"/>
  <c r="AS88" i="62"/>
  <c r="AR88" i="62"/>
  <c r="AQ88" i="62"/>
  <c r="AP88" i="62"/>
  <c r="AO88" i="62"/>
  <c r="AO17" i="62" s="1"/>
  <c r="AN88" i="62"/>
  <c r="AM88" i="62"/>
  <c r="AS87" i="62"/>
  <c r="AR87" i="62"/>
  <c r="AQ87" i="62"/>
  <c r="AP87" i="62"/>
  <c r="AO87" i="62"/>
  <c r="AN87" i="62"/>
  <c r="AM87" i="62"/>
  <c r="AS86" i="62"/>
  <c r="AR86" i="62"/>
  <c r="AQ86" i="62"/>
  <c r="AP86" i="62"/>
  <c r="AO86" i="62"/>
  <c r="AN86" i="62"/>
  <c r="AM86" i="62"/>
  <c r="AS85" i="62"/>
  <c r="AR85" i="62"/>
  <c r="AQ85" i="62"/>
  <c r="AP85" i="62"/>
  <c r="AO85" i="62"/>
  <c r="AN85" i="62"/>
  <c r="AM85" i="62"/>
  <c r="AS84" i="62"/>
  <c r="AR84" i="62"/>
  <c r="AQ84" i="62"/>
  <c r="AP84" i="62"/>
  <c r="AO84" i="62"/>
  <c r="AN84" i="62"/>
  <c r="AM84" i="62"/>
  <c r="AS83" i="62"/>
  <c r="AR83" i="62"/>
  <c r="AR16" i="62" s="1"/>
  <c r="AQ83" i="62"/>
  <c r="AP83" i="62"/>
  <c r="AO83" i="62"/>
  <c r="AN83" i="62"/>
  <c r="AM83" i="62"/>
  <c r="AS82" i="62"/>
  <c r="AR82" i="62"/>
  <c r="AQ82" i="62"/>
  <c r="AP82" i="62"/>
  <c r="AO82" i="62"/>
  <c r="AN82" i="62"/>
  <c r="AM82" i="62"/>
  <c r="AS81" i="62"/>
  <c r="AR81" i="62"/>
  <c r="AQ81" i="62"/>
  <c r="AP81" i="62"/>
  <c r="AO81" i="62"/>
  <c r="AN81" i="62"/>
  <c r="AM81" i="62"/>
  <c r="AS80" i="62"/>
  <c r="AR80" i="62"/>
  <c r="AQ80" i="62"/>
  <c r="AP80" i="62"/>
  <c r="AO80" i="62"/>
  <c r="AN80" i="62"/>
  <c r="AM80" i="62"/>
  <c r="AS79" i="62"/>
  <c r="AR79" i="62"/>
  <c r="AQ79" i="62"/>
  <c r="AP79" i="62"/>
  <c r="AO79" i="62"/>
  <c r="AN79" i="62"/>
  <c r="AM79" i="62"/>
  <c r="AS78" i="62"/>
  <c r="AR78" i="62"/>
  <c r="AQ78" i="62"/>
  <c r="AP78" i="62"/>
  <c r="AO78" i="62"/>
  <c r="AN78" i="62"/>
  <c r="AM78" i="62"/>
  <c r="AS77" i="62"/>
  <c r="AR77" i="62"/>
  <c r="AQ77" i="62"/>
  <c r="AP77" i="62"/>
  <c r="AO77" i="62"/>
  <c r="AN77" i="62"/>
  <c r="AM77" i="62"/>
  <c r="AS76" i="62"/>
  <c r="AR76" i="62"/>
  <c r="AQ76" i="62"/>
  <c r="AP76" i="62"/>
  <c r="AO76" i="62"/>
  <c r="AN76" i="62"/>
  <c r="AM76" i="62"/>
  <c r="AS75" i="62"/>
  <c r="AR75" i="62"/>
  <c r="AQ75" i="62"/>
  <c r="AP75" i="62"/>
  <c r="AO75" i="62"/>
  <c r="AN75" i="62"/>
  <c r="AM75" i="62"/>
  <c r="AS74" i="62"/>
  <c r="AR74" i="62"/>
  <c r="AQ74" i="62"/>
  <c r="AP74" i="62"/>
  <c r="AO74" i="62"/>
  <c r="AN74" i="62"/>
  <c r="AM74" i="62"/>
  <c r="AS73" i="62"/>
  <c r="AR73" i="62"/>
  <c r="AQ73" i="62"/>
  <c r="AP73" i="62"/>
  <c r="AO73" i="62"/>
  <c r="AN73" i="62"/>
  <c r="AM73" i="62"/>
  <c r="AS72" i="62"/>
  <c r="AR72" i="62"/>
  <c r="AQ72" i="62"/>
  <c r="AP72" i="62"/>
  <c r="AO72" i="62"/>
  <c r="AN72" i="62"/>
  <c r="AM72" i="62"/>
  <c r="AS71" i="62"/>
  <c r="AR71" i="62"/>
  <c r="AQ71" i="62"/>
  <c r="AP71" i="62"/>
  <c r="AO71" i="62"/>
  <c r="AN71" i="62"/>
  <c r="AM71" i="62"/>
  <c r="AS70" i="62"/>
  <c r="AR70" i="62"/>
  <c r="AQ70" i="62"/>
  <c r="AP70" i="62"/>
  <c r="AO70" i="62"/>
  <c r="AN70" i="62"/>
  <c r="AM70" i="62"/>
  <c r="AM15" i="62" s="1"/>
  <c r="AS69" i="62"/>
  <c r="AR69" i="62"/>
  <c r="AQ69" i="62"/>
  <c r="AP69" i="62"/>
  <c r="AO69" i="62"/>
  <c r="AN69" i="62"/>
  <c r="AM69" i="62"/>
  <c r="AS68" i="62"/>
  <c r="AR68" i="62"/>
  <c r="AQ68" i="62"/>
  <c r="AP68" i="62"/>
  <c r="AO68" i="62"/>
  <c r="AN68" i="62"/>
  <c r="AM68" i="62"/>
  <c r="AS67" i="62"/>
  <c r="AR67" i="62"/>
  <c r="AQ67" i="62"/>
  <c r="AP67" i="62"/>
  <c r="AO67" i="62"/>
  <c r="AN67" i="62"/>
  <c r="AM67" i="62"/>
  <c r="AS66" i="62"/>
  <c r="AR66" i="62"/>
  <c r="AQ66" i="62"/>
  <c r="AP66" i="62"/>
  <c r="AO66" i="62"/>
  <c r="AN66" i="62"/>
  <c r="AM66" i="62"/>
  <c r="AS65" i="62"/>
  <c r="AR65" i="62"/>
  <c r="AQ65" i="62"/>
  <c r="AP65" i="62"/>
  <c r="AO65" i="62"/>
  <c r="AN65" i="62"/>
  <c r="AM65" i="62"/>
  <c r="AS64" i="62"/>
  <c r="AR64" i="62"/>
  <c r="AQ64" i="62"/>
  <c r="AP64" i="62"/>
  <c r="AO64" i="62"/>
  <c r="AN64" i="62"/>
  <c r="AM64" i="62"/>
  <c r="AS63" i="62"/>
  <c r="AR63" i="62"/>
  <c r="AQ63" i="62"/>
  <c r="AP63" i="62"/>
  <c r="AO63" i="62"/>
  <c r="AN63" i="62"/>
  <c r="AM63" i="62"/>
  <c r="AS62" i="62"/>
  <c r="AR62" i="62"/>
  <c r="AQ62" i="62"/>
  <c r="AP62" i="62"/>
  <c r="AO62" i="62"/>
  <c r="AN62" i="62"/>
  <c r="AM62" i="62"/>
  <c r="AS61" i="62"/>
  <c r="AR61" i="62"/>
  <c r="AQ61" i="62"/>
  <c r="AP61" i="62"/>
  <c r="AO61" i="62"/>
  <c r="AN61" i="62"/>
  <c r="AM61" i="62"/>
  <c r="AS60" i="62"/>
  <c r="AR60" i="62"/>
  <c r="AQ60" i="62"/>
  <c r="AP60" i="62"/>
  <c r="AO60" i="62"/>
  <c r="AN60" i="62"/>
  <c r="AM60" i="62"/>
  <c r="AS59" i="62"/>
  <c r="AR59" i="62"/>
  <c r="AQ59" i="62"/>
  <c r="AP59" i="62"/>
  <c r="AO59" i="62"/>
  <c r="AN59" i="62"/>
  <c r="AM59" i="62"/>
  <c r="AS58" i="62"/>
  <c r="AR58" i="62"/>
  <c r="AQ58" i="62"/>
  <c r="AP58" i="62"/>
  <c r="AO58" i="62"/>
  <c r="AN58" i="62"/>
  <c r="AM58" i="62"/>
  <c r="AS57" i="62"/>
  <c r="AR57" i="62"/>
  <c r="AQ57" i="62"/>
  <c r="AP57" i="62"/>
  <c r="AO57" i="62"/>
  <c r="AN57" i="62"/>
  <c r="AM57" i="62"/>
  <c r="AS56" i="62"/>
  <c r="AR56" i="62"/>
  <c r="AQ56" i="62"/>
  <c r="AP56" i="62"/>
  <c r="AO56" i="62"/>
  <c r="AN56" i="62"/>
  <c r="AM56" i="62"/>
  <c r="AS55" i="62"/>
  <c r="AR55" i="62"/>
  <c r="AQ55" i="62"/>
  <c r="AP55" i="62"/>
  <c r="AO55" i="62"/>
  <c r="AN55" i="62"/>
  <c r="AM55" i="62"/>
  <c r="AS54" i="62"/>
  <c r="AR54" i="62"/>
  <c r="AQ54" i="62"/>
  <c r="AP54" i="62"/>
  <c r="AO54" i="62"/>
  <c r="AN54" i="62"/>
  <c r="AM54" i="62"/>
  <c r="AS53" i="62"/>
  <c r="AR53" i="62"/>
  <c r="AQ53" i="62"/>
  <c r="AP53" i="62"/>
  <c r="AO53" i="62"/>
  <c r="AN53" i="62"/>
  <c r="AM53" i="62"/>
  <c r="AS52" i="62"/>
  <c r="AR52" i="62"/>
  <c r="AQ52" i="62"/>
  <c r="AP52" i="62"/>
  <c r="AO52" i="62"/>
  <c r="AN52" i="62"/>
  <c r="AM52" i="62"/>
  <c r="AS51" i="62"/>
  <c r="AR51" i="62"/>
  <c r="AQ51" i="62"/>
  <c r="AP51" i="62"/>
  <c r="AO51" i="62"/>
  <c r="AN51" i="62"/>
  <c r="AM51" i="62"/>
  <c r="AS50" i="62"/>
  <c r="AR50" i="62"/>
  <c r="AQ50" i="62"/>
  <c r="AP50" i="62"/>
  <c r="AO50" i="62"/>
  <c r="AN50" i="62"/>
  <c r="AM50" i="62"/>
  <c r="AS49" i="62"/>
  <c r="AR49" i="62"/>
  <c r="AQ49" i="62"/>
  <c r="AP49" i="62"/>
  <c r="AO49" i="62"/>
  <c r="AN49" i="62"/>
  <c r="AM49" i="62"/>
  <c r="AS48" i="62"/>
  <c r="AR48" i="62"/>
  <c r="AQ48" i="62"/>
  <c r="AP48" i="62"/>
  <c r="AO48" i="62"/>
  <c r="AN48" i="62"/>
  <c r="AM48" i="62"/>
  <c r="AS47" i="62"/>
  <c r="AR47" i="62"/>
  <c r="AQ47" i="62"/>
  <c r="AP47" i="62"/>
  <c r="AO47" i="62"/>
  <c r="AN47" i="62"/>
  <c r="AM47" i="62"/>
  <c r="AS46" i="62"/>
  <c r="AR46" i="62"/>
  <c r="AQ46" i="62"/>
  <c r="AP46" i="62"/>
  <c r="AO46" i="62"/>
  <c r="AN46" i="62"/>
  <c r="AM46" i="62"/>
  <c r="AS45" i="62"/>
  <c r="AR45" i="62"/>
  <c r="AQ45" i="62"/>
  <c r="AP45" i="62"/>
  <c r="AO45" i="62"/>
  <c r="AN45" i="62"/>
  <c r="AM45" i="62"/>
  <c r="AS44" i="62"/>
  <c r="AR44" i="62"/>
  <c r="AQ44" i="62"/>
  <c r="AP44" i="62"/>
  <c r="AO44" i="62"/>
  <c r="AN44" i="62"/>
  <c r="AM44" i="62"/>
  <c r="AS43" i="62"/>
  <c r="AR43" i="62"/>
  <c r="AQ43" i="62"/>
  <c r="AP43" i="62"/>
  <c r="AO43" i="62"/>
  <c r="AN43" i="62"/>
  <c r="AM43" i="62"/>
  <c r="AS42" i="62"/>
  <c r="AR42" i="62"/>
  <c r="AQ42" i="62"/>
  <c r="AP42" i="62"/>
  <c r="AO42" i="62"/>
  <c r="AN42" i="62"/>
  <c r="AM42" i="62"/>
  <c r="AS41" i="62"/>
  <c r="AR41" i="62"/>
  <c r="AQ41" i="62"/>
  <c r="AP41" i="62"/>
  <c r="AO41" i="62"/>
  <c r="AN41" i="62"/>
  <c r="AM41" i="62"/>
  <c r="AS40" i="62"/>
  <c r="AR40" i="62"/>
  <c r="AQ40" i="62"/>
  <c r="AP40" i="62"/>
  <c r="AO40" i="62"/>
  <c r="AN40" i="62"/>
  <c r="AM40" i="62"/>
  <c r="AS39" i="62"/>
  <c r="AR39" i="62"/>
  <c r="AQ39" i="62"/>
  <c r="AP39" i="62"/>
  <c r="AO39" i="62"/>
  <c r="AN39" i="62"/>
  <c r="AM39" i="62"/>
  <c r="AS38" i="62"/>
  <c r="AR38" i="62"/>
  <c r="AQ38" i="62"/>
  <c r="AP38" i="62"/>
  <c r="AO38" i="62"/>
  <c r="AN38" i="62"/>
  <c r="AM38" i="62"/>
  <c r="AS37" i="62"/>
  <c r="AR37" i="62"/>
  <c r="AQ37" i="62"/>
  <c r="AP37" i="62"/>
  <c r="AO37" i="62"/>
  <c r="AN37" i="62"/>
  <c r="AM37" i="62"/>
  <c r="AS36" i="62"/>
  <c r="AR36" i="62"/>
  <c r="AQ36" i="62"/>
  <c r="AP36" i="62"/>
  <c r="AO36" i="62"/>
  <c r="AN36" i="62"/>
  <c r="AM36" i="62"/>
  <c r="AS35" i="62"/>
  <c r="AR35" i="62"/>
  <c r="AQ35" i="62"/>
  <c r="AP35" i="62"/>
  <c r="AO35" i="62"/>
  <c r="AN35" i="62"/>
  <c r="AM35" i="62"/>
  <c r="AS34" i="62"/>
  <c r="AR34" i="62"/>
  <c r="AQ34" i="62"/>
  <c r="AP34" i="62"/>
  <c r="AO34" i="62"/>
  <c r="AN34" i="62"/>
  <c r="AM34" i="62"/>
  <c r="AS33" i="62"/>
  <c r="AR33" i="62"/>
  <c r="AQ33" i="62"/>
  <c r="AP33" i="62"/>
  <c r="AP12" i="62" s="1"/>
  <c r="AO33" i="62"/>
  <c r="AN33" i="62"/>
  <c r="AM33" i="62"/>
  <c r="AS32" i="62"/>
  <c r="AR32" i="62"/>
  <c r="AQ32" i="62"/>
  <c r="AP32" i="62"/>
  <c r="AO32" i="62"/>
  <c r="AN32" i="62"/>
  <c r="AM32" i="62"/>
  <c r="AS31" i="62"/>
  <c r="AR31" i="62"/>
  <c r="AQ31" i="62"/>
  <c r="AP31" i="62"/>
  <c r="AO31" i="62"/>
  <c r="AN31" i="62"/>
  <c r="AM31" i="62"/>
  <c r="AS30" i="62"/>
  <c r="AR30" i="62"/>
  <c r="AQ30" i="62"/>
  <c r="AP30" i="62"/>
  <c r="AO30" i="62"/>
  <c r="AN30" i="62"/>
  <c r="AM30" i="62"/>
  <c r="AS29" i="62"/>
  <c r="AR29" i="62"/>
  <c r="AQ29" i="62"/>
  <c r="AP29" i="62"/>
  <c r="AO29" i="62"/>
  <c r="AN29" i="62"/>
  <c r="AM29" i="62"/>
  <c r="AS28" i="62"/>
  <c r="AR28" i="62"/>
  <c r="AQ28" i="62"/>
  <c r="AP28" i="62"/>
  <c r="AO28" i="62"/>
  <c r="AN28" i="62"/>
  <c r="AM28" i="62"/>
  <c r="AS27" i="62"/>
  <c r="AR27" i="62"/>
  <c r="AQ27" i="62"/>
  <c r="AP27" i="62"/>
  <c r="AO27" i="62"/>
  <c r="AN27" i="62"/>
  <c r="AM27" i="62"/>
  <c r="AS26" i="62"/>
  <c r="AR26" i="62"/>
  <c r="AQ26" i="62"/>
  <c r="AP26" i="62"/>
  <c r="AO26" i="62"/>
  <c r="AN26" i="62"/>
  <c r="AM26" i="62"/>
  <c r="AS25" i="62"/>
  <c r="AR25" i="62"/>
  <c r="AQ25" i="62"/>
  <c r="AP25" i="62"/>
  <c r="AO25" i="62"/>
  <c r="AN25" i="62"/>
  <c r="AM25" i="62"/>
  <c r="AS24" i="62"/>
  <c r="AR24" i="62"/>
  <c r="AQ24" i="62"/>
  <c r="AP24" i="62"/>
  <c r="AO24" i="62"/>
  <c r="AB24" i="62" s="1"/>
  <c r="AN24" i="62"/>
  <c r="AM24" i="62"/>
  <c r="AS23" i="62"/>
  <c r="AR23" i="62"/>
  <c r="AQ23" i="62"/>
  <c r="AP23" i="62"/>
  <c r="AO23" i="62"/>
  <c r="AN23" i="62"/>
  <c r="AM23" i="62"/>
  <c r="AS22" i="62"/>
  <c r="AR22" i="62"/>
  <c r="AQ22" i="62"/>
  <c r="AP22" i="62"/>
  <c r="AO22" i="62"/>
  <c r="AN22" i="62"/>
  <c r="AM22" i="62"/>
  <c r="AS21" i="62"/>
  <c r="AR21" i="62"/>
  <c r="AQ21" i="62"/>
  <c r="AP21" i="62"/>
  <c r="AO21" i="62"/>
  <c r="AN21" i="62"/>
  <c r="AM21" i="62"/>
  <c r="AS20" i="62"/>
  <c r="AR20" i="62"/>
  <c r="AQ20" i="62"/>
  <c r="AP20" i="62"/>
  <c r="AO20" i="62"/>
  <c r="AN20" i="62"/>
  <c r="AM20" i="62"/>
  <c r="AS19" i="62"/>
  <c r="AR19" i="62"/>
  <c r="AQ19" i="62"/>
  <c r="AP19" i="62"/>
  <c r="AO19" i="62"/>
  <c r="AN19" i="62"/>
  <c r="AM19" i="62"/>
  <c r="AG95" i="62"/>
  <c r="AF95" i="62"/>
  <c r="AE95" i="62"/>
  <c r="AD95" i="62"/>
  <c r="AC95" i="62"/>
  <c r="AG94" i="62"/>
  <c r="AF94" i="62"/>
  <c r="AE94" i="62"/>
  <c r="AD94" i="62"/>
  <c r="AC94" i="62"/>
  <c r="AG93" i="62"/>
  <c r="AF93" i="62"/>
  <c r="AE93" i="62"/>
  <c r="AD93" i="62"/>
  <c r="AC93" i="62"/>
  <c r="AG92" i="62"/>
  <c r="AF92" i="62"/>
  <c r="AE92" i="62"/>
  <c r="AD92" i="62"/>
  <c r="AD17" i="62" s="1"/>
  <c r="AC92" i="62"/>
  <c r="AG91" i="62"/>
  <c r="AF91" i="62"/>
  <c r="AE91" i="62"/>
  <c r="AD91" i="62"/>
  <c r="AC91" i="62"/>
  <c r="AG90" i="62"/>
  <c r="AF90" i="62"/>
  <c r="AE90" i="62"/>
  <c r="AD90" i="62"/>
  <c r="AC90" i="62"/>
  <c r="AG89" i="62"/>
  <c r="AF89" i="62"/>
  <c r="AE89" i="62"/>
  <c r="AD89" i="62"/>
  <c r="AC89" i="62"/>
  <c r="AG88" i="62"/>
  <c r="AF88" i="62"/>
  <c r="AE88" i="62"/>
  <c r="AD88" i="62"/>
  <c r="AC88" i="62"/>
  <c r="AG87" i="62"/>
  <c r="AF87" i="62"/>
  <c r="AE87" i="62"/>
  <c r="AB87" i="62" s="1"/>
  <c r="AD87" i="62"/>
  <c r="AC87" i="62"/>
  <c r="AG86" i="62"/>
  <c r="AF86" i="62"/>
  <c r="AE86" i="62"/>
  <c r="AD86" i="62"/>
  <c r="AC86" i="62"/>
  <c r="AG85" i="62"/>
  <c r="AF85" i="62"/>
  <c r="AE85" i="62"/>
  <c r="AD85" i="62"/>
  <c r="AC85" i="62"/>
  <c r="AG84" i="62"/>
  <c r="AF84" i="62"/>
  <c r="AE84" i="62"/>
  <c r="AD84" i="62"/>
  <c r="AC84" i="62"/>
  <c r="AG83" i="62"/>
  <c r="AF83" i="62"/>
  <c r="AE83" i="62"/>
  <c r="AD83" i="62"/>
  <c r="AC83" i="62"/>
  <c r="AG82" i="62"/>
  <c r="AF82" i="62"/>
  <c r="AE82" i="62"/>
  <c r="AD82" i="62"/>
  <c r="AC82" i="62"/>
  <c r="AG81" i="62"/>
  <c r="AF81" i="62"/>
  <c r="AE81" i="62"/>
  <c r="AD81" i="62"/>
  <c r="AC81" i="62"/>
  <c r="AG80" i="62"/>
  <c r="AF80" i="62"/>
  <c r="AE80" i="62"/>
  <c r="AD80" i="62"/>
  <c r="AC80" i="62"/>
  <c r="AG79" i="62"/>
  <c r="AF79" i="62"/>
  <c r="AE79" i="62"/>
  <c r="AD79" i="62"/>
  <c r="AC79" i="62"/>
  <c r="AG78" i="62"/>
  <c r="AF78" i="62"/>
  <c r="AE78" i="62"/>
  <c r="AD78" i="62"/>
  <c r="AC78" i="62"/>
  <c r="AG77" i="62"/>
  <c r="AF77" i="62"/>
  <c r="AE77" i="62"/>
  <c r="AD77" i="62"/>
  <c r="AC77" i="62"/>
  <c r="AG76" i="62"/>
  <c r="AF76" i="62"/>
  <c r="AE76" i="62"/>
  <c r="AD76" i="62"/>
  <c r="AC76" i="62"/>
  <c r="AG75" i="62"/>
  <c r="AF75" i="62"/>
  <c r="AE75" i="62"/>
  <c r="AD75" i="62"/>
  <c r="AC75" i="62"/>
  <c r="AG74" i="62"/>
  <c r="AF74" i="62"/>
  <c r="AE74" i="62"/>
  <c r="AD74" i="62"/>
  <c r="AC74" i="62"/>
  <c r="AG73" i="62"/>
  <c r="AF73" i="62"/>
  <c r="AE73" i="62"/>
  <c r="AD73" i="62"/>
  <c r="AC73" i="62"/>
  <c r="AG72" i="62"/>
  <c r="AF72" i="62"/>
  <c r="AE72" i="62"/>
  <c r="AD72" i="62"/>
  <c r="AC72" i="62"/>
  <c r="AG71" i="62"/>
  <c r="AF71" i="62"/>
  <c r="AE71" i="62"/>
  <c r="AD71" i="62"/>
  <c r="AC71" i="62"/>
  <c r="AG70" i="62"/>
  <c r="AF70" i="62"/>
  <c r="AE70" i="62"/>
  <c r="AD70" i="62"/>
  <c r="AC70" i="62"/>
  <c r="AG69" i="62"/>
  <c r="AF69" i="62"/>
  <c r="AE69" i="62"/>
  <c r="AD69" i="62"/>
  <c r="AC69" i="62"/>
  <c r="AG68" i="62"/>
  <c r="AF68" i="62"/>
  <c r="AE68" i="62"/>
  <c r="AD68" i="62"/>
  <c r="AC68" i="62"/>
  <c r="AG67" i="62"/>
  <c r="AF67" i="62"/>
  <c r="AE67" i="62"/>
  <c r="AD67" i="62"/>
  <c r="AC67" i="62"/>
  <c r="AG66" i="62"/>
  <c r="AF66" i="62"/>
  <c r="AB66" i="62" s="1"/>
  <c r="AE66" i="62"/>
  <c r="AD66" i="62"/>
  <c r="AC66" i="62"/>
  <c r="AG65" i="62"/>
  <c r="AF65" i="62"/>
  <c r="AE65" i="62"/>
  <c r="AD65" i="62"/>
  <c r="AD15" i="62" s="1"/>
  <c r="AC65" i="62"/>
  <c r="AG64" i="62"/>
  <c r="AF64" i="62"/>
  <c r="AE64" i="62"/>
  <c r="AD64" i="62"/>
  <c r="AC64" i="62"/>
  <c r="AG63" i="62"/>
  <c r="AF63" i="62"/>
  <c r="AE63" i="62"/>
  <c r="AD63" i="62"/>
  <c r="AC63" i="62"/>
  <c r="AG62" i="62"/>
  <c r="AF62" i="62"/>
  <c r="AE62" i="62"/>
  <c r="AD62" i="62"/>
  <c r="AC62" i="62"/>
  <c r="AG61" i="62"/>
  <c r="AF61" i="62"/>
  <c r="AE61" i="62"/>
  <c r="AD61" i="62"/>
  <c r="AC61" i="62"/>
  <c r="AG60" i="62"/>
  <c r="AF60" i="62"/>
  <c r="AE60" i="62"/>
  <c r="AD60" i="62"/>
  <c r="AC60" i="62"/>
  <c r="AG59" i="62"/>
  <c r="AF59" i="62"/>
  <c r="AE59" i="62"/>
  <c r="AD59" i="62"/>
  <c r="AC59" i="62"/>
  <c r="AG58" i="62"/>
  <c r="AF58" i="62"/>
  <c r="AE58" i="62"/>
  <c r="AD58" i="62"/>
  <c r="AC58" i="62"/>
  <c r="AG57" i="62"/>
  <c r="AF57" i="62"/>
  <c r="AE57" i="62"/>
  <c r="AD57" i="62"/>
  <c r="AC57" i="62"/>
  <c r="AG56" i="62"/>
  <c r="AF56" i="62"/>
  <c r="AE56" i="62"/>
  <c r="AD56" i="62"/>
  <c r="AB56" i="62" s="1"/>
  <c r="AC56" i="62"/>
  <c r="AG55" i="62"/>
  <c r="AF55" i="62"/>
  <c r="AE55" i="62"/>
  <c r="AD55" i="62"/>
  <c r="AC55" i="62"/>
  <c r="AG54" i="62"/>
  <c r="AF54" i="62"/>
  <c r="AE54" i="62"/>
  <c r="AD54" i="62"/>
  <c r="AC54" i="62"/>
  <c r="AG53" i="62"/>
  <c r="AF53" i="62"/>
  <c r="AE53" i="62"/>
  <c r="AD53" i="62"/>
  <c r="AC53" i="62"/>
  <c r="AG52" i="62"/>
  <c r="AF52" i="62"/>
  <c r="AE52" i="62"/>
  <c r="AD52" i="62"/>
  <c r="AC52" i="62"/>
  <c r="AG51" i="62"/>
  <c r="AF51" i="62"/>
  <c r="AE51" i="62"/>
  <c r="AD51" i="62"/>
  <c r="AC51" i="62"/>
  <c r="AG50" i="62"/>
  <c r="AF50" i="62"/>
  <c r="AE50" i="62"/>
  <c r="AD50" i="62"/>
  <c r="AC50" i="62"/>
  <c r="AG49" i="62"/>
  <c r="AF49" i="62"/>
  <c r="AE49" i="62"/>
  <c r="AD49" i="62"/>
  <c r="AC49" i="62"/>
  <c r="AG48" i="62"/>
  <c r="AF48" i="62"/>
  <c r="AE48" i="62"/>
  <c r="AD48" i="62"/>
  <c r="AC48" i="62"/>
  <c r="AG47" i="62"/>
  <c r="AF47" i="62"/>
  <c r="AE47" i="62"/>
  <c r="AD47" i="62"/>
  <c r="AC47" i="62"/>
  <c r="AG46" i="62"/>
  <c r="AF46" i="62"/>
  <c r="AE46" i="62"/>
  <c r="AD46" i="62"/>
  <c r="AC46" i="62"/>
  <c r="AG45" i="62"/>
  <c r="AF45" i="62"/>
  <c r="AE45" i="62"/>
  <c r="AD45" i="62"/>
  <c r="AC45" i="62"/>
  <c r="AG44" i="62"/>
  <c r="AF44" i="62"/>
  <c r="AE44" i="62"/>
  <c r="AD44" i="62"/>
  <c r="AC44" i="62"/>
  <c r="AG43" i="62"/>
  <c r="AF43" i="62"/>
  <c r="AE43" i="62"/>
  <c r="AD43" i="62"/>
  <c r="AC43" i="62"/>
  <c r="AG42" i="62"/>
  <c r="AF42" i="62"/>
  <c r="AE42" i="62"/>
  <c r="AD42" i="62"/>
  <c r="AC42" i="62"/>
  <c r="AG41" i="62"/>
  <c r="AF41" i="62"/>
  <c r="AE41" i="62"/>
  <c r="AD41" i="62"/>
  <c r="AC41" i="62"/>
  <c r="AG40" i="62"/>
  <c r="AF40" i="62"/>
  <c r="AE40" i="62"/>
  <c r="AD40" i="62"/>
  <c r="AC40" i="62"/>
  <c r="AG39" i="62"/>
  <c r="AF39" i="62"/>
  <c r="AE39" i="62"/>
  <c r="AD39" i="62"/>
  <c r="AC39" i="62"/>
  <c r="AG38" i="62"/>
  <c r="AF38" i="62"/>
  <c r="AE38" i="62"/>
  <c r="AD38" i="62"/>
  <c r="AC38" i="62"/>
  <c r="AG37" i="62"/>
  <c r="AF37" i="62"/>
  <c r="AE37" i="62"/>
  <c r="AD37" i="62"/>
  <c r="AC37" i="62"/>
  <c r="AG36" i="62"/>
  <c r="AF36" i="62"/>
  <c r="AE36" i="62"/>
  <c r="AD36" i="62"/>
  <c r="AC36" i="62"/>
  <c r="AG35" i="62"/>
  <c r="AF35" i="62"/>
  <c r="AE35" i="62"/>
  <c r="AD35" i="62"/>
  <c r="AC35" i="62"/>
  <c r="AG34" i="62"/>
  <c r="AF34" i="62"/>
  <c r="AE34" i="62"/>
  <c r="AD34" i="62"/>
  <c r="AC34" i="62"/>
  <c r="AG33" i="62"/>
  <c r="AF33" i="62"/>
  <c r="AE33" i="62"/>
  <c r="AD33" i="62"/>
  <c r="AC33" i="62"/>
  <c r="AG32" i="62"/>
  <c r="AF32" i="62"/>
  <c r="AE32" i="62"/>
  <c r="AD32" i="62"/>
  <c r="AC32" i="62"/>
  <c r="AG31" i="62"/>
  <c r="AF31" i="62"/>
  <c r="AE31" i="62"/>
  <c r="AD31" i="62"/>
  <c r="AC31" i="62"/>
  <c r="AG30" i="62"/>
  <c r="AF30" i="62"/>
  <c r="AE30" i="62"/>
  <c r="AD30" i="62"/>
  <c r="AC30" i="62"/>
  <c r="AG29" i="62"/>
  <c r="AF29" i="62"/>
  <c r="AE29" i="62"/>
  <c r="AD29" i="62"/>
  <c r="AC29" i="62"/>
  <c r="AG28" i="62"/>
  <c r="AF28" i="62"/>
  <c r="AE28" i="62"/>
  <c r="AD28" i="62"/>
  <c r="AC28" i="62"/>
  <c r="AG27" i="62"/>
  <c r="AF27" i="62"/>
  <c r="AE27" i="62"/>
  <c r="AD27" i="62"/>
  <c r="AC27" i="62"/>
  <c r="AG26" i="62"/>
  <c r="AF26" i="62"/>
  <c r="AE26" i="62"/>
  <c r="AD26" i="62"/>
  <c r="AC26" i="62"/>
  <c r="AG25" i="62"/>
  <c r="AF25" i="62"/>
  <c r="AE25" i="62"/>
  <c r="AD25" i="62"/>
  <c r="AC25" i="62"/>
  <c r="AG24" i="62"/>
  <c r="AF24" i="62"/>
  <c r="AE24" i="62"/>
  <c r="AD24" i="62"/>
  <c r="AC24" i="62"/>
  <c r="AG23" i="62"/>
  <c r="AF23" i="62"/>
  <c r="AE23" i="62"/>
  <c r="AD23" i="62"/>
  <c r="AC23" i="62"/>
  <c r="AG22" i="62"/>
  <c r="AF22" i="62"/>
  <c r="AE22" i="62"/>
  <c r="AD22" i="62"/>
  <c r="AC22" i="62"/>
  <c r="AG21" i="62"/>
  <c r="AF21" i="62"/>
  <c r="AE21" i="62"/>
  <c r="AD21" i="62"/>
  <c r="AC21" i="62"/>
  <c r="AG20" i="62"/>
  <c r="AF20" i="62"/>
  <c r="AE20" i="62"/>
  <c r="AD20" i="62"/>
  <c r="AC20" i="62"/>
  <c r="AG19" i="62"/>
  <c r="AF19" i="62"/>
  <c r="AE19" i="62"/>
  <c r="AE11" i="62" s="1"/>
  <c r="AD19" i="62"/>
  <c r="AC19" i="62"/>
  <c r="AS13" i="62"/>
  <c r="AB76" i="62"/>
  <c r="E20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19" i="38"/>
  <c r="V17" i="38"/>
  <c r="U17" i="38"/>
  <c r="T17" i="38"/>
  <c r="V16" i="38"/>
  <c r="U16" i="38"/>
  <c r="T16" i="38"/>
  <c r="V15" i="38"/>
  <c r="U15" i="38"/>
  <c r="T15" i="38"/>
  <c r="V14" i="38"/>
  <c r="U14" i="38"/>
  <c r="T14" i="38"/>
  <c r="V13" i="38"/>
  <c r="U13" i="38"/>
  <c r="T13" i="38"/>
  <c r="V12" i="38"/>
  <c r="U12" i="38"/>
  <c r="T12" i="38"/>
  <c r="V11" i="38"/>
  <c r="U11" i="38"/>
  <c r="T11" i="38"/>
  <c r="V9" i="38"/>
  <c r="U9" i="38"/>
  <c r="T9" i="38"/>
  <c r="S17" i="38"/>
  <c r="R17" i="38"/>
  <c r="Q17" i="38"/>
  <c r="P17" i="38"/>
  <c r="S16" i="38"/>
  <c r="R16" i="38"/>
  <c r="Q16" i="38"/>
  <c r="P16" i="38"/>
  <c r="S15" i="38"/>
  <c r="R15" i="38"/>
  <c r="Q15" i="38"/>
  <c r="P15" i="38"/>
  <c r="S14" i="38"/>
  <c r="R14" i="38"/>
  <c r="Q14" i="38"/>
  <c r="P14" i="38"/>
  <c r="S13" i="38"/>
  <c r="R13" i="38"/>
  <c r="Q13" i="38"/>
  <c r="P13" i="38"/>
  <c r="S12" i="38"/>
  <c r="R12" i="38"/>
  <c r="Q12" i="38"/>
  <c r="P12" i="38"/>
  <c r="S11" i="38"/>
  <c r="R11" i="38"/>
  <c r="Q11" i="38"/>
  <c r="P11" i="38"/>
  <c r="S9" i="38"/>
  <c r="R9" i="38"/>
  <c r="Q9" i="38"/>
  <c r="P9" i="38"/>
  <c r="J17" i="38"/>
  <c r="I17" i="38"/>
  <c r="H17" i="38"/>
  <c r="G17" i="38"/>
  <c r="F17" i="38"/>
  <c r="J16" i="38"/>
  <c r="I16" i="38"/>
  <c r="H16" i="38"/>
  <c r="G16" i="38"/>
  <c r="F16" i="38"/>
  <c r="J15" i="38"/>
  <c r="I15" i="38"/>
  <c r="H15" i="38"/>
  <c r="G15" i="38"/>
  <c r="F15" i="38"/>
  <c r="J14" i="38"/>
  <c r="I14" i="38"/>
  <c r="H14" i="38"/>
  <c r="G14" i="38"/>
  <c r="F14" i="38"/>
  <c r="J13" i="38"/>
  <c r="I13" i="38"/>
  <c r="H13" i="38"/>
  <c r="G13" i="38"/>
  <c r="F13" i="38"/>
  <c r="J12" i="38"/>
  <c r="I12" i="38"/>
  <c r="H12" i="38"/>
  <c r="G12" i="38"/>
  <c r="F12" i="38"/>
  <c r="J11" i="38"/>
  <c r="I11" i="38"/>
  <c r="H11" i="38"/>
  <c r="G11" i="38"/>
  <c r="F11" i="38"/>
  <c r="J9" i="38"/>
  <c r="I9" i="38"/>
  <c r="H9" i="38"/>
  <c r="G9" i="38"/>
  <c r="F9" i="38"/>
  <c r="E95" i="61"/>
  <c r="E94" i="61"/>
  <c r="E93" i="61"/>
  <c r="E92" i="61"/>
  <c r="E91" i="61"/>
  <c r="E90" i="61"/>
  <c r="E89" i="61"/>
  <c r="E88" i="61"/>
  <c r="E87" i="61"/>
  <c r="E86" i="61"/>
  <c r="E85" i="61"/>
  <c r="E84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3" i="61"/>
  <c r="E62" i="61"/>
  <c r="E61" i="61"/>
  <c r="E60" i="61"/>
  <c r="E59" i="61"/>
  <c r="E58" i="61"/>
  <c r="E57" i="61"/>
  <c r="E56" i="61"/>
  <c r="E55" i="61"/>
  <c r="E54" i="61"/>
  <c r="E53" i="61"/>
  <c r="E52" i="61"/>
  <c r="E51" i="61"/>
  <c r="E50" i="61"/>
  <c r="E49" i="61"/>
  <c r="E48" i="61"/>
  <c r="E47" i="61"/>
  <c r="E46" i="61"/>
  <c r="E45" i="61"/>
  <c r="E44" i="61"/>
  <c r="E43" i="61"/>
  <c r="E42" i="61"/>
  <c r="E41" i="61"/>
  <c r="E40" i="61"/>
  <c r="E39" i="61"/>
  <c r="E38" i="61"/>
  <c r="E37" i="61"/>
  <c r="E36" i="61"/>
  <c r="E35" i="61"/>
  <c r="E34" i="61"/>
  <c r="E33" i="61"/>
  <c r="E32" i="61"/>
  <c r="E31" i="61"/>
  <c r="E30" i="61"/>
  <c r="E29" i="61"/>
  <c r="E28" i="61"/>
  <c r="E27" i="61"/>
  <c r="E26" i="61"/>
  <c r="E25" i="61"/>
  <c r="E24" i="61"/>
  <c r="E23" i="61"/>
  <c r="E22" i="61"/>
  <c r="E21" i="61"/>
  <c r="E20" i="61"/>
  <c r="E19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L11" i="61"/>
  <c r="K11" i="61"/>
  <c r="J11" i="61"/>
  <c r="I11" i="61"/>
  <c r="H11" i="61"/>
  <c r="G11" i="61"/>
  <c r="F11" i="61"/>
  <c r="L9" i="61"/>
  <c r="K9" i="61"/>
  <c r="J9" i="61"/>
  <c r="I9" i="61"/>
  <c r="H9" i="61"/>
  <c r="G9" i="61"/>
  <c r="F9" i="61"/>
  <c r="S20" i="58"/>
  <c r="P19" i="58"/>
  <c r="S17" i="58"/>
  <c r="P11" i="58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L17" i="46"/>
  <c r="K17" i="46"/>
  <c r="J17" i="46"/>
  <c r="I17" i="46"/>
  <c r="H17" i="46"/>
  <c r="G17" i="46"/>
  <c r="F17" i="46"/>
  <c r="L16" i="46"/>
  <c r="K16" i="46"/>
  <c r="J16" i="46"/>
  <c r="I16" i="46"/>
  <c r="H16" i="46"/>
  <c r="G16" i="46"/>
  <c r="F16" i="46"/>
  <c r="L15" i="46"/>
  <c r="K15" i="46"/>
  <c r="J15" i="46"/>
  <c r="I15" i="46"/>
  <c r="H15" i="46"/>
  <c r="G15" i="46"/>
  <c r="F15" i="46"/>
  <c r="L14" i="46"/>
  <c r="K14" i="46"/>
  <c r="J14" i="46"/>
  <c r="I14" i="46"/>
  <c r="H14" i="46"/>
  <c r="G14" i="46"/>
  <c r="F14" i="46"/>
  <c r="L13" i="46"/>
  <c r="K13" i="46"/>
  <c r="J13" i="46"/>
  <c r="I13" i="46"/>
  <c r="H13" i="46"/>
  <c r="G13" i="46"/>
  <c r="F13" i="46"/>
  <c r="L12" i="46"/>
  <c r="K12" i="46"/>
  <c r="J12" i="46"/>
  <c r="I12" i="46"/>
  <c r="H12" i="46"/>
  <c r="G12" i="46"/>
  <c r="F12" i="46"/>
  <c r="L11" i="46"/>
  <c r="K11" i="46"/>
  <c r="J11" i="46"/>
  <c r="I11" i="46"/>
  <c r="H11" i="46"/>
  <c r="G11" i="46"/>
  <c r="F11" i="46"/>
  <c r="L9" i="46"/>
  <c r="K9" i="46"/>
  <c r="J9" i="46"/>
  <c r="I9" i="46"/>
  <c r="H9" i="46"/>
  <c r="G9" i="46"/>
  <c r="F9" i="46"/>
  <c r="E95" i="59"/>
  <c r="E94" i="59"/>
  <c r="E93" i="59"/>
  <c r="E92" i="59"/>
  <c r="E91" i="59"/>
  <c r="E90" i="59"/>
  <c r="E89" i="59"/>
  <c r="E88" i="59"/>
  <c r="E87" i="59"/>
  <c r="E86" i="59"/>
  <c r="E85" i="59"/>
  <c r="E84" i="59"/>
  <c r="E83" i="59"/>
  <c r="E82" i="59"/>
  <c r="E81" i="59"/>
  <c r="E80" i="59"/>
  <c r="E79" i="59"/>
  <c r="E78" i="59"/>
  <c r="E77" i="59"/>
  <c r="E76" i="59"/>
  <c r="E75" i="59"/>
  <c r="E74" i="59"/>
  <c r="E73" i="59"/>
  <c r="E72" i="59"/>
  <c r="E71" i="59"/>
  <c r="E70" i="59"/>
  <c r="E69" i="59"/>
  <c r="E68" i="59"/>
  <c r="E67" i="59"/>
  <c r="E66" i="59"/>
  <c r="E65" i="59"/>
  <c r="E64" i="59"/>
  <c r="E63" i="59"/>
  <c r="E62" i="59"/>
  <c r="E61" i="59"/>
  <c r="E60" i="59"/>
  <c r="E59" i="59"/>
  <c r="E58" i="59"/>
  <c r="E57" i="59"/>
  <c r="E56" i="59"/>
  <c r="E55" i="59"/>
  <c r="E54" i="59"/>
  <c r="E53" i="59"/>
  <c r="E52" i="59"/>
  <c r="E51" i="59"/>
  <c r="E50" i="59"/>
  <c r="E49" i="59"/>
  <c r="E48" i="59"/>
  <c r="E47" i="59"/>
  <c r="E46" i="59"/>
  <c r="E45" i="59"/>
  <c r="E44" i="59"/>
  <c r="E43" i="59"/>
  <c r="E42" i="59"/>
  <c r="E41" i="59"/>
  <c r="E40" i="59"/>
  <c r="E39" i="59"/>
  <c r="E38" i="59"/>
  <c r="E37" i="59"/>
  <c r="E36" i="59"/>
  <c r="E35" i="59"/>
  <c r="E34" i="59"/>
  <c r="E33" i="59"/>
  <c r="E32" i="59"/>
  <c r="E31" i="59"/>
  <c r="E30" i="59"/>
  <c r="E29" i="59"/>
  <c r="E28" i="59"/>
  <c r="E27" i="59"/>
  <c r="E26" i="59"/>
  <c r="E25" i="59"/>
  <c r="E24" i="59"/>
  <c r="E23" i="59"/>
  <c r="E22" i="59"/>
  <c r="E21" i="59"/>
  <c r="E20" i="59"/>
  <c r="E19" i="59"/>
  <c r="M17" i="59"/>
  <c r="L17" i="59"/>
  <c r="K17" i="59"/>
  <c r="J17" i="59"/>
  <c r="M16" i="59"/>
  <c r="L16" i="59"/>
  <c r="K16" i="59"/>
  <c r="J16" i="59"/>
  <c r="M15" i="59"/>
  <c r="L15" i="59"/>
  <c r="K15" i="59"/>
  <c r="J15" i="59"/>
  <c r="M14" i="59"/>
  <c r="L14" i="59"/>
  <c r="K14" i="59"/>
  <c r="J14" i="59"/>
  <c r="M13" i="59"/>
  <c r="L13" i="59"/>
  <c r="K13" i="59"/>
  <c r="J13" i="59"/>
  <c r="M12" i="59"/>
  <c r="L12" i="59"/>
  <c r="K12" i="59"/>
  <c r="J12" i="59"/>
  <c r="I17" i="59"/>
  <c r="H17" i="59"/>
  <c r="G17" i="59"/>
  <c r="F17" i="59"/>
  <c r="I16" i="59"/>
  <c r="H16" i="59"/>
  <c r="G16" i="59"/>
  <c r="F16" i="59"/>
  <c r="I15" i="59"/>
  <c r="H15" i="59"/>
  <c r="G15" i="59"/>
  <c r="F15" i="59"/>
  <c r="I14" i="59"/>
  <c r="H14" i="59"/>
  <c r="G14" i="59"/>
  <c r="F14" i="59"/>
  <c r="I13" i="59"/>
  <c r="H13" i="59"/>
  <c r="G13" i="59"/>
  <c r="F13" i="59"/>
  <c r="I12" i="59"/>
  <c r="H12" i="59"/>
  <c r="G12" i="59"/>
  <c r="F12" i="59"/>
  <c r="I11" i="59"/>
  <c r="H11" i="59"/>
  <c r="G11" i="59"/>
  <c r="F11" i="59"/>
  <c r="I9" i="59"/>
  <c r="H9" i="59"/>
  <c r="G9" i="59"/>
  <c r="F9" i="59"/>
  <c r="S92" i="58"/>
  <c r="P91" i="58"/>
  <c r="S95" i="58"/>
  <c r="P95" i="58"/>
  <c r="S19" i="58"/>
  <c r="S11" i="58"/>
  <c r="P17" i="58"/>
  <c r="R95" i="58"/>
  <c r="Q95" i="58"/>
  <c r="S94" i="58"/>
  <c r="R94" i="58"/>
  <c r="Q94" i="58"/>
  <c r="P94" i="58"/>
  <c r="S93" i="58"/>
  <c r="R93" i="58"/>
  <c r="Q93" i="58"/>
  <c r="P93" i="58"/>
  <c r="R92" i="58"/>
  <c r="Q92" i="58"/>
  <c r="P92" i="58"/>
  <c r="S91" i="58"/>
  <c r="R91" i="58"/>
  <c r="Q91" i="58"/>
  <c r="S90" i="58"/>
  <c r="R90" i="58"/>
  <c r="Q90" i="58"/>
  <c r="P90" i="58"/>
  <c r="S89" i="58"/>
  <c r="R89" i="58"/>
  <c r="Q89" i="58"/>
  <c r="P89" i="58"/>
  <c r="S88" i="58"/>
  <c r="R88" i="58"/>
  <c r="Q88" i="58"/>
  <c r="P88" i="58"/>
  <c r="S87" i="58"/>
  <c r="R87" i="58"/>
  <c r="Q87" i="58"/>
  <c r="P87" i="58"/>
  <c r="S86" i="58"/>
  <c r="R86" i="58"/>
  <c r="Q86" i="58"/>
  <c r="P86" i="58"/>
  <c r="S85" i="58"/>
  <c r="R85" i="58"/>
  <c r="Q85" i="58"/>
  <c r="P85" i="58"/>
  <c r="S84" i="58"/>
  <c r="O84" i="58" s="1"/>
  <c r="R84" i="58"/>
  <c r="Q84" i="58"/>
  <c r="P84" i="58"/>
  <c r="S83" i="58"/>
  <c r="R83" i="58"/>
  <c r="Q83" i="58"/>
  <c r="P83" i="58"/>
  <c r="S82" i="58"/>
  <c r="R82" i="58"/>
  <c r="Q82" i="58"/>
  <c r="P82" i="58"/>
  <c r="S81" i="58"/>
  <c r="R81" i="58"/>
  <c r="Q81" i="58"/>
  <c r="P81" i="58"/>
  <c r="S80" i="58"/>
  <c r="R80" i="58"/>
  <c r="Q80" i="58"/>
  <c r="P80" i="58"/>
  <c r="S79" i="58"/>
  <c r="R79" i="58"/>
  <c r="Q79" i="58"/>
  <c r="P79" i="58"/>
  <c r="S78" i="58"/>
  <c r="R78" i="58"/>
  <c r="Q78" i="58"/>
  <c r="P78" i="58"/>
  <c r="S77" i="58"/>
  <c r="R77" i="58"/>
  <c r="O77" i="58" s="1"/>
  <c r="Q77" i="58"/>
  <c r="P77" i="58"/>
  <c r="S76" i="58"/>
  <c r="R76" i="58"/>
  <c r="Q76" i="58"/>
  <c r="P76" i="58"/>
  <c r="O76" i="58" s="1"/>
  <c r="S75" i="58"/>
  <c r="R75" i="58"/>
  <c r="Q75" i="58"/>
  <c r="P75" i="58"/>
  <c r="S74" i="58"/>
  <c r="R74" i="58"/>
  <c r="Q74" i="58"/>
  <c r="P74" i="58"/>
  <c r="S73" i="58"/>
  <c r="R73" i="58"/>
  <c r="Q73" i="58"/>
  <c r="P73" i="58"/>
  <c r="S72" i="58"/>
  <c r="R72" i="58"/>
  <c r="Q72" i="58"/>
  <c r="P72" i="58"/>
  <c r="S71" i="58"/>
  <c r="R71" i="58"/>
  <c r="Q71" i="58"/>
  <c r="P71" i="58"/>
  <c r="S70" i="58"/>
  <c r="R70" i="58"/>
  <c r="Q70" i="58"/>
  <c r="P70" i="58"/>
  <c r="S69" i="58"/>
  <c r="R69" i="58"/>
  <c r="Q69" i="58"/>
  <c r="P69" i="58"/>
  <c r="S68" i="58"/>
  <c r="R68" i="58"/>
  <c r="Q68" i="58"/>
  <c r="P68" i="58"/>
  <c r="S67" i="58"/>
  <c r="R67" i="58"/>
  <c r="Q67" i="58"/>
  <c r="P67" i="58"/>
  <c r="S66" i="58"/>
  <c r="R66" i="58"/>
  <c r="Q66" i="58"/>
  <c r="P66" i="58"/>
  <c r="S65" i="58"/>
  <c r="R65" i="58"/>
  <c r="Q65" i="58"/>
  <c r="P65" i="58"/>
  <c r="S64" i="58"/>
  <c r="R64" i="58"/>
  <c r="Q64" i="58"/>
  <c r="P64" i="58"/>
  <c r="O64" i="58"/>
  <c r="S63" i="58"/>
  <c r="R63" i="58"/>
  <c r="Q63" i="58"/>
  <c r="P63" i="58"/>
  <c r="S62" i="58"/>
  <c r="R62" i="58"/>
  <c r="Q62" i="58"/>
  <c r="P62" i="58"/>
  <c r="S61" i="58"/>
  <c r="R61" i="58"/>
  <c r="Q61" i="58"/>
  <c r="P61" i="58"/>
  <c r="S60" i="58"/>
  <c r="R60" i="58"/>
  <c r="Q60" i="58"/>
  <c r="P60" i="58"/>
  <c r="O60" i="58" s="1"/>
  <c r="S59" i="58"/>
  <c r="R59" i="58"/>
  <c r="Q59" i="58"/>
  <c r="P59" i="58"/>
  <c r="S58" i="58"/>
  <c r="R58" i="58"/>
  <c r="Q58" i="58"/>
  <c r="P58" i="58"/>
  <c r="S57" i="58"/>
  <c r="R57" i="58"/>
  <c r="Q57" i="58"/>
  <c r="O57" i="58" s="1"/>
  <c r="P57" i="58"/>
  <c r="S56" i="58"/>
  <c r="R56" i="58"/>
  <c r="Q56" i="58"/>
  <c r="P56" i="58"/>
  <c r="S55" i="58"/>
  <c r="R55" i="58"/>
  <c r="Q55" i="58"/>
  <c r="P55" i="58"/>
  <c r="S54" i="58"/>
  <c r="R54" i="58"/>
  <c r="Q54" i="58"/>
  <c r="P54" i="58"/>
  <c r="S53" i="58"/>
  <c r="R53" i="58"/>
  <c r="Q53" i="58"/>
  <c r="P53" i="58"/>
  <c r="O53" i="58" s="1"/>
  <c r="S52" i="58"/>
  <c r="R52" i="58"/>
  <c r="Q52" i="58"/>
  <c r="P52" i="58"/>
  <c r="S51" i="58"/>
  <c r="R51" i="58"/>
  <c r="Q51" i="58"/>
  <c r="P51" i="58"/>
  <c r="S50" i="58"/>
  <c r="R50" i="58"/>
  <c r="Q50" i="58"/>
  <c r="P50" i="58"/>
  <c r="S49" i="58"/>
  <c r="R49" i="58"/>
  <c r="Q49" i="58"/>
  <c r="P49" i="58"/>
  <c r="S48" i="58"/>
  <c r="R48" i="58"/>
  <c r="Q48" i="58"/>
  <c r="P48" i="58"/>
  <c r="S47" i="58"/>
  <c r="R47" i="58"/>
  <c r="Q47" i="58"/>
  <c r="P47" i="58"/>
  <c r="S46" i="58"/>
  <c r="R46" i="58"/>
  <c r="Q46" i="58"/>
  <c r="P46" i="58"/>
  <c r="S45" i="58"/>
  <c r="R45" i="58"/>
  <c r="O45" i="58" s="1"/>
  <c r="Q45" i="58"/>
  <c r="P45" i="58"/>
  <c r="S44" i="58"/>
  <c r="R44" i="58"/>
  <c r="Q44" i="58"/>
  <c r="P44" i="58"/>
  <c r="S43" i="58"/>
  <c r="R43" i="58"/>
  <c r="Q43" i="58"/>
  <c r="P43" i="58"/>
  <c r="S42" i="58"/>
  <c r="R42" i="58"/>
  <c r="Q42" i="58"/>
  <c r="P42" i="58"/>
  <c r="S41" i="58"/>
  <c r="R41" i="58"/>
  <c r="Q41" i="58"/>
  <c r="O41" i="58" s="1"/>
  <c r="P41" i="58"/>
  <c r="S40" i="58"/>
  <c r="R40" i="58"/>
  <c r="Q40" i="58"/>
  <c r="P40" i="58"/>
  <c r="S39" i="58"/>
  <c r="R39" i="58"/>
  <c r="Q39" i="58"/>
  <c r="P39" i="58"/>
  <c r="S38" i="58"/>
  <c r="R38" i="58"/>
  <c r="Q38" i="58"/>
  <c r="P38" i="58"/>
  <c r="S37" i="58"/>
  <c r="R37" i="58"/>
  <c r="Q37" i="58"/>
  <c r="P37" i="58"/>
  <c r="S36" i="58"/>
  <c r="R36" i="58"/>
  <c r="Q36" i="58"/>
  <c r="P36" i="58"/>
  <c r="S35" i="58"/>
  <c r="R35" i="58"/>
  <c r="Q35" i="58"/>
  <c r="P35" i="58"/>
  <c r="S34" i="58"/>
  <c r="R34" i="58"/>
  <c r="Q34" i="58"/>
  <c r="P34" i="58"/>
  <c r="S33" i="58"/>
  <c r="R33" i="58"/>
  <c r="Q33" i="58"/>
  <c r="P33" i="58"/>
  <c r="S32" i="58"/>
  <c r="R32" i="58"/>
  <c r="Q32" i="58"/>
  <c r="P32" i="58"/>
  <c r="S31" i="58"/>
  <c r="R31" i="58"/>
  <c r="Q31" i="58"/>
  <c r="P31" i="58"/>
  <c r="S30" i="58"/>
  <c r="R30" i="58"/>
  <c r="Q30" i="58"/>
  <c r="P30" i="58"/>
  <c r="S29" i="58"/>
  <c r="R29" i="58"/>
  <c r="Q29" i="58"/>
  <c r="P29" i="58"/>
  <c r="S28" i="58"/>
  <c r="R28" i="58"/>
  <c r="Q28" i="58"/>
  <c r="P28" i="58"/>
  <c r="S27" i="58"/>
  <c r="R27" i="58"/>
  <c r="Q27" i="58"/>
  <c r="P27" i="58"/>
  <c r="S26" i="58"/>
  <c r="R26" i="58"/>
  <c r="Q26" i="58"/>
  <c r="P26" i="58"/>
  <c r="I9" i="22"/>
  <c r="I17" i="22"/>
  <c r="I16" i="22"/>
  <c r="I15" i="22"/>
  <c r="I14" i="22"/>
  <c r="I13" i="22"/>
  <c r="I12" i="22"/>
  <c r="I11" i="22"/>
  <c r="F17" i="22"/>
  <c r="F16" i="22"/>
  <c r="F15" i="22"/>
  <c r="F14" i="22"/>
  <c r="F13" i="22"/>
  <c r="F12" i="22"/>
  <c r="F11" i="22"/>
  <c r="H17" i="54"/>
  <c r="G17" i="54"/>
  <c r="F17" i="54"/>
  <c r="H16" i="54"/>
  <c r="G16" i="54"/>
  <c r="F16" i="54"/>
  <c r="H15" i="54"/>
  <c r="G15" i="54"/>
  <c r="F15" i="54"/>
  <c r="H14" i="54"/>
  <c r="G14" i="54"/>
  <c r="F14" i="54"/>
  <c r="H13" i="54"/>
  <c r="G13" i="54"/>
  <c r="F13" i="54"/>
  <c r="H12" i="54"/>
  <c r="G12" i="54"/>
  <c r="F12" i="54"/>
  <c r="H11" i="54"/>
  <c r="G11" i="54"/>
  <c r="F11" i="54"/>
  <c r="H9" i="54"/>
  <c r="G9" i="54"/>
  <c r="F9" i="54"/>
  <c r="H17" i="57"/>
  <c r="G17" i="57"/>
  <c r="F17" i="57"/>
  <c r="H16" i="57"/>
  <c r="G16" i="57"/>
  <c r="F16" i="57"/>
  <c r="H15" i="57"/>
  <c r="G15" i="57"/>
  <c r="F15" i="57"/>
  <c r="H14" i="57"/>
  <c r="G14" i="57"/>
  <c r="F14" i="57"/>
  <c r="H13" i="57"/>
  <c r="G13" i="57"/>
  <c r="F13" i="57"/>
  <c r="H12" i="57"/>
  <c r="G12" i="57"/>
  <c r="F12" i="57"/>
  <c r="H11" i="57"/>
  <c r="G11" i="57"/>
  <c r="F11" i="57"/>
  <c r="H9" i="57"/>
  <c r="G9" i="57"/>
  <c r="F9" i="57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9" i="48"/>
  <c r="E19" i="74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54" i="73"/>
  <c r="E55" i="73"/>
  <c r="E56" i="73"/>
  <c r="E57" i="73"/>
  <c r="E58" i="73"/>
  <c r="E59" i="73"/>
  <c r="E60" i="73"/>
  <c r="E61" i="73"/>
  <c r="E62" i="73"/>
  <c r="E63" i="73"/>
  <c r="E64" i="73"/>
  <c r="E65" i="73"/>
  <c r="E66" i="73"/>
  <c r="E67" i="73"/>
  <c r="E68" i="73"/>
  <c r="E69" i="73"/>
  <c r="E70" i="73"/>
  <c r="E71" i="73"/>
  <c r="E72" i="73"/>
  <c r="E73" i="73"/>
  <c r="E74" i="73"/>
  <c r="E75" i="73"/>
  <c r="E76" i="73"/>
  <c r="E77" i="73"/>
  <c r="E78" i="73"/>
  <c r="E79" i="73"/>
  <c r="E80" i="73"/>
  <c r="E81" i="73"/>
  <c r="E82" i="73"/>
  <c r="E83" i="73"/>
  <c r="E84" i="73"/>
  <c r="E85" i="73"/>
  <c r="E86" i="73"/>
  <c r="E87" i="73"/>
  <c r="E88" i="73"/>
  <c r="E89" i="73"/>
  <c r="E90" i="73"/>
  <c r="E91" i="73"/>
  <c r="E92" i="73"/>
  <c r="E93" i="73"/>
  <c r="E94" i="73"/>
  <c r="E95" i="73"/>
  <c r="E95" i="54"/>
  <c r="E94" i="54"/>
  <c r="E93" i="54"/>
  <c r="E92" i="54"/>
  <c r="E91" i="54"/>
  <c r="E90" i="54"/>
  <c r="E89" i="54"/>
  <c r="E88" i="54"/>
  <c r="E87" i="54"/>
  <c r="E86" i="54"/>
  <c r="E85" i="54"/>
  <c r="E84" i="54"/>
  <c r="E83" i="54"/>
  <c r="E82" i="54"/>
  <c r="E81" i="54"/>
  <c r="E80" i="54"/>
  <c r="E79" i="54"/>
  <c r="E78" i="54"/>
  <c r="E77" i="54"/>
  <c r="E76" i="54"/>
  <c r="E75" i="54"/>
  <c r="E74" i="54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E56" i="54"/>
  <c r="E55" i="54"/>
  <c r="E54" i="54"/>
  <c r="E53" i="54"/>
  <c r="E52" i="54"/>
  <c r="E51" i="54"/>
  <c r="E50" i="54"/>
  <c r="E49" i="54"/>
  <c r="E48" i="54"/>
  <c r="E47" i="54"/>
  <c r="E46" i="54"/>
  <c r="E45" i="54"/>
  <c r="E44" i="54"/>
  <c r="E43" i="54"/>
  <c r="E42" i="54"/>
  <c r="E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95" i="57"/>
  <c r="E94" i="57"/>
  <c r="E93" i="57"/>
  <c r="E92" i="57"/>
  <c r="E91" i="57"/>
  <c r="E90" i="57"/>
  <c r="E17" i="57" s="1"/>
  <c r="E89" i="57"/>
  <c r="E88" i="57"/>
  <c r="E87" i="57"/>
  <c r="E86" i="57"/>
  <c r="E85" i="57"/>
  <c r="E84" i="57"/>
  <c r="E83" i="57"/>
  <c r="E82" i="57"/>
  <c r="E16" i="57" s="1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50" i="57"/>
  <c r="E49" i="57"/>
  <c r="E48" i="57"/>
  <c r="E47" i="57"/>
  <c r="E46" i="57"/>
  <c r="E45" i="57"/>
  <c r="E44" i="57"/>
  <c r="E43" i="57"/>
  <c r="E42" i="57"/>
  <c r="E13" i="57" s="1"/>
  <c r="E41" i="57"/>
  <c r="E40" i="57"/>
  <c r="E39" i="57"/>
  <c r="E38" i="57"/>
  <c r="E37" i="57"/>
  <c r="E36" i="57"/>
  <c r="E35" i="57"/>
  <c r="E34" i="57"/>
  <c r="E12" i="57" s="1"/>
  <c r="E33" i="57"/>
  <c r="E32" i="57"/>
  <c r="E31" i="57"/>
  <c r="E30" i="57"/>
  <c r="E29" i="57"/>
  <c r="E28" i="57"/>
  <c r="E27" i="57"/>
  <c r="E26" i="57"/>
  <c r="E25" i="57"/>
  <c r="E24" i="57"/>
  <c r="E23" i="57"/>
  <c r="E22" i="57"/>
  <c r="E21" i="57"/>
  <c r="E20" i="57"/>
  <c r="E19" i="57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F17" i="48"/>
  <c r="F16" i="48"/>
  <c r="F15" i="48"/>
  <c r="F14" i="48"/>
  <c r="F13" i="48"/>
  <c r="F12" i="48"/>
  <c r="F11" i="48"/>
  <c r="E95" i="74"/>
  <c r="E94" i="74"/>
  <c r="E93" i="74"/>
  <c r="E92" i="74"/>
  <c r="E91" i="74"/>
  <c r="E90" i="74"/>
  <c r="E89" i="74"/>
  <c r="E88" i="74"/>
  <c r="E87" i="74"/>
  <c r="E86" i="74"/>
  <c r="E85" i="74"/>
  <c r="E84" i="74"/>
  <c r="E83" i="74"/>
  <c r="E82" i="74"/>
  <c r="E81" i="74"/>
  <c r="E80" i="74"/>
  <c r="E79" i="74"/>
  <c r="E78" i="74"/>
  <c r="E77" i="74"/>
  <c r="E76" i="74"/>
  <c r="E75" i="74"/>
  <c r="E74" i="74"/>
  <c r="E73" i="74"/>
  <c r="E72" i="74"/>
  <c r="E71" i="74"/>
  <c r="E70" i="74"/>
  <c r="E69" i="74"/>
  <c r="E68" i="74"/>
  <c r="E67" i="74"/>
  <c r="E66" i="74"/>
  <c r="E65" i="74"/>
  <c r="E64" i="74"/>
  <c r="E63" i="74"/>
  <c r="E62" i="74"/>
  <c r="E61" i="74"/>
  <c r="E60" i="74"/>
  <c r="E59" i="74"/>
  <c r="E58" i="74"/>
  <c r="E57" i="74"/>
  <c r="E56" i="74"/>
  <c r="E55" i="74"/>
  <c r="E54" i="74"/>
  <c r="E53" i="74"/>
  <c r="E52" i="74"/>
  <c r="E51" i="74"/>
  <c r="E50" i="74"/>
  <c r="E49" i="74"/>
  <c r="E48" i="74"/>
  <c r="E47" i="74"/>
  <c r="E46" i="74"/>
  <c r="E45" i="74"/>
  <c r="E44" i="74"/>
  <c r="E43" i="74"/>
  <c r="E42" i="74"/>
  <c r="E41" i="74"/>
  <c r="E40" i="74"/>
  <c r="E39" i="74"/>
  <c r="E38" i="74"/>
  <c r="E37" i="74"/>
  <c r="E36" i="74"/>
  <c r="E35" i="74"/>
  <c r="E34" i="74"/>
  <c r="E33" i="74"/>
  <c r="E32" i="74"/>
  <c r="E31" i="74"/>
  <c r="E30" i="74"/>
  <c r="E29" i="74"/>
  <c r="E28" i="74"/>
  <c r="E27" i="74"/>
  <c r="E26" i="74"/>
  <c r="E25" i="74"/>
  <c r="E24" i="74"/>
  <c r="E23" i="74"/>
  <c r="E22" i="74"/>
  <c r="E21" i="74"/>
  <c r="E20" i="74"/>
  <c r="K17" i="74"/>
  <c r="J17" i="74"/>
  <c r="I17" i="74"/>
  <c r="H17" i="74"/>
  <c r="G17" i="74"/>
  <c r="F17" i="74"/>
  <c r="K16" i="74"/>
  <c r="J16" i="74"/>
  <c r="I16" i="74"/>
  <c r="H16" i="74"/>
  <c r="G16" i="74"/>
  <c r="F16" i="74"/>
  <c r="K15" i="74"/>
  <c r="J15" i="74"/>
  <c r="I15" i="74"/>
  <c r="H15" i="74"/>
  <c r="G15" i="74"/>
  <c r="F15" i="74"/>
  <c r="K14" i="74"/>
  <c r="J14" i="74"/>
  <c r="I14" i="74"/>
  <c r="H14" i="74"/>
  <c r="G14" i="74"/>
  <c r="F14" i="74"/>
  <c r="K13" i="74"/>
  <c r="J13" i="74"/>
  <c r="I13" i="74"/>
  <c r="H13" i="74"/>
  <c r="G13" i="74"/>
  <c r="F13" i="74"/>
  <c r="K12" i="74"/>
  <c r="J12" i="74"/>
  <c r="I12" i="74"/>
  <c r="H12" i="74"/>
  <c r="G12" i="74"/>
  <c r="F12" i="74"/>
  <c r="K11" i="74"/>
  <c r="J11" i="74"/>
  <c r="I11" i="74"/>
  <c r="H11" i="74"/>
  <c r="G11" i="74"/>
  <c r="F11" i="74"/>
  <c r="K9" i="74"/>
  <c r="J9" i="74"/>
  <c r="I9" i="74"/>
  <c r="H9" i="74"/>
  <c r="G9" i="74"/>
  <c r="F9" i="74"/>
  <c r="K17" i="73"/>
  <c r="J17" i="73"/>
  <c r="I17" i="73"/>
  <c r="H17" i="73"/>
  <c r="G17" i="73"/>
  <c r="F17" i="73"/>
  <c r="K16" i="73"/>
  <c r="J16" i="73"/>
  <c r="I16" i="73"/>
  <c r="H16" i="73"/>
  <c r="G16" i="73"/>
  <c r="F16" i="73"/>
  <c r="K15" i="73"/>
  <c r="J15" i="73"/>
  <c r="I15" i="73"/>
  <c r="H15" i="73"/>
  <c r="G15" i="73"/>
  <c r="F15" i="73"/>
  <c r="K14" i="73"/>
  <c r="J14" i="73"/>
  <c r="I14" i="73"/>
  <c r="H14" i="73"/>
  <c r="G14" i="73"/>
  <c r="F14" i="73"/>
  <c r="K13" i="73"/>
  <c r="J13" i="73"/>
  <c r="I13" i="73"/>
  <c r="H13" i="73"/>
  <c r="G13" i="73"/>
  <c r="F13" i="73"/>
  <c r="K12" i="73"/>
  <c r="J12" i="73"/>
  <c r="I12" i="73"/>
  <c r="H12" i="73"/>
  <c r="G12" i="73"/>
  <c r="F12" i="73"/>
  <c r="K11" i="73"/>
  <c r="J11" i="73"/>
  <c r="I11" i="73"/>
  <c r="H11" i="73"/>
  <c r="G11" i="73"/>
  <c r="F11" i="73"/>
  <c r="K9" i="73"/>
  <c r="J9" i="73"/>
  <c r="I9" i="73"/>
  <c r="E15" i="57" l="1"/>
  <c r="O48" i="58"/>
  <c r="O52" i="58"/>
  <c r="O65" i="58"/>
  <c r="O91" i="58"/>
  <c r="AE9" i="62"/>
  <c r="AE13" i="62"/>
  <c r="Q73" i="43"/>
  <c r="T38" i="43"/>
  <c r="U63" i="43"/>
  <c r="R92" i="43"/>
  <c r="O29" i="58"/>
  <c r="O39" i="58"/>
  <c r="O72" i="58"/>
  <c r="T55" i="43"/>
  <c r="T14" i="43" s="1"/>
  <c r="U80" i="43"/>
  <c r="Q81" i="43"/>
  <c r="U39" i="43"/>
  <c r="Q67" i="43"/>
  <c r="S93" i="43"/>
  <c r="E9" i="57"/>
  <c r="E16" i="54"/>
  <c r="T28" i="43"/>
  <c r="P28" i="43" s="1"/>
  <c r="Q34" i="43"/>
  <c r="R59" i="43"/>
  <c r="S84" i="43"/>
  <c r="Q24" i="43"/>
  <c r="R49" i="43"/>
  <c r="S74" i="43"/>
  <c r="T60" i="43"/>
  <c r="R40" i="43"/>
  <c r="S65" i="43"/>
  <c r="T90" i="43"/>
  <c r="Q30" i="43"/>
  <c r="R55" i="43"/>
  <c r="S80" i="43"/>
  <c r="Q21" i="43"/>
  <c r="R46" i="43"/>
  <c r="S71" i="43"/>
  <c r="T20" i="43"/>
  <c r="Q36" i="43"/>
  <c r="R61" i="43"/>
  <c r="S86" i="43"/>
  <c r="R20" i="43"/>
  <c r="S45" i="43"/>
  <c r="T70" i="43"/>
  <c r="R76" i="34"/>
  <c r="P14" i="30"/>
  <c r="E12" i="54"/>
  <c r="E13" i="54"/>
  <c r="E15" i="54"/>
  <c r="O49" i="58"/>
  <c r="O61" i="58"/>
  <c r="O88" i="58"/>
  <c r="P15" i="30"/>
  <c r="AF11" i="62"/>
  <c r="AD11" i="62"/>
  <c r="AG9" i="62"/>
  <c r="AB30" i="62"/>
  <c r="AC12" i="62"/>
  <c r="AF12" i="62"/>
  <c r="AB40" i="62"/>
  <c r="AC13" i="62"/>
  <c r="AB43" i="62"/>
  <c r="AB48" i="62"/>
  <c r="O36" i="58"/>
  <c r="O38" i="58"/>
  <c r="O40" i="58"/>
  <c r="O55" i="58"/>
  <c r="O73" i="58"/>
  <c r="O93" i="58"/>
  <c r="T84" i="43"/>
  <c r="Q42" i="43"/>
  <c r="R67" i="43"/>
  <c r="S92" i="43"/>
  <c r="Q32" i="43"/>
  <c r="R57" i="43"/>
  <c r="S82" i="43"/>
  <c r="Q23" i="43"/>
  <c r="R48" i="43"/>
  <c r="S73" i="43"/>
  <c r="Q41" i="43"/>
  <c r="Q38" i="43"/>
  <c r="P38" i="43" s="1"/>
  <c r="R63" i="43"/>
  <c r="S88" i="43"/>
  <c r="Q29" i="43"/>
  <c r="R54" i="43"/>
  <c r="S79" i="43"/>
  <c r="S83" i="43"/>
  <c r="Q44" i="43"/>
  <c r="R69" i="43"/>
  <c r="S94" i="43"/>
  <c r="R28" i="43"/>
  <c r="S53" i="43"/>
  <c r="AD12" i="62"/>
  <c r="AB38" i="62"/>
  <c r="E14" i="54"/>
  <c r="O37" i="58"/>
  <c r="O63" i="58"/>
  <c r="O79" i="58"/>
  <c r="O81" i="58"/>
  <c r="AB34" i="62"/>
  <c r="E9" i="54"/>
  <c r="J11" i="54" s="1"/>
  <c r="E17" i="54"/>
  <c r="O27" i="58"/>
  <c r="O28" i="58"/>
  <c r="O44" i="58"/>
  <c r="O46" i="58"/>
  <c r="O47" i="58"/>
  <c r="O67" i="58"/>
  <c r="O68" i="58"/>
  <c r="O69" i="58"/>
  <c r="O70" i="58"/>
  <c r="O71" i="58"/>
  <c r="O87" i="58"/>
  <c r="O89" i="58"/>
  <c r="O92" i="58"/>
  <c r="O95" i="58"/>
  <c r="AB44" i="62"/>
  <c r="AB20" i="62"/>
  <c r="AE12" i="62"/>
  <c r="P9" i="30"/>
  <c r="R92" i="34"/>
  <c r="E14" i="57"/>
  <c r="AC9" i="62"/>
  <c r="AD13" i="62"/>
  <c r="AG13" i="62"/>
  <c r="E11" i="57"/>
  <c r="O78" i="58"/>
  <c r="O80" i="58"/>
  <c r="O82" i="58"/>
  <c r="O86" i="58"/>
  <c r="E12" i="74"/>
  <c r="E14" i="74"/>
  <c r="E17" i="74"/>
  <c r="O31" i="58"/>
  <c r="O32" i="58"/>
  <c r="O33" i="58"/>
  <c r="O34" i="58"/>
  <c r="O50" i="58"/>
  <c r="O56" i="58"/>
  <c r="O58" i="58"/>
  <c r="O74" i="58"/>
  <c r="O85" i="58"/>
  <c r="AB19" i="62"/>
  <c r="AB22" i="62"/>
  <c r="AB25" i="62"/>
  <c r="AB27" i="62"/>
  <c r="AB32" i="62"/>
  <c r="S85" i="43"/>
  <c r="S16" i="43" s="1"/>
  <c r="U95" i="43"/>
  <c r="Q91" i="43"/>
  <c r="Q83" i="43"/>
  <c r="R76" i="43"/>
  <c r="P76" i="43" s="1"/>
  <c r="S69" i="43"/>
  <c r="T62" i="43"/>
  <c r="U55" i="43"/>
  <c r="Q51" i="43"/>
  <c r="P51" i="43" s="1"/>
  <c r="R44" i="43"/>
  <c r="S37" i="43"/>
  <c r="T30" i="43"/>
  <c r="U23" i="43"/>
  <c r="Q19" i="43"/>
  <c r="R66" i="43"/>
  <c r="S19" i="43"/>
  <c r="Q92" i="43"/>
  <c r="R85" i="43"/>
  <c r="S78" i="43"/>
  <c r="T71" i="43"/>
  <c r="U64" i="43"/>
  <c r="Q60" i="43"/>
  <c r="P60" i="43" s="1"/>
  <c r="R53" i="43"/>
  <c r="S46" i="43"/>
  <c r="T39" i="43"/>
  <c r="U32" i="43"/>
  <c r="Q28" i="43"/>
  <c r="R21" i="43"/>
  <c r="R42" i="43"/>
  <c r="S95" i="43"/>
  <c r="T88" i="43"/>
  <c r="U81" i="43"/>
  <c r="Q77" i="43"/>
  <c r="P77" i="43" s="1"/>
  <c r="R70" i="43"/>
  <c r="P70" i="43" s="1"/>
  <c r="S63" i="43"/>
  <c r="T56" i="43"/>
  <c r="U49" i="43"/>
  <c r="P49" i="43" s="1"/>
  <c r="Q45" i="43"/>
  <c r="R38" i="43"/>
  <c r="S31" i="43"/>
  <c r="T24" i="43"/>
  <c r="P24" i="43" s="1"/>
  <c r="T92" i="43"/>
  <c r="S43" i="43"/>
  <c r="U90" i="43"/>
  <c r="Q86" i="43"/>
  <c r="P86" i="43" s="1"/>
  <c r="R79" i="43"/>
  <c r="S72" i="43"/>
  <c r="T65" i="43"/>
  <c r="U58" i="43"/>
  <c r="Q54" i="43"/>
  <c r="R47" i="43"/>
  <c r="S40" i="43"/>
  <c r="T33" i="43"/>
  <c r="P33" i="43" s="1"/>
  <c r="U26" i="43"/>
  <c r="Q22" i="43"/>
  <c r="Q57" i="43"/>
  <c r="Q25" i="43"/>
  <c r="Q11" i="43" s="1"/>
  <c r="S89" i="43"/>
  <c r="T82" i="43"/>
  <c r="U75" i="43"/>
  <c r="Q71" i="43"/>
  <c r="P71" i="43" s="1"/>
  <c r="R64" i="43"/>
  <c r="S57" i="43"/>
  <c r="T50" i="43"/>
  <c r="U43" i="43"/>
  <c r="Q39" i="43"/>
  <c r="R32" i="43"/>
  <c r="S25" i="43"/>
  <c r="U85" i="43"/>
  <c r="T52" i="43"/>
  <c r="T91" i="43"/>
  <c r="U84" i="43"/>
  <c r="Q80" i="43"/>
  <c r="P80" i="43" s="1"/>
  <c r="R73" i="43"/>
  <c r="S66" i="43"/>
  <c r="T59" i="43"/>
  <c r="U52" i="43"/>
  <c r="Q48" i="43"/>
  <c r="R41" i="43"/>
  <c r="S34" i="43"/>
  <c r="T27" i="43"/>
  <c r="P27" i="43" s="1"/>
  <c r="U20" i="43"/>
  <c r="U61" i="43"/>
  <c r="U94" i="43"/>
  <c r="Q90" i="43"/>
  <c r="P90" i="43" s="1"/>
  <c r="R83" i="43"/>
  <c r="S76" i="43"/>
  <c r="T69" i="43"/>
  <c r="U62" i="43"/>
  <c r="P62" i="43" s="1"/>
  <c r="Q58" i="43"/>
  <c r="R51" i="43"/>
  <c r="S44" i="43"/>
  <c r="T37" i="43"/>
  <c r="P37" i="43" s="1"/>
  <c r="U30" i="43"/>
  <c r="Q26" i="43"/>
  <c r="R19" i="43"/>
  <c r="R58" i="43"/>
  <c r="T94" i="43"/>
  <c r="U87" i="43"/>
  <c r="U79" i="43"/>
  <c r="Q75" i="43"/>
  <c r="P75" i="43" s="1"/>
  <c r="R68" i="43"/>
  <c r="S61" i="43"/>
  <c r="T54" i="43"/>
  <c r="U47" i="43"/>
  <c r="P47" i="43" s="1"/>
  <c r="Q43" i="43"/>
  <c r="R36" i="43"/>
  <c r="S29" i="43"/>
  <c r="T22" i="43"/>
  <c r="P22" i="43" s="1"/>
  <c r="Q89" i="43"/>
  <c r="S59" i="43"/>
  <c r="T95" i="43"/>
  <c r="U88" i="43"/>
  <c r="Q84" i="43"/>
  <c r="R77" i="43"/>
  <c r="S70" i="43"/>
  <c r="T63" i="43"/>
  <c r="U56" i="43"/>
  <c r="Q52" i="43"/>
  <c r="R45" i="43"/>
  <c r="S38" i="43"/>
  <c r="T31" i="43"/>
  <c r="U24" i="43"/>
  <c r="Q20" i="43"/>
  <c r="R34" i="43"/>
  <c r="P34" i="43" s="1"/>
  <c r="R94" i="43"/>
  <c r="S87" i="43"/>
  <c r="T80" i="43"/>
  <c r="U73" i="43"/>
  <c r="P73" i="43" s="1"/>
  <c r="Q69" i="43"/>
  <c r="R62" i="43"/>
  <c r="S55" i="43"/>
  <c r="T48" i="43"/>
  <c r="U41" i="43"/>
  <c r="Q37" i="43"/>
  <c r="R30" i="43"/>
  <c r="S23" i="43"/>
  <c r="R82" i="43"/>
  <c r="S35" i="43"/>
  <c r="T89" i="43"/>
  <c r="U82" i="43"/>
  <c r="Q78" i="43"/>
  <c r="R71" i="43"/>
  <c r="S64" i="43"/>
  <c r="T57" i="43"/>
  <c r="P57" i="43" s="1"/>
  <c r="U50" i="43"/>
  <c r="Q46" i="43"/>
  <c r="R39" i="43"/>
  <c r="S32" i="43"/>
  <c r="T25" i="43"/>
  <c r="U93" i="43"/>
  <c r="Q49" i="43"/>
  <c r="Q95" i="43"/>
  <c r="R88" i="43"/>
  <c r="S81" i="43"/>
  <c r="T74" i="43"/>
  <c r="P74" i="43" s="1"/>
  <c r="U67" i="43"/>
  <c r="Q63" i="43"/>
  <c r="R56" i="43"/>
  <c r="S49" i="43"/>
  <c r="T42" i="43"/>
  <c r="U35" i="43"/>
  <c r="Q31" i="43"/>
  <c r="R24" i="43"/>
  <c r="T76" i="43"/>
  <c r="T15" i="43" s="1"/>
  <c r="T44" i="43"/>
  <c r="S90" i="43"/>
  <c r="T83" i="43"/>
  <c r="U76" i="43"/>
  <c r="Q72" i="43"/>
  <c r="P72" i="43" s="1"/>
  <c r="R65" i="43"/>
  <c r="S58" i="43"/>
  <c r="T51" i="43"/>
  <c r="U44" i="43"/>
  <c r="Q40" i="43"/>
  <c r="R33" i="43"/>
  <c r="S26" i="43"/>
  <c r="T19" i="43"/>
  <c r="U53" i="43"/>
  <c r="T93" i="43"/>
  <c r="U86" i="43"/>
  <c r="Q82" i="43"/>
  <c r="R75" i="43"/>
  <c r="S68" i="43"/>
  <c r="T61" i="43"/>
  <c r="U54" i="43"/>
  <c r="Q50" i="43"/>
  <c r="R43" i="43"/>
  <c r="S36" i="43"/>
  <c r="P36" i="43" s="1"/>
  <c r="T29" i="43"/>
  <c r="U22" i="43"/>
  <c r="R90" i="43"/>
  <c r="R50" i="43"/>
  <c r="AB50" i="62"/>
  <c r="AB51" i="62"/>
  <c r="AB54" i="62"/>
  <c r="AE14" i="62"/>
  <c r="AC14" i="62"/>
  <c r="AB59" i="62"/>
  <c r="AD14" i="62"/>
  <c r="AB62" i="62"/>
  <c r="AB64" i="62"/>
  <c r="AC15" i="62"/>
  <c r="AF15" i="62"/>
  <c r="AB70" i="62"/>
  <c r="AB72" i="62"/>
  <c r="AB74" i="62"/>
  <c r="AB75" i="62"/>
  <c r="AD16" i="62"/>
  <c r="AG16" i="62"/>
  <c r="AE16" i="62"/>
  <c r="AB82" i="62"/>
  <c r="AF16" i="62"/>
  <c r="AB86" i="62"/>
  <c r="AE17" i="62"/>
  <c r="AC17" i="62"/>
  <c r="AB91" i="62"/>
  <c r="AB94" i="62"/>
  <c r="AO11" i="62"/>
  <c r="AP11" i="62"/>
  <c r="AQ11" i="62"/>
  <c r="AR9" i="62"/>
  <c r="AB23" i="62"/>
  <c r="AM11" i="62"/>
  <c r="AB28" i="62"/>
  <c r="AB33" i="62"/>
  <c r="AN12" i="62"/>
  <c r="AB36" i="62"/>
  <c r="AQ12" i="62"/>
  <c r="AR12" i="62"/>
  <c r="AS12" i="62"/>
  <c r="AB41" i="62"/>
  <c r="AN13" i="62"/>
  <c r="AP13" i="62"/>
  <c r="AQ13" i="62"/>
  <c r="AR13" i="62"/>
  <c r="AB49" i="62"/>
  <c r="AB52" i="62"/>
  <c r="AR14" i="62"/>
  <c r="AS14" i="62"/>
  <c r="AM14" i="62"/>
  <c r="AN14" i="62"/>
  <c r="AO14" i="62"/>
  <c r="AP14" i="62"/>
  <c r="AQ14" i="62"/>
  <c r="AB65" i="62"/>
  <c r="AN15" i="62"/>
  <c r="AP15" i="62"/>
  <c r="AQ15" i="62"/>
  <c r="AR15" i="62"/>
  <c r="AS15" i="62"/>
  <c r="AB73" i="62"/>
  <c r="AQ16" i="62"/>
  <c r="AM16" i="62"/>
  <c r="AN16" i="62"/>
  <c r="AO16" i="62"/>
  <c r="AP16" i="62"/>
  <c r="AS17" i="62"/>
  <c r="AB89" i="62"/>
  <c r="AN17" i="62"/>
  <c r="AB92" i="62"/>
  <c r="AQ17" i="62"/>
  <c r="AR17" i="62"/>
  <c r="R34" i="34"/>
  <c r="R16" i="34"/>
  <c r="R59" i="34"/>
  <c r="R31" i="34"/>
  <c r="R47" i="34"/>
  <c r="V9" i="34"/>
  <c r="R93" i="34"/>
  <c r="T9" i="34"/>
  <c r="R67" i="34"/>
  <c r="R73" i="34"/>
  <c r="R41" i="34"/>
  <c r="R24" i="34"/>
  <c r="R19" i="34"/>
  <c r="R61" i="34"/>
  <c r="R65" i="34"/>
  <c r="R82" i="34"/>
  <c r="R88" i="34"/>
  <c r="R78" i="34"/>
  <c r="R14" i="34"/>
  <c r="R75" i="34"/>
  <c r="R43" i="34"/>
  <c r="R49" i="34"/>
  <c r="R54" i="34"/>
  <c r="R45" i="34"/>
  <c r="R72" i="34"/>
  <c r="R28" i="34"/>
  <c r="R91" i="34"/>
  <c r="R68" i="34"/>
  <c r="R74" i="34"/>
  <c r="R53" i="34"/>
  <c r="R46" i="34"/>
  <c r="X9" i="34"/>
  <c r="R77" i="34"/>
  <c r="R52" i="34"/>
  <c r="R58" i="34"/>
  <c r="R71" i="34"/>
  <c r="R22" i="34"/>
  <c r="Y9" i="34"/>
  <c r="R51" i="34"/>
  <c r="R57" i="34"/>
  <c r="R38" i="34"/>
  <c r="R70" i="34"/>
  <c r="S9" i="34"/>
  <c r="R36" i="34"/>
  <c r="R42" i="34"/>
  <c r="R48" i="34"/>
  <c r="R86" i="34"/>
  <c r="R60" i="34"/>
  <c r="R66" i="34"/>
  <c r="R79" i="34"/>
  <c r="R95" i="34"/>
  <c r="R37" i="34"/>
  <c r="R15" i="34"/>
  <c r="R55" i="34"/>
  <c r="R81" i="34"/>
  <c r="R17" i="34"/>
  <c r="R32" i="34"/>
  <c r="R30" i="34"/>
  <c r="R21" i="34"/>
  <c r="R87" i="34"/>
  <c r="R35" i="34"/>
  <c r="R64" i="34"/>
  <c r="R20" i="34"/>
  <c r="R26" i="34"/>
  <c r="R39" i="34"/>
  <c r="R12" i="34"/>
  <c r="R44" i="34"/>
  <c r="R50" i="34"/>
  <c r="R63" i="34"/>
  <c r="R85" i="34"/>
  <c r="R25" i="34"/>
  <c r="R13" i="34"/>
  <c r="R56" i="34"/>
  <c r="U9" i="34"/>
  <c r="R62" i="34"/>
  <c r="R84" i="34"/>
  <c r="R90" i="34"/>
  <c r="W9" i="34"/>
  <c r="R83" i="34"/>
  <c r="R89" i="34"/>
  <c r="R94" i="34"/>
  <c r="R29" i="34"/>
  <c r="R11" i="34"/>
  <c r="R69" i="34"/>
  <c r="R40" i="34"/>
  <c r="R23" i="34"/>
  <c r="R27" i="34"/>
  <c r="R33" i="34"/>
  <c r="R80" i="34"/>
  <c r="P61" i="43"/>
  <c r="P66" i="43"/>
  <c r="T16" i="43"/>
  <c r="P53" i="43"/>
  <c r="S14" i="43"/>
  <c r="P91" i="43"/>
  <c r="P46" i="43"/>
  <c r="P42" i="43"/>
  <c r="P29" i="43"/>
  <c r="P93" i="43"/>
  <c r="P44" i="43"/>
  <c r="P81" i="43"/>
  <c r="P78" i="43"/>
  <c r="U12" i="43"/>
  <c r="S13" i="43"/>
  <c r="P88" i="43"/>
  <c r="P94" i="43"/>
  <c r="P21" i="43"/>
  <c r="P59" i="43"/>
  <c r="AB35" i="62"/>
  <c r="AB46" i="62"/>
  <c r="AB57" i="62"/>
  <c r="AB67" i="62"/>
  <c r="AB78" i="62"/>
  <c r="AB88" i="62"/>
  <c r="AF9" i="62"/>
  <c r="AF13" i="62"/>
  <c r="AE15" i="62"/>
  <c r="AM13" i="62"/>
  <c r="AP17" i="62"/>
  <c r="AG11" i="62"/>
  <c r="AB26" i="62"/>
  <c r="AB58" i="62"/>
  <c r="AB68" i="62"/>
  <c r="AB80" i="62"/>
  <c r="AF17" i="62"/>
  <c r="AS11" i="62"/>
  <c r="AQ9" i="62"/>
  <c r="AB31" i="62"/>
  <c r="AO12" i="62"/>
  <c r="AB39" i="62"/>
  <c r="AO13" i="62"/>
  <c r="AB47" i="62"/>
  <c r="AB55" i="62"/>
  <c r="AB63" i="62"/>
  <c r="AO15" i="62"/>
  <c r="AB71" i="62"/>
  <c r="AS16" i="62"/>
  <c r="AB79" i="62"/>
  <c r="AM17" i="62"/>
  <c r="AB95" i="62"/>
  <c r="AB81" i="62"/>
  <c r="AB90" i="62"/>
  <c r="AM9" i="62"/>
  <c r="AG17" i="62"/>
  <c r="AR11" i="62"/>
  <c r="AB60" i="62"/>
  <c r="AP9" i="62"/>
  <c r="AB83" i="62"/>
  <c r="AC11" i="62"/>
  <c r="AB42" i="62"/>
  <c r="AB84" i="62"/>
  <c r="AS9" i="62"/>
  <c r="AG14" i="62"/>
  <c r="AM12" i="62"/>
  <c r="AD9" i="62"/>
  <c r="AB21" i="62"/>
  <c r="AB29" i="62"/>
  <c r="AG12" i="62"/>
  <c r="AB37" i="62"/>
  <c r="AB45" i="62"/>
  <c r="AB53" i="62"/>
  <c r="AF14" i="62"/>
  <c r="AB61" i="62"/>
  <c r="AG15" i="62"/>
  <c r="AB69" i="62"/>
  <c r="AB77" i="62"/>
  <c r="AB85" i="62"/>
  <c r="AB93" i="62"/>
  <c r="AN9" i="62"/>
  <c r="E16" i="38"/>
  <c r="E11" i="38"/>
  <c r="E14" i="38"/>
  <c r="E17" i="38"/>
  <c r="E12" i="38"/>
  <c r="E13" i="38"/>
  <c r="E15" i="38"/>
  <c r="E17" i="61"/>
  <c r="E12" i="61"/>
  <c r="E14" i="61"/>
  <c r="E16" i="61"/>
  <c r="E11" i="61"/>
  <c r="E13" i="61"/>
  <c r="E15" i="61"/>
  <c r="X17" i="46"/>
  <c r="E12" i="46"/>
  <c r="E13" i="46"/>
  <c r="E14" i="46"/>
  <c r="E15" i="46"/>
  <c r="X14" i="46"/>
  <c r="Y13" i="46"/>
  <c r="E16" i="46"/>
  <c r="E17" i="46"/>
  <c r="E14" i="59"/>
  <c r="E15" i="59"/>
  <c r="E17" i="59"/>
  <c r="E16" i="59"/>
  <c r="O43" i="58"/>
  <c r="O62" i="58"/>
  <c r="O26" i="58"/>
  <c r="O59" i="58"/>
  <c r="O90" i="58"/>
  <c r="O35" i="58"/>
  <c r="O54" i="58"/>
  <c r="O66" i="58"/>
  <c r="O83" i="58"/>
  <c r="O94" i="58"/>
  <c r="O30" i="58"/>
  <c r="O42" i="58"/>
  <c r="O51" i="58"/>
  <c r="O75" i="58"/>
  <c r="E15" i="22"/>
  <c r="E13" i="22"/>
  <c r="E11" i="22"/>
  <c r="E16" i="22"/>
  <c r="E14" i="22"/>
  <c r="E17" i="22"/>
  <c r="E12" i="22"/>
  <c r="E11" i="74"/>
  <c r="E13" i="74"/>
  <c r="E15" i="74"/>
  <c r="E16" i="74"/>
  <c r="E17" i="73"/>
  <c r="E15" i="73"/>
  <c r="E12" i="73"/>
  <c r="E13" i="73"/>
  <c r="E14" i="73"/>
  <c r="E16" i="73"/>
  <c r="L19" i="54"/>
  <c r="E11" i="54"/>
  <c r="L11" i="57"/>
  <c r="L20" i="57"/>
  <c r="J19" i="57"/>
  <c r="L95" i="57"/>
  <c r="J95" i="57"/>
  <c r="J17" i="57"/>
  <c r="L19" i="57"/>
  <c r="L17" i="57"/>
  <c r="J11" i="57"/>
  <c r="Q12" i="43"/>
  <c r="P87" i="43"/>
  <c r="P41" i="43"/>
  <c r="R11" i="43"/>
  <c r="P65" i="43"/>
  <c r="AO9" i="62"/>
  <c r="AN11" i="62"/>
  <c r="AC16" i="62"/>
  <c r="E9" i="38"/>
  <c r="E9" i="61"/>
  <c r="U11" i="61" s="1"/>
  <c r="E9" i="74"/>
  <c r="E11" i="46"/>
  <c r="E9" i="46"/>
  <c r="S12" i="46" s="1"/>
  <c r="E11" i="59"/>
  <c r="E13" i="59"/>
  <c r="E9" i="59"/>
  <c r="T12" i="59" s="1"/>
  <c r="E12" i="59"/>
  <c r="E11" i="73"/>
  <c r="R13" i="74"/>
  <c r="R40" i="74"/>
  <c r="R61" i="74"/>
  <c r="R73" i="74"/>
  <c r="R84" i="74"/>
  <c r="R94" i="74"/>
  <c r="S27" i="74"/>
  <c r="S35" i="74"/>
  <c r="S43" i="74"/>
  <c r="S51" i="74"/>
  <c r="S56" i="74"/>
  <c r="S64" i="74"/>
  <c r="S71" i="74"/>
  <c r="S78" i="74"/>
  <c r="S85" i="74"/>
  <c r="S89" i="74"/>
  <c r="T19" i="74"/>
  <c r="T26" i="74"/>
  <c r="T33" i="74"/>
  <c r="T40" i="74"/>
  <c r="T44" i="74"/>
  <c r="T50" i="74"/>
  <c r="T56" i="74"/>
  <c r="T60" i="74"/>
  <c r="T66" i="74"/>
  <c r="T71" i="74"/>
  <c r="T75" i="74"/>
  <c r="T80" i="74"/>
  <c r="T84" i="74"/>
  <c r="T89" i="74"/>
  <c r="T93" i="74"/>
  <c r="U17" i="74"/>
  <c r="U23" i="74"/>
  <c r="U27" i="74"/>
  <c r="U32" i="74"/>
  <c r="U36" i="74"/>
  <c r="U41" i="74"/>
  <c r="U45" i="74"/>
  <c r="U50" i="74"/>
  <c r="U55" i="74"/>
  <c r="U59" i="74"/>
  <c r="U64" i="74"/>
  <c r="U68" i="74"/>
  <c r="U73" i="74"/>
  <c r="U77" i="74"/>
  <c r="U82" i="74"/>
  <c r="U86" i="74"/>
  <c r="U90" i="74"/>
  <c r="U94" i="74"/>
  <c r="V20" i="74"/>
  <c r="V24" i="74"/>
  <c r="V28" i="74"/>
  <c r="V32" i="74"/>
  <c r="V36" i="74"/>
  <c r="V40" i="74"/>
  <c r="V44" i="74"/>
  <c r="V48" i="74"/>
  <c r="V52" i="74"/>
  <c r="V56" i="74"/>
  <c r="V60" i="74"/>
  <c r="V64" i="74"/>
  <c r="V68" i="74"/>
  <c r="V72" i="74"/>
  <c r="V76" i="74"/>
  <c r="V80" i="74"/>
  <c r="V84" i="74"/>
  <c r="V88" i="74"/>
  <c r="V92" i="74"/>
  <c r="W20" i="74"/>
  <c r="W24" i="74"/>
  <c r="W28" i="74"/>
  <c r="W32" i="74"/>
  <c r="W36" i="74"/>
  <c r="W40" i="74"/>
  <c r="W44" i="74"/>
  <c r="W48" i="74"/>
  <c r="W52" i="74"/>
  <c r="W56" i="74"/>
  <c r="W60" i="74"/>
  <c r="W64" i="74"/>
  <c r="W68" i="74"/>
  <c r="W72" i="74"/>
  <c r="W76" i="74"/>
  <c r="W80" i="74"/>
  <c r="W84" i="74"/>
  <c r="W87" i="74"/>
  <c r="W88" i="74"/>
  <c r="W91" i="74"/>
  <c r="W92" i="74"/>
  <c r="H17" i="22"/>
  <c r="G17" i="22"/>
  <c r="H16" i="22"/>
  <c r="G16" i="22"/>
  <c r="H15" i="22"/>
  <c r="G15" i="22"/>
  <c r="H14" i="22"/>
  <c r="G14" i="22"/>
  <c r="H13" i="22"/>
  <c r="G13" i="22"/>
  <c r="H12" i="22"/>
  <c r="G12" i="22"/>
  <c r="H11" i="22"/>
  <c r="G11" i="22"/>
  <c r="H9" i="22"/>
  <c r="G9" i="22"/>
  <c r="F9" i="22"/>
  <c r="E9" i="22"/>
  <c r="H9" i="73"/>
  <c r="G9" i="73"/>
  <c r="F9" i="73"/>
  <c r="E9" i="73"/>
  <c r="R9" i="43" l="1"/>
  <c r="J19" i="54"/>
  <c r="U17" i="46"/>
  <c r="S12" i="43"/>
  <c r="U14" i="43"/>
  <c r="P35" i="43"/>
  <c r="R17" i="43"/>
  <c r="P50" i="43"/>
  <c r="P31" i="43"/>
  <c r="P84" i="43"/>
  <c r="P58" i="43"/>
  <c r="P39" i="43"/>
  <c r="S17" i="43"/>
  <c r="P85" i="43"/>
  <c r="U17" i="43"/>
  <c r="W13" i="46"/>
  <c r="R12" i="43"/>
  <c r="P40" i="43"/>
  <c r="S11" i="43"/>
  <c r="U13" i="46"/>
  <c r="AB14" i="62"/>
  <c r="P82" i="43"/>
  <c r="T13" i="43"/>
  <c r="P63" i="43"/>
  <c r="P14" i="43" s="1"/>
  <c r="P56" i="43"/>
  <c r="P30" i="43"/>
  <c r="P83" i="43"/>
  <c r="P48" i="43"/>
  <c r="P64" i="43"/>
  <c r="P26" i="43"/>
  <c r="P45" i="43"/>
  <c r="S15" i="43"/>
  <c r="P25" i="43"/>
  <c r="U15" i="43"/>
  <c r="U16" i="43"/>
  <c r="S9" i="43"/>
  <c r="P55" i="43"/>
  <c r="L17" i="54"/>
  <c r="T9" i="43"/>
  <c r="T11" i="43"/>
  <c r="U13" i="43"/>
  <c r="P69" i="43"/>
  <c r="Q15" i="43"/>
  <c r="P89" i="43"/>
  <c r="Q17" i="43"/>
  <c r="Q13" i="43"/>
  <c r="P43" i="43"/>
  <c r="P13" i="43" s="1"/>
  <c r="R15" i="43"/>
  <c r="P68" i="43"/>
  <c r="P20" i="43"/>
  <c r="U11" i="43"/>
  <c r="U9" i="43"/>
  <c r="Q14" i="43"/>
  <c r="P54" i="43"/>
  <c r="R16" i="43"/>
  <c r="T17" i="43"/>
  <c r="Q9" i="43"/>
  <c r="P19" i="43"/>
  <c r="W16" i="74"/>
  <c r="R12" i="74"/>
  <c r="R45" i="74"/>
  <c r="R64" i="74"/>
  <c r="Q64" i="74" s="1"/>
  <c r="R74" i="74"/>
  <c r="R85" i="74"/>
  <c r="S17" i="74"/>
  <c r="S28" i="74"/>
  <c r="S36" i="74"/>
  <c r="S44" i="74"/>
  <c r="S52" i="74"/>
  <c r="S60" i="74"/>
  <c r="S65" i="74"/>
  <c r="S72" i="74"/>
  <c r="S79" i="74"/>
  <c r="S86" i="74"/>
  <c r="S93" i="74"/>
  <c r="T20" i="74"/>
  <c r="T27" i="74"/>
  <c r="T34" i="74"/>
  <c r="T41" i="74"/>
  <c r="T47" i="74"/>
  <c r="T51" i="74"/>
  <c r="T57" i="74"/>
  <c r="T63" i="74"/>
  <c r="T67" i="74"/>
  <c r="T72" i="74"/>
  <c r="T76" i="74"/>
  <c r="T81" i="74"/>
  <c r="T85" i="74"/>
  <c r="T90" i="74"/>
  <c r="T95" i="74"/>
  <c r="U19" i="74"/>
  <c r="U24" i="74"/>
  <c r="U28" i="74"/>
  <c r="U33" i="74"/>
  <c r="U37" i="74"/>
  <c r="U42" i="74"/>
  <c r="U47" i="74"/>
  <c r="U51" i="74"/>
  <c r="U56" i="74"/>
  <c r="U60" i="74"/>
  <c r="U65" i="74"/>
  <c r="U69" i="74"/>
  <c r="U74" i="74"/>
  <c r="U79" i="74"/>
  <c r="U83" i="74"/>
  <c r="U87" i="74"/>
  <c r="U91" i="74"/>
  <c r="U95" i="74"/>
  <c r="V21" i="74"/>
  <c r="V25" i="74"/>
  <c r="V29" i="74"/>
  <c r="V33" i="74"/>
  <c r="V37" i="74"/>
  <c r="V41" i="74"/>
  <c r="V45" i="74"/>
  <c r="V49" i="74"/>
  <c r="V53" i="74"/>
  <c r="V57" i="74"/>
  <c r="V61" i="74"/>
  <c r="V65" i="74"/>
  <c r="V69" i="74"/>
  <c r="V73" i="74"/>
  <c r="V77" i="74"/>
  <c r="V81" i="74"/>
  <c r="V85" i="74"/>
  <c r="V89" i="74"/>
  <c r="V93" i="74"/>
  <c r="W21" i="74"/>
  <c r="W25" i="74"/>
  <c r="W29" i="74"/>
  <c r="W33" i="74"/>
  <c r="W37" i="74"/>
  <c r="W41" i="74"/>
  <c r="W45" i="74"/>
  <c r="W49" i="74"/>
  <c r="W53" i="74"/>
  <c r="W57" i="74"/>
  <c r="W61" i="74"/>
  <c r="W65" i="74"/>
  <c r="W69" i="74"/>
  <c r="W73" i="74"/>
  <c r="W77" i="74"/>
  <c r="W81" i="74"/>
  <c r="W85" i="74"/>
  <c r="W89" i="74"/>
  <c r="W93" i="74"/>
  <c r="R70" i="74"/>
  <c r="R92" i="74"/>
  <c r="S34" i="74"/>
  <c r="S47" i="74"/>
  <c r="S63" i="74"/>
  <c r="S77" i="74"/>
  <c r="S88" i="74"/>
  <c r="T25" i="74"/>
  <c r="T36" i="74"/>
  <c r="T49" i="74"/>
  <c r="T59" i="74"/>
  <c r="T69" i="74"/>
  <c r="T79" i="74"/>
  <c r="T88" i="74"/>
  <c r="S16" i="74"/>
  <c r="U26" i="74"/>
  <c r="U35" i="74"/>
  <c r="U44" i="74"/>
  <c r="U53" i="74"/>
  <c r="U63" i="74"/>
  <c r="U72" i="74"/>
  <c r="U81" i="74"/>
  <c r="U89" i="74"/>
  <c r="V19" i="74"/>
  <c r="V27" i="74"/>
  <c r="V35" i="74"/>
  <c r="V43" i="74"/>
  <c r="V51" i="74"/>
  <c r="V59" i="74"/>
  <c r="V67" i="74"/>
  <c r="V75" i="74"/>
  <c r="V83" i="74"/>
  <c r="V91" i="74"/>
  <c r="W23" i="74"/>
  <c r="W31" i="74"/>
  <c r="W39" i="74"/>
  <c r="W47" i="74"/>
  <c r="W55" i="74"/>
  <c r="W63" i="74"/>
  <c r="W71" i="74"/>
  <c r="W79" i="74"/>
  <c r="R24" i="74"/>
  <c r="R56" i="74"/>
  <c r="R69" i="74"/>
  <c r="R80" i="74"/>
  <c r="Q80" i="74" s="1"/>
  <c r="R90" i="74"/>
  <c r="S23" i="74"/>
  <c r="S33" i="74"/>
  <c r="S38" i="74"/>
  <c r="S46" i="74"/>
  <c r="S54" i="74"/>
  <c r="S62" i="74"/>
  <c r="S69" i="74"/>
  <c r="S73" i="74"/>
  <c r="S80" i="74"/>
  <c r="S87" i="74"/>
  <c r="S94" i="74"/>
  <c r="T24" i="74"/>
  <c r="T28" i="74"/>
  <c r="T35" i="74"/>
  <c r="T42" i="74"/>
  <c r="T48" i="74"/>
  <c r="T52" i="74"/>
  <c r="T58" i="74"/>
  <c r="T64" i="74"/>
  <c r="T68" i="74"/>
  <c r="T73" i="74"/>
  <c r="T77" i="74"/>
  <c r="T82" i="74"/>
  <c r="T87" i="74"/>
  <c r="T91" i="74"/>
  <c r="W14" i="74"/>
  <c r="U20" i="74"/>
  <c r="U25" i="74"/>
  <c r="U29" i="74"/>
  <c r="U34" i="74"/>
  <c r="U39" i="74"/>
  <c r="U43" i="74"/>
  <c r="U48" i="74"/>
  <c r="U52" i="74"/>
  <c r="U57" i="74"/>
  <c r="U61" i="74"/>
  <c r="U66" i="74"/>
  <c r="U71" i="74"/>
  <c r="U75" i="74"/>
  <c r="U80" i="74"/>
  <c r="U84" i="74"/>
  <c r="U88" i="74"/>
  <c r="U92" i="74"/>
  <c r="T16" i="74"/>
  <c r="V22" i="74"/>
  <c r="V26" i="74"/>
  <c r="V30" i="74"/>
  <c r="V34" i="74"/>
  <c r="V38" i="74"/>
  <c r="V42" i="74"/>
  <c r="V46" i="74"/>
  <c r="V50" i="74"/>
  <c r="V54" i="74"/>
  <c r="V58" i="74"/>
  <c r="V62" i="74"/>
  <c r="V66" i="74"/>
  <c r="V70" i="74"/>
  <c r="V74" i="74"/>
  <c r="V78" i="74"/>
  <c r="V82" i="74"/>
  <c r="V86" i="74"/>
  <c r="V90" i="74"/>
  <c r="V94" i="74"/>
  <c r="W22" i="74"/>
  <c r="W26" i="74"/>
  <c r="W30" i="74"/>
  <c r="W34" i="74"/>
  <c r="W38" i="74"/>
  <c r="W42" i="74"/>
  <c r="W46" i="74"/>
  <c r="W50" i="74"/>
  <c r="W54" i="74"/>
  <c r="W58" i="74"/>
  <c r="W62" i="74"/>
  <c r="W66" i="74"/>
  <c r="W70" i="74"/>
  <c r="W74" i="74"/>
  <c r="W78" i="74"/>
  <c r="W82" i="74"/>
  <c r="W86" i="74"/>
  <c r="W90" i="74"/>
  <c r="W94" i="74"/>
  <c r="R30" i="74"/>
  <c r="R57" i="74"/>
  <c r="R81" i="74"/>
  <c r="S24" i="74"/>
  <c r="S42" i="74"/>
  <c r="S55" i="74"/>
  <c r="S70" i="74"/>
  <c r="S81" i="74"/>
  <c r="S95" i="74"/>
  <c r="T32" i="74"/>
  <c r="T43" i="74"/>
  <c r="T55" i="74"/>
  <c r="T65" i="74"/>
  <c r="T74" i="74"/>
  <c r="T83" i="74"/>
  <c r="T92" i="74"/>
  <c r="U21" i="74"/>
  <c r="U31" i="74"/>
  <c r="U40" i="74"/>
  <c r="U49" i="74"/>
  <c r="U58" i="74"/>
  <c r="U67" i="74"/>
  <c r="U76" i="74"/>
  <c r="U85" i="74"/>
  <c r="U93" i="74"/>
  <c r="V23" i="74"/>
  <c r="V31" i="74"/>
  <c r="V39" i="74"/>
  <c r="V47" i="74"/>
  <c r="V55" i="74"/>
  <c r="V63" i="74"/>
  <c r="V71" i="74"/>
  <c r="V79" i="74"/>
  <c r="V87" i="74"/>
  <c r="V95" i="74"/>
  <c r="W27" i="74"/>
  <c r="W35" i="74"/>
  <c r="W43" i="74"/>
  <c r="W51" i="74"/>
  <c r="W59" i="74"/>
  <c r="W67" i="74"/>
  <c r="W75" i="74"/>
  <c r="W83" i="74"/>
  <c r="AB12" i="62"/>
  <c r="P79" i="43"/>
  <c r="P95" i="43"/>
  <c r="P32" i="43"/>
  <c r="R14" i="43"/>
  <c r="Q16" i="43"/>
  <c r="R13" i="43"/>
  <c r="P92" i="43"/>
  <c r="AB16" i="62"/>
  <c r="X12" i="46"/>
  <c r="Y17" i="46"/>
  <c r="W16" i="46"/>
  <c r="AB11" i="62"/>
  <c r="P67" i="43"/>
  <c r="P23" i="43"/>
  <c r="T12" i="43"/>
  <c r="AB13" i="62"/>
  <c r="S13" i="46"/>
  <c r="V14" i="46"/>
  <c r="AB17" i="62"/>
  <c r="AB15" i="62"/>
  <c r="P52" i="43"/>
  <c r="V13" i="61"/>
  <c r="T17" i="61"/>
  <c r="U14" i="61"/>
  <c r="W17" i="61"/>
  <c r="V16" i="61"/>
  <c r="S16" i="61"/>
  <c r="V14" i="61"/>
  <c r="Y12" i="61"/>
  <c r="R9" i="34"/>
  <c r="P15" i="43"/>
  <c r="P12" i="43"/>
  <c r="P16" i="43"/>
  <c r="AB9" i="62"/>
  <c r="X11" i="61"/>
  <c r="X13" i="61"/>
  <c r="Y15" i="61"/>
  <c r="Y14" i="61"/>
  <c r="V11" i="61"/>
  <c r="U15" i="61"/>
  <c r="X14" i="61"/>
  <c r="W12" i="61"/>
  <c r="U13" i="61"/>
  <c r="T14" i="61"/>
  <c r="W13" i="61"/>
  <c r="V15" i="61"/>
  <c r="X17" i="61"/>
  <c r="T16" i="61"/>
  <c r="T12" i="61"/>
  <c r="S13" i="61"/>
  <c r="V12" i="61"/>
  <c r="Y11" i="61"/>
  <c r="Y95" i="61"/>
  <c r="Y94" i="61"/>
  <c r="Y93" i="61"/>
  <c r="Y92" i="61"/>
  <c r="Y91" i="61"/>
  <c r="Y90" i="61"/>
  <c r="Y89" i="61"/>
  <c r="Y88" i="61"/>
  <c r="Y87" i="61"/>
  <c r="Y86" i="61"/>
  <c r="Y85" i="61"/>
  <c r="Y84" i="61"/>
  <c r="Y83" i="61"/>
  <c r="Y82" i="61"/>
  <c r="Y81" i="61"/>
  <c r="Y80" i="61"/>
  <c r="Y79" i="61"/>
  <c r="Y78" i="61"/>
  <c r="Y77" i="61"/>
  <c r="Y76" i="61"/>
  <c r="Y75" i="61"/>
  <c r="Y74" i="61"/>
  <c r="Y73" i="61"/>
  <c r="Y72" i="61"/>
  <c r="Y71" i="61"/>
  <c r="Y70" i="61"/>
  <c r="Y69" i="61"/>
  <c r="Y68" i="61"/>
  <c r="Y67" i="61"/>
  <c r="Y66" i="61"/>
  <c r="Y65" i="61"/>
  <c r="Y64" i="61"/>
  <c r="Y63" i="61"/>
  <c r="Y62" i="61"/>
  <c r="Y61" i="61"/>
  <c r="Y60" i="61"/>
  <c r="Y59" i="61"/>
  <c r="Y58" i="61"/>
  <c r="Y57" i="61"/>
  <c r="Y56" i="61"/>
  <c r="Y55" i="61"/>
  <c r="Y54" i="61"/>
  <c r="Y53" i="61"/>
  <c r="Y52" i="61"/>
  <c r="Y51" i="61"/>
  <c r="Y50" i="61"/>
  <c r="Y49" i="61"/>
  <c r="Y48" i="61"/>
  <c r="Y47" i="61"/>
  <c r="Y46" i="61"/>
  <c r="Y45" i="61"/>
  <c r="Y44" i="61"/>
  <c r="Y43" i="61"/>
  <c r="Y42" i="61"/>
  <c r="Y41" i="61"/>
  <c r="Y40" i="61"/>
  <c r="Y39" i="61"/>
  <c r="Y38" i="61"/>
  <c r="Y37" i="61"/>
  <c r="Y36" i="61"/>
  <c r="Y35" i="61"/>
  <c r="Y34" i="61"/>
  <c r="Y33" i="61"/>
  <c r="Y32" i="61"/>
  <c r="Y31" i="61"/>
  <c r="Y30" i="61"/>
  <c r="Y29" i="61"/>
  <c r="Y28" i="61"/>
  <c r="Y27" i="61"/>
  <c r="Y26" i="61"/>
  <c r="Y25" i="61"/>
  <c r="Y24" i="61"/>
  <c r="Y23" i="61"/>
  <c r="Y22" i="61"/>
  <c r="Y21" i="61"/>
  <c r="Y20" i="61"/>
  <c r="Y19" i="61"/>
  <c r="X95" i="61"/>
  <c r="X94" i="61"/>
  <c r="X93" i="61"/>
  <c r="X92" i="61"/>
  <c r="X91" i="61"/>
  <c r="X90" i="61"/>
  <c r="X89" i="61"/>
  <c r="X88" i="61"/>
  <c r="X87" i="61"/>
  <c r="X86" i="61"/>
  <c r="X85" i="61"/>
  <c r="X84" i="61"/>
  <c r="X83" i="61"/>
  <c r="X82" i="61"/>
  <c r="X81" i="61"/>
  <c r="X80" i="61"/>
  <c r="X79" i="61"/>
  <c r="X78" i="61"/>
  <c r="X77" i="61"/>
  <c r="X76" i="61"/>
  <c r="X75" i="61"/>
  <c r="X74" i="61"/>
  <c r="X73" i="61"/>
  <c r="X72" i="61"/>
  <c r="X71" i="61"/>
  <c r="X70" i="61"/>
  <c r="X69" i="61"/>
  <c r="X68" i="61"/>
  <c r="X67" i="61"/>
  <c r="X66" i="61"/>
  <c r="X65" i="61"/>
  <c r="X64" i="61"/>
  <c r="X63" i="61"/>
  <c r="X62" i="61"/>
  <c r="X61" i="61"/>
  <c r="X60" i="61"/>
  <c r="X59" i="61"/>
  <c r="X58" i="61"/>
  <c r="X57" i="61"/>
  <c r="X56" i="61"/>
  <c r="X55" i="61"/>
  <c r="X54" i="61"/>
  <c r="X53" i="61"/>
  <c r="X52" i="61"/>
  <c r="X51" i="61"/>
  <c r="X50" i="61"/>
  <c r="X49" i="61"/>
  <c r="X48" i="61"/>
  <c r="X47" i="61"/>
  <c r="X46" i="61"/>
  <c r="X45" i="61"/>
  <c r="X44" i="61"/>
  <c r="X43" i="61"/>
  <c r="X42" i="61"/>
  <c r="X41" i="61"/>
  <c r="X40" i="61"/>
  <c r="X39" i="61"/>
  <c r="X38" i="61"/>
  <c r="X37" i="61"/>
  <c r="X36" i="61"/>
  <c r="X35" i="61"/>
  <c r="X34" i="61"/>
  <c r="X33" i="61"/>
  <c r="X32" i="61"/>
  <c r="X31" i="61"/>
  <c r="X30" i="61"/>
  <c r="X29" i="61"/>
  <c r="X28" i="61"/>
  <c r="X27" i="61"/>
  <c r="X26" i="61"/>
  <c r="X25" i="61"/>
  <c r="X24" i="61"/>
  <c r="X23" i="61"/>
  <c r="X22" i="61"/>
  <c r="X21" i="61"/>
  <c r="X20" i="61"/>
  <c r="X19" i="61"/>
  <c r="W95" i="61"/>
  <c r="W94" i="61"/>
  <c r="W93" i="61"/>
  <c r="W92" i="61"/>
  <c r="W91" i="61"/>
  <c r="W90" i="61"/>
  <c r="W89" i="61"/>
  <c r="W88" i="61"/>
  <c r="W87" i="61"/>
  <c r="W86" i="61"/>
  <c r="W85" i="61"/>
  <c r="W84" i="61"/>
  <c r="W83" i="61"/>
  <c r="W82" i="61"/>
  <c r="W81" i="61"/>
  <c r="W80" i="61"/>
  <c r="W79" i="61"/>
  <c r="W78" i="61"/>
  <c r="W77" i="61"/>
  <c r="W76" i="61"/>
  <c r="W75" i="61"/>
  <c r="W74" i="61"/>
  <c r="W73" i="61"/>
  <c r="W72" i="61"/>
  <c r="W71" i="61"/>
  <c r="W70" i="61"/>
  <c r="W69" i="61"/>
  <c r="W68" i="61"/>
  <c r="W67" i="61"/>
  <c r="W66" i="61"/>
  <c r="W65" i="61"/>
  <c r="W64" i="61"/>
  <c r="W63" i="61"/>
  <c r="W62" i="61"/>
  <c r="W61" i="61"/>
  <c r="W60" i="61"/>
  <c r="W59" i="61"/>
  <c r="W58" i="61"/>
  <c r="W57" i="61"/>
  <c r="W56" i="61"/>
  <c r="W55" i="61"/>
  <c r="W54" i="61"/>
  <c r="W53" i="61"/>
  <c r="W52" i="61"/>
  <c r="W51" i="61"/>
  <c r="W50" i="61"/>
  <c r="W49" i="61"/>
  <c r="W48" i="61"/>
  <c r="W47" i="61"/>
  <c r="W46" i="61"/>
  <c r="W45" i="61"/>
  <c r="W44" i="61"/>
  <c r="W43" i="61"/>
  <c r="W42" i="61"/>
  <c r="W41" i="61"/>
  <c r="W40" i="61"/>
  <c r="W39" i="61"/>
  <c r="W38" i="61"/>
  <c r="W37" i="61"/>
  <c r="W36" i="61"/>
  <c r="W35" i="61"/>
  <c r="W34" i="61"/>
  <c r="W33" i="61"/>
  <c r="W32" i="61"/>
  <c r="W31" i="61"/>
  <c r="W30" i="61"/>
  <c r="W29" i="61"/>
  <c r="W28" i="61"/>
  <c r="W27" i="61"/>
  <c r="W26" i="61"/>
  <c r="W25" i="61"/>
  <c r="W24" i="61"/>
  <c r="W23" i="61"/>
  <c r="W22" i="61"/>
  <c r="W21" i="61"/>
  <c r="W20" i="61"/>
  <c r="W19" i="61"/>
  <c r="V95" i="61"/>
  <c r="V94" i="61"/>
  <c r="V93" i="61"/>
  <c r="V92" i="61"/>
  <c r="V91" i="61"/>
  <c r="V90" i="61"/>
  <c r="V89" i="61"/>
  <c r="V88" i="61"/>
  <c r="V87" i="61"/>
  <c r="V86" i="61"/>
  <c r="V85" i="61"/>
  <c r="V84" i="61"/>
  <c r="V83" i="61"/>
  <c r="V82" i="61"/>
  <c r="V81" i="61"/>
  <c r="V80" i="61"/>
  <c r="V79" i="61"/>
  <c r="V78" i="61"/>
  <c r="V77" i="61"/>
  <c r="V76" i="61"/>
  <c r="V75" i="61"/>
  <c r="V74" i="61"/>
  <c r="V73" i="61"/>
  <c r="V72" i="61"/>
  <c r="V71" i="61"/>
  <c r="V70" i="61"/>
  <c r="V69" i="61"/>
  <c r="V68" i="61"/>
  <c r="V67" i="61"/>
  <c r="V66" i="61"/>
  <c r="V65" i="61"/>
  <c r="V64" i="61"/>
  <c r="V63" i="61"/>
  <c r="V62" i="61"/>
  <c r="V61" i="61"/>
  <c r="V60" i="61"/>
  <c r="V59" i="61"/>
  <c r="V58" i="61"/>
  <c r="V57" i="61"/>
  <c r="V56" i="61"/>
  <c r="V55" i="61"/>
  <c r="V54" i="61"/>
  <c r="V53" i="61"/>
  <c r="V52" i="61"/>
  <c r="V51" i="61"/>
  <c r="V50" i="61"/>
  <c r="V49" i="61"/>
  <c r="V48" i="61"/>
  <c r="V47" i="61"/>
  <c r="V46" i="61"/>
  <c r="V45" i="61"/>
  <c r="V44" i="61"/>
  <c r="V43" i="61"/>
  <c r="V42" i="61"/>
  <c r="V41" i="61"/>
  <c r="V40" i="61"/>
  <c r="V39" i="61"/>
  <c r="V38" i="61"/>
  <c r="V37" i="61"/>
  <c r="V36" i="61"/>
  <c r="V35" i="61"/>
  <c r="V34" i="61"/>
  <c r="V33" i="61"/>
  <c r="V32" i="61"/>
  <c r="V31" i="61"/>
  <c r="V30" i="61"/>
  <c r="V29" i="61"/>
  <c r="V28" i="61"/>
  <c r="V27" i="61"/>
  <c r="V26" i="61"/>
  <c r="V25" i="61"/>
  <c r="V24" i="61"/>
  <c r="V23" i="61"/>
  <c r="V22" i="61"/>
  <c r="V21" i="61"/>
  <c r="V20" i="61"/>
  <c r="V19" i="61"/>
  <c r="U95" i="61"/>
  <c r="T95" i="61"/>
  <c r="T94" i="61"/>
  <c r="T93" i="61"/>
  <c r="T92" i="61"/>
  <c r="T91" i="61"/>
  <c r="T90" i="61"/>
  <c r="T89" i="61"/>
  <c r="T88" i="61"/>
  <c r="T87" i="61"/>
  <c r="T86" i="61"/>
  <c r="T85" i="61"/>
  <c r="T84" i="61"/>
  <c r="T83" i="61"/>
  <c r="T82" i="61"/>
  <c r="T81" i="61"/>
  <c r="T80" i="61"/>
  <c r="T79" i="61"/>
  <c r="T78" i="61"/>
  <c r="T77" i="61"/>
  <c r="T76" i="61"/>
  <c r="T75" i="61"/>
  <c r="T74" i="61"/>
  <c r="T73" i="61"/>
  <c r="T72" i="61"/>
  <c r="T71" i="61"/>
  <c r="T70" i="61"/>
  <c r="T69" i="61"/>
  <c r="T68" i="61"/>
  <c r="T67" i="61"/>
  <c r="T66" i="61"/>
  <c r="T65" i="61"/>
  <c r="T64" i="61"/>
  <c r="T63" i="61"/>
  <c r="T62" i="61"/>
  <c r="T61" i="61"/>
  <c r="T60" i="61"/>
  <c r="T59" i="61"/>
  <c r="T58" i="61"/>
  <c r="T57" i="61"/>
  <c r="T56" i="61"/>
  <c r="T55" i="61"/>
  <c r="T54" i="61"/>
  <c r="T53" i="61"/>
  <c r="T52" i="61"/>
  <c r="T51" i="61"/>
  <c r="T50" i="61"/>
  <c r="T49" i="61"/>
  <c r="T48" i="61"/>
  <c r="T47" i="61"/>
  <c r="T46" i="61"/>
  <c r="T45" i="61"/>
  <c r="T44" i="61"/>
  <c r="T43" i="61"/>
  <c r="T42" i="61"/>
  <c r="T41" i="61"/>
  <c r="T40" i="61"/>
  <c r="T39" i="61"/>
  <c r="T38" i="61"/>
  <c r="T37" i="61"/>
  <c r="T36" i="61"/>
  <c r="T35" i="61"/>
  <c r="T34" i="61"/>
  <c r="T33" i="61"/>
  <c r="T32" i="61"/>
  <c r="T31" i="61"/>
  <c r="T30" i="61"/>
  <c r="T29" i="61"/>
  <c r="T28" i="61"/>
  <c r="T27" i="61"/>
  <c r="T26" i="61"/>
  <c r="T25" i="61"/>
  <c r="T24" i="61"/>
  <c r="T23" i="61"/>
  <c r="T22" i="61"/>
  <c r="T21" i="61"/>
  <c r="T20" i="61"/>
  <c r="T19" i="61"/>
  <c r="S95" i="61"/>
  <c r="U92" i="61"/>
  <c r="S87" i="61"/>
  <c r="U84" i="61"/>
  <c r="S79" i="61"/>
  <c r="U76" i="61"/>
  <c r="S71" i="61"/>
  <c r="U68" i="61"/>
  <c r="S63" i="61"/>
  <c r="U60" i="61"/>
  <c r="S55" i="61"/>
  <c r="U52" i="61"/>
  <c r="S47" i="61"/>
  <c r="U44" i="61"/>
  <c r="S39" i="61"/>
  <c r="U36" i="61"/>
  <c r="S31" i="61"/>
  <c r="U28" i="61"/>
  <c r="S23" i="61"/>
  <c r="U20" i="61"/>
  <c r="S81" i="61"/>
  <c r="S73" i="61"/>
  <c r="S65" i="61"/>
  <c r="S57" i="61"/>
  <c r="U30" i="61"/>
  <c r="S25" i="61"/>
  <c r="S14" i="61"/>
  <c r="S86" i="61"/>
  <c r="S62" i="61"/>
  <c r="S38" i="61"/>
  <c r="S30" i="61"/>
  <c r="S92" i="61"/>
  <c r="U89" i="61"/>
  <c r="S84" i="61"/>
  <c r="U81" i="61"/>
  <c r="S76" i="61"/>
  <c r="U73" i="61"/>
  <c r="S68" i="61"/>
  <c r="U65" i="61"/>
  <c r="S60" i="61"/>
  <c r="U57" i="61"/>
  <c r="S52" i="61"/>
  <c r="U49" i="61"/>
  <c r="S44" i="61"/>
  <c r="U41" i="61"/>
  <c r="S36" i="61"/>
  <c r="U33" i="61"/>
  <c r="S28" i="61"/>
  <c r="U25" i="61"/>
  <c r="S20" i="61"/>
  <c r="U94" i="61"/>
  <c r="S89" i="61"/>
  <c r="U78" i="61"/>
  <c r="U70" i="61"/>
  <c r="U62" i="61"/>
  <c r="U54" i="61"/>
  <c r="S49" i="61"/>
  <c r="U46" i="61"/>
  <c r="S41" i="61"/>
  <c r="U38" i="61"/>
  <c r="S33" i="61"/>
  <c r="U22" i="61"/>
  <c r="S94" i="61"/>
  <c r="U91" i="61"/>
  <c r="U83" i="61"/>
  <c r="S78" i="61"/>
  <c r="U75" i="61"/>
  <c r="S70" i="61"/>
  <c r="U67" i="61"/>
  <c r="U59" i="61"/>
  <c r="S54" i="61"/>
  <c r="U51" i="61"/>
  <c r="S46" i="61"/>
  <c r="U43" i="61"/>
  <c r="U35" i="61"/>
  <c r="U27" i="61"/>
  <c r="S22" i="61"/>
  <c r="U19" i="61"/>
  <c r="U86" i="61"/>
  <c r="S91" i="61"/>
  <c r="U88" i="61"/>
  <c r="S83" i="61"/>
  <c r="U80" i="61"/>
  <c r="S75" i="61"/>
  <c r="U72" i="61"/>
  <c r="S67" i="61"/>
  <c r="U64" i="61"/>
  <c r="S59" i="61"/>
  <c r="U56" i="61"/>
  <c r="S51" i="61"/>
  <c r="U48" i="61"/>
  <c r="S43" i="61"/>
  <c r="U40" i="61"/>
  <c r="S35" i="61"/>
  <c r="U32" i="61"/>
  <c r="S27" i="61"/>
  <c r="U24" i="61"/>
  <c r="S19" i="61"/>
  <c r="S93" i="61"/>
  <c r="U66" i="61"/>
  <c r="S61" i="61"/>
  <c r="U58" i="61"/>
  <c r="U50" i="61"/>
  <c r="S45" i="61"/>
  <c r="U42" i="61"/>
  <c r="S37" i="61"/>
  <c r="U34" i="61"/>
  <c r="S29" i="61"/>
  <c r="U26" i="61"/>
  <c r="S21" i="61"/>
  <c r="U17" i="61"/>
  <c r="S11" i="61"/>
  <c r="U93" i="61"/>
  <c r="S88" i="61"/>
  <c r="U85" i="61"/>
  <c r="S80" i="61"/>
  <c r="U77" i="61"/>
  <c r="S72" i="61"/>
  <c r="U69" i="61"/>
  <c r="S64" i="61"/>
  <c r="U61" i="61"/>
  <c r="S56" i="61"/>
  <c r="U53" i="61"/>
  <c r="S48" i="61"/>
  <c r="U45" i="61"/>
  <c r="S40" i="61"/>
  <c r="U37" i="61"/>
  <c r="S32" i="61"/>
  <c r="U29" i="61"/>
  <c r="S24" i="61"/>
  <c r="U21" i="61"/>
  <c r="U90" i="61"/>
  <c r="S85" i="61"/>
  <c r="U82" i="61"/>
  <c r="S77" i="61"/>
  <c r="U74" i="61"/>
  <c r="S69" i="61"/>
  <c r="S53" i="61"/>
  <c r="S15" i="61"/>
  <c r="U71" i="61"/>
  <c r="S50" i="61"/>
  <c r="S17" i="61"/>
  <c r="S90" i="61"/>
  <c r="U47" i="61"/>
  <c r="S26" i="61"/>
  <c r="U87" i="61"/>
  <c r="S66" i="61"/>
  <c r="U23" i="61"/>
  <c r="S58" i="61"/>
  <c r="U63" i="61"/>
  <c r="S42" i="61"/>
  <c r="U39" i="61"/>
  <c r="U79" i="61"/>
  <c r="U31" i="61"/>
  <c r="S82" i="61"/>
  <c r="U55" i="61"/>
  <c r="S34" i="61"/>
  <c r="S74" i="61"/>
  <c r="Y16" i="61"/>
  <c r="Y17" i="61"/>
  <c r="W16" i="61"/>
  <c r="Y13" i="61"/>
  <c r="X15" i="61"/>
  <c r="X16" i="61"/>
  <c r="X12" i="61"/>
  <c r="T13" i="61"/>
  <c r="U16" i="61"/>
  <c r="U12" i="61"/>
  <c r="W14" i="61"/>
  <c r="W15" i="61"/>
  <c r="V17" i="61"/>
  <c r="W11" i="61"/>
  <c r="S12" i="61"/>
  <c r="T15" i="61"/>
  <c r="T11" i="61"/>
  <c r="Y94" i="46"/>
  <c r="X93" i="46"/>
  <c r="W92" i="46"/>
  <c r="V91" i="46"/>
  <c r="U90" i="46"/>
  <c r="T89" i="46"/>
  <c r="S88" i="46"/>
  <c r="Y86" i="46"/>
  <c r="X85" i="46"/>
  <c r="W84" i="46"/>
  <c r="V83" i="46"/>
  <c r="U82" i="46"/>
  <c r="T81" i="46"/>
  <c r="S80" i="46"/>
  <c r="Y78" i="46"/>
  <c r="X77" i="46"/>
  <c r="W76" i="46"/>
  <c r="V75" i="46"/>
  <c r="U74" i="46"/>
  <c r="T73" i="46"/>
  <c r="S72" i="46"/>
  <c r="Y70" i="46"/>
  <c r="X69" i="46"/>
  <c r="W68" i="46"/>
  <c r="V67" i="46"/>
  <c r="U66" i="46"/>
  <c r="T65" i="46"/>
  <c r="S64" i="46"/>
  <c r="Y62" i="46"/>
  <c r="X61" i="46"/>
  <c r="W60" i="46"/>
  <c r="V59" i="46"/>
  <c r="U58" i="46"/>
  <c r="T57" i="46"/>
  <c r="S56" i="46"/>
  <c r="Y54" i="46"/>
  <c r="X53" i="46"/>
  <c r="W52" i="46"/>
  <c r="V51" i="46"/>
  <c r="U50" i="46"/>
  <c r="T49" i="46"/>
  <c r="S48" i="46"/>
  <c r="Y46" i="46"/>
  <c r="X45" i="46"/>
  <c r="W44" i="46"/>
  <c r="V43" i="46"/>
  <c r="U42" i="46"/>
  <c r="T41" i="46"/>
  <c r="S40" i="46"/>
  <c r="Y38" i="46"/>
  <c r="X37" i="46"/>
  <c r="W36" i="46"/>
  <c r="V35" i="46"/>
  <c r="U34" i="46"/>
  <c r="T33" i="46"/>
  <c r="S32" i="46"/>
  <c r="Y30" i="46"/>
  <c r="X29" i="46"/>
  <c r="W28" i="46"/>
  <c r="V27" i="46"/>
  <c r="U26" i="46"/>
  <c r="T25" i="46"/>
  <c r="S24" i="46"/>
  <c r="Y22" i="46"/>
  <c r="X21" i="46"/>
  <c r="W20" i="46"/>
  <c r="V19" i="46"/>
  <c r="Y95" i="46"/>
  <c r="X95" i="46"/>
  <c r="W94" i="46"/>
  <c r="V93" i="46"/>
  <c r="U92" i="46"/>
  <c r="T91" i="46"/>
  <c r="S90" i="46"/>
  <c r="Y88" i="46"/>
  <c r="X87" i="46"/>
  <c r="W86" i="46"/>
  <c r="V85" i="46"/>
  <c r="U84" i="46"/>
  <c r="T83" i="46"/>
  <c r="S82" i="46"/>
  <c r="Y80" i="46"/>
  <c r="X79" i="46"/>
  <c r="W78" i="46"/>
  <c r="V77" i="46"/>
  <c r="U76" i="46"/>
  <c r="T75" i="46"/>
  <c r="S74" i="46"/>
  <c r="Y72" i="46"/>
  <c r="X71" i="46"/>
  <c r="W70" i="46"/>
  <c r="V69" i="46"/>
  <c r="U68" i="46"/>
  <c r="T67" i="46"/>
  <c r="S66" i="46"/>
  <c r="Y64" i="46"/>
  <c r="X63" i="46"/>
  <c r="W62" i="46"/>
  <c r="V61" i="46"/>
  <c r="U60" i="46"/>
  <c r="T59" i="46"/>
  <c r="S58" i="46"/>
  <c r="Y56" i="46"/>
  <c r="X55" i="46"/>
  <c r="W54" i="46"/>
  <c r="V53" i="46"/>
  <c r="U52" i="46"/>
  <c r="T51" i="46"/>
  <c r="S50" i="46"/>
  <c r="Y48" i="46"/>
  <c r="X47" i="46"/>
  <c r="W46" i="46"/>
  <c r="V45" i="46"/>
  <c r="U44" i="46"/>
  <c r="T43" i="46"/>
  <c r="S42" i="46"/>
  <c r="Y40" i="46"/>
  <c r="X39" i="46"/>
  <c r="W38" i="46"/>
  <c r="V37" i="46"/>
  <c r="U36" i="46"/>
  <c r="T35" i="46"/>
  <c r="S34" i="46"/>
  <c r="Y32" i="46"/>
  <c r="X31" i="46"/>
  <c r="W30" i="46"/>
  <c r="V29" i="46"/>
  <c r="U28" i="46"/>
  <c r="T27" i="46"/>
  <c r="S26" i="46"/>
  <c r="Y24" i="46"/>
  <c r="X23" i="46"/>
  <c r="W22" i="46"/>
  <c r="V21" i="46"/>
  <c r="U20" i="46"/>
  <c r="T19" i="46"/>
  <c r="W95" i="46"/>
  <c r="V95" i="46"/>
  <c r="U94" i="46"/>
  <c r="T93" i="46"/>
  <c r="S92" i="46"/>
  <c r="Y90" i="46"/>
  <c r="X89" i="46"/>
  <c r="W88" i="46"/>
  <c r="V87" i="46"/>
  <c r="U86" i="46"/>
  <c r="T85" i="46"/>
  <c r="S84" i="46"/>
  <c r="Y82" i="46"/>
  <c r="X81" i="46"/>
  <c r="W80" i="46"/>
  <c r="V79" i="46"/>
  <c r="U78" i="46"/>
  <c r="T77" i="46"/>
  <c r="S76" i="46"/>
  <c r="Y74" i="46"/>
  <c r="X73" i="46"/>
  <c r="W72" i="46"/>
  <c r="V71" i="46"/>
  <c r="U70" i="46"/>
  <c r="T69" i="46"/>
  <c r="S68" i="46"/>
  <c r="Y66" i="46"/>
  <c r="X65" i="46"/>
  <c r="W64" i="46"/>
  <c r="V63" i="46"/>
  <c r="U62" i="46"/>
  <c r="T61" i="46"/>
  <c r="S60" i="46"/>
  <c r="Y58" i="46"/>
  <c r="X57" i="46"/>
  <c r="W56" i="46"/>
  <c r="V55" i="46"/>
  <c r="U54" i="46"/>
  <c r="T53" i="46"/>
  <c r="S52" i="46"/>
  <c r="Y50" i="46"/>
  <c r="X49" i="46"/>
  <c r="W48" i="46"/>
  <c r="V47" i="46"/>
  <c r="U46" i="46"/>
  <c r="T45" i="46"/>
  <c r="S44" i="46"/>
  <c r="Y42" i="46"/>
  <c r="X41" i="46"/>
  <c r="W40" i="46"/>
  <c r="V39" i="46"/>
  <c r="U38" i="46"/>
  <c r="T37" i="46"/>
  <c r="S36" i="46"/>
  <c r="Y34" i="46"/>
  <c r="X33" i="46"/>
  <c r="W32" i="46"/>
  <c r="V31" i="46"/>
  <c r="U30" i="46"/>
  <c r="T29" i="46"/>
  <c r="S28" i="46"/>
  <c r="Y26" i="46"/>
  <c r="X25" i="46"/>
  <c r="W24" i="46"/>
  <c r="V23" i="46"/>
  <c r="U22" i="46"/>
  <c r="T21" i="46"/>
  <c r="S20" i="46"/>
  <c r="U95" i="46"/>
  <c r="T94" i="46"/>
  <c r="S93" i="46"/>
  <c r="Y91" i="46"/>
  <c r="X90" i="46"/>
  <c r="W89" i="46"/>
  <c r="V88" i="46"/>
  <c r="U87" i="46"/>
  <c r="T86" i="46"/>
  <c r="S85" i="46"/>
  <c r="Y83" i="46"/>
  <c r="X82" i="46"/>
  <c r="W81" i="46"/>
  <c r="V80" i="46"/>
  <c r="U79" i="46"/>
  <c r="T78" i="46"/>
  <c r="S77" i="46"/>
  <c r="Y75" i="46"/>
  <c r="X74" i="46"/>
  <c r="W73" i="46"/>
  <c r="V72" i="46"/>
  <c r="U71" i="46"/>
  <c r="T70" i="46"/>
  <c r="S69" i="46"/>
  <c r="Y67" i="46"/>
  <c r="X66" i="46"/>
  <c r="W65" i="46"/>
  <c r="V64" i="46"/>
  <c r="U63" i="46"/>
  <c r="T62" i="46"/>
  <c r="S61" i="46"/>
  <c r="Y59" i="46"/>
  <c r="X58" i="46"/>
  <c r="W57" i="46"/>
  <c r="V56" i="46"/>
  <c r="U55" i="46"/>
  <c r="T54" i="46"/>
  <c r="S53" i="46"/>
  <c r="Y51" i="46"/>
  <c r="X50" i="46"/>
  <c r="W49" i="46"/>
  <c r="V48" i="46"/>
  <c r="U47" i="46"/>
  <c r="T46" i="46"/>
  <c r="S45" i="46"/>
  <c r="Y43" i="46"/>
  <c r="X42" i="46"/>
  <c r="W41" i="46"/>
  <c r="V40" i="46"/>
  <c r="U39" i="46"/>
  <c r="T38" i="46"/>
  <c r="S37" i="46"/>
  <c r="Y35" i="46"/>
  <c r="X34" i="46"/>
  <c r="W33" i="46"/>
  <c r="V32" i="46"/>
  <c r="U31" i="46"/>
  <c r="T30" i="46"/>
  <c r="S29" i="46"/>
  <c r="Y27" i="46"/>
  <c r="X26" i="46"/>
  <c r="W25" i="46"/>
  <c r="V24" i="46"/>
  <c r="U23" i="46"/>
  <c r="T22" i="46"/>
  <c r="S21" i="46"/>
  <c r="Y19" i="46"/>
  <c r="T95" i="46"/>
  <c r="S94" i="46"/>
  <c r="Y92" i="46"/>
  <c r="X91" i="46"/>
  <c r="W90" i="46"/>
  <c r="V89" i="46"/>
  <c r="U88" i="46"/>
  <c r="T87" i="46"/>
  <c r="S86" i="46"/>
  <c r="Y84" i="46"/>
  <c r="X83" i="46"/>
  <c r="W82" i="46"/>
  <c r="V81" i="46"/>
  <c r="U80" i="46"/>
  <c r="T79" i="46"/>
  <c r="S78" i="46"/>
  <c r="Y76" i="46"/>
  <c r="X75" i="46"/>
  <c r="W74" i="46"/>
  <c r="V73" i="46"/>
  <c r="U72" i="46"/>
  <c r="T71" i="46"/>
  <c r="S70" i="46"/>
  <c r="Y68" i="46"/>
  <c r="X67" i="46"/>
  <c r="W66" i="46"/>
  <c r="V65" i="46"/>
  <c r="U64" i="46"/>
  <c r="T63" i="46"/>
  <c r="S62" i="46"/>
  <c r="Y60" i="46"/>
  <c r="X59" i="46"/>
  <c r="W58" i="46"/>
  <c r="V57" i="46"/>
  <c r="U56" i="46"/>
  <c r="T55" i="46"/>
  <c r="S54" i="46"/>
  <c r="Y52" i="46"/>
  <c r="X51" i="46"/>
  <c r="W50" i="46"/>
  <c r="V49" i="46"/>
  <c r="U48" i="46"/>
  <c r="T47" i="46"/>
  <c r="S46" i="46"/>
  <c r="Y44" i="46"/>
  <c r="X43" i="46"/>
  <c r="W42" i="46"/>
  <c r="V41" i="46"/>
  <c r="U40" i="46"/>
  <c r="T39" i="46"/>
  <c r="S38" i="46"/>
  <c r="Y36" i="46"/>
  <c r="X35" i="46"/>
  <c r="W34" i="46"/>
  <c r="V33" i="46"/>
  <c r="U32" i="46"/>
  <c r="T31" i="46"/>
  <c r="S30" i="46"/>
  <c r="Y28" i="46"/>
  <c r="X27" i="46"/>
  <c r="W26" i="46"/>
  <c r="V25" i="46"/>
  <c r="U24" i="46"/>
  <c r="T23" i="46"/>
  <c r="S22" i="46"/>
  <c r="Y20" i="46"/>
  <c r="X19" i="46"/>
  <c r="S95" i="46"/>
  <c r="T92" i="46"/>
  <c r="S89" i="46"/>
  <c r="Y85" i="46"/>
  <c r="S83" i="46"/>
  <c r="Y79" i="46"/>
  <c r="X76" i="46"/>
  <c r="Y73" i="46"/>
  <c r="X70" i="46"/>
  <c r="W67" i="46"/>
  <c r="X64" i="46"/>
  <c r="W61" i="46"/>
  <c r="V58" i="46"/>
  <c r="W55" i="46"/>
  <c r="V52" i="46"/>
  <c r="U49" i="46"/>
  <c r="V46" i="46"/>
  <c r="U43" i="46"/>
  <c r="T40" i="46"/>
  <c r="U37" i="46"/>
  <c r="T34" i="46"/>
  <c r="S31" i="46"/>
  <c r="T28" i="46"/>
  <c r="S25" i="46"/>
  <c r="Y21" i="46"/>
  <c r="S19" i="46"/>
  <c r="Y14" i="46"/>
  <c r="X11" i="46"/>
  <c r="X94" i="46"/>
  <c r="W91" i="46"/>
  <c r="X88" i="46"/>
  <c r="W85" i="46"/>
  <c r="V82" i="46"/>
  <c r="W79" i="46"/>
  <c r="V76" i="46"/>
  <c r="U73" i="46"/>
  <c r="V70" i="46"/>
  <c r="U67" i="46"/>
  <c r="T64" i="46"/>
  <c r="U61" i="46"/>
  <c r="T58" i="46"/>
  <c r="S55" i="46"/>
  <c r="T52" i="46"/>
  <c r="S49" i="46"/>
  <c r="Y45" i="46"/>
  <c r="S43" i="46"/>
  <c r="Y39" i="46"/>
  <c r="X36" i="46"/>
  <c r="Y33" i="46"/>
  <c r="X30" i="46"/>
  <c r="W27" i="46"/>
  <c r="X24" i="46"/>
  <c r="W21" i="46"/>
  <c r="V17" i="46"/>
  <c r="W14" i="46"/>
  <c r="V11" i="46"/>
  <c r="T74" i="46"/>
  <c r="Y61" i="46"/>
  <c r="Y55" i="46"/>
  <c r="X46" i="46"/>
  <c r="V34" i="46"/>
  <c r="U25" i="46"/>
  <c r="U19" i="46"/>
  <c r="V94" i="46"/>
  <c r="U91" i="46"/>
  <c r="T88" i="46"/>
  <c r="U85" i="46"/>
  <c r="T82" i="46"/>
  <c r="S79" i="46"/>
  <c r="T76" i="46"/>
  <c r="S73" i="46"/>
  <c r="Y69" i="46"/>
  <c r="S67" i="46"/>
  <c r="Y63" i="46"/>
  <c r="X60" i="46"/>
  <c r="Y57" i="46"/>
  <c r="X54" i="46"/>
  <c r="W51" i="46"/>
  <c r="X48" i="46"/>
  <c r="W45" i="46"/>
  <c r="V42" i="46"/>
  <c r="W39" i="46"/>
  <c r="V36" i="46"/>
  <c r="U33" i="46"/>
  <c r="V30" i="46"/>
  <c r="U27" i="46"/>
  <c r="T24" i="46"/>
  <c r="U21" i="46"/>
  <c r="T17" i="46"/>
  <c r="S14" i="46"/>
  <c r="T11" i="46"/>
  <c r="Y93" i="46"/>
  <c r="S91" i="46"/>
  <c r="Y87" i="46"/>
  <c r="X84" i="46"/>
  <c r="Y81" i="46"/>
  <c r="X78" i="46"/>
  <c r="W75" i="46"/>
  <c r="X72" i="46"/>
  <c r="W69" i="46"/>
  <c r="V66" i="46"/>
  <c r="W63" i="46"/>
  <c r="V60" i="46"/>
  <c r="U57" i="46"/>
  <c r="V54" i="46"/>
  <c r="U51" i="46"/>
  <c r="T48" i="46"/>
  <c r="U45" i="46"/>
  <c r="T42" i="46"/>
  <c r="S39" i="46"/>
  <c r="T36" i="46"/>
  <c r="S33" i="46"/>
  <c r="Y29" i="46"/>
  <c r="S27" i="46"/>
  <c r="Y23" i="46"/>
  <c r="X20" i="46"/>
  <c r="Y16" i="46"/>
  <c r="X13" i="46"/>
  <c r="X40" i="46"/>
  <c r="W93" i="46"/>
  <c r="V90" i="46"/>
  <c r="W87" i="46"/>
  <c r="V84" i="46"/>
  <c r="U81" i="46"/>
  <c r="V78" i="46"/>
  <c r="U75" i="46"/>
  <c r="T72" i="46"/>
  <c r="U69" i="46"/>
  <c r="T66" i="46"/>
  <c r="S63" i="46"/>
  <c r="T60" i="46"/>
  <c r="S57" i="46"/>
  <c r="Y53" i="46"/>
  <c r="S51" i="46"/>
  <c r="Y47" i="46"/>
  <c r="X44" i="46"/>
  <c r="Y41" i="46"/>
  <c r="X38" i="46"/>
  <c r="W35" i="46"/>
  <c r="X32" i="46"/>
  <c r="W29" i="46"/>
  <c r="V26" i="46"/>
  <c r="W23" i="46"/>
  <c r="V20" i="46"/>
  <c r="U16" i="46"/>
  <c r="V13" i="46"/>
  <c r="U93" i="46"/>
  <c r="T90" i="46"/>
  <c r="S87" i="46"/>
  <c r="T84" i="46"/>
  <c r="S81" i="46"/>
  <c r="Y77" i="46"/>
  <c r="S75" i="46"/>
  <c r="Y71" i="46"/>
  <c r="X68" i="46"/>
  <c r="Y65" i="46"/>
  <c r="X62" i="46"/>
  <c r="W59" i="46"/>
  <c r="X56" i="46"/>
  <c r="W53" i="46"/>
  <c r="V50" i="46"/>
  <c r="W47" i="46"/>
  <c r="V44" i="46"/>
  <c r="U41" i="46"/>
  <c r="V38" i="46"/>
  <c r="U35" i="46"/>
  <c r="T32" i="46"/>
  <c r="U29" i="46"/>
  <c r="T26" i="46"/>
  <c r="S23" i="46"/>
  <c r="T20" i="46"/>
  <c r="S16" i="46"/>
  <c r="Y12" i="46"/>
  <c r="U77" i="46"/>
  <c r="S65" i="46"/>
  <c r="X52" i="46"/>
  <c r="W43" i="46"/>
  <c r="W31" i="46"/>
  <c r="V22" i="46"/>
  <c r="U12" i="46"/>
  <c r="X92" i="46"/>
  <c r="Y89" i="46"/>
  <c r="X86" i="46"/>
  <c r="W83" i="46"/>
  <c r="X80" i="46"/>
  <c r="W77" i="46"/>
  <c r="V74" i="46"/>
  <c r="W71" i="46"/>
  <c r="V68" i="46"/>
  <c r="U65" i="46"/>
  <c r="V62" i="46"/>
  <c r="U59" i="46"/>
  <c r="T56" i="46"/>
  <c r="U53" i="46"/>
  <c r="T50" i="46"/>
  <c r="S47" i="46"/>
  <c r="T44" i="46"/>
  <c r="S41" i="46"/>
  <c r="Y37" i="46"/>
  <c r="S35" i="46"/>
  <c r="Y31" i="46"/>
  <c r="X28" i="46"/>
  <c r="Y25" i="46"/>
  <c r="X22" i="46"/>
  <c r="W19" i="46"/>
  <c r="X15" i="46"/>
  <c r="W12" i="46"/>
  <c r="V92" i="46"/>
  <c r="U89" i="46"/>
  <c r="V86" i="46"/>
  <c r="U83" i="46"/>
  <c r="T80" i="46"/>
  <c r="S71" i="46"/>
  <c r="T68" i="46"/>
  <c r="S59" i="46"/>
  <c r="Y49" i="46"/>
  <c r="W37" i="46"/>
  <c r="V28" i="46"/>
  <c r="T15" i="46"/>
  <c r="W11" i="46"/>
  <c r="V12" i="46"/>
  <c r="T12" i="46"/>
  <c r="V15" i="46"/>
  <c r="S11" i="46"/>
  <c r="U11" i="46"/>
  <c r="T14" i="46"/>
  <c r="U14" i="46"/>
  <c r="W17" i="46"/>
  <c r="U15" i="46"/>
  <c r="T13" i="46"/>
  <c r="T16" i="46"/>
  <c r="S17" i="46"/>
  <c r="X16" i="46"/>
  <c r="V16" i="46"/>
  <c r="S15" i="46"/>
  <c r="Y15" i="46"/>
  <c r="W15" i="46"/>
  <c r="Y11" i="46"/>
  <c r="V19" i="59"/>
  <c r="T95" i="59"/>
  <c r="T94" i="59"/>
  <c r="T93" i="59"/>
  <c r="T92" i="59"/>
  <c r="T91" i="59"/>
  <c r="T90" i="59"/>
  <c r="U89" i="59"/>
  <c r="V88" i="59"/>
  <c r="V87" i="59"/>
  <c r="V86" i="59"/>
  <c r="V85" i="59"/>
  <c r="V84" i="59"/>
  <c r="W83" i="59"/>
  <c r="W82" i="59"/>
  <c r="X81" i="59"/>
  <c r="Y80" i="59"/>
  <c r="Y79" i="59"/>
  <c r="Y78" i="59"/>
  <c r="Y77" i="59"/>
  <c r="Z76" i="59"/>
  <c r="AA75" i="59"/>
  <c r="AA74" i="59"/>
  <c r="AA73" i="59"/>
  <c r="T72" i="59"/>
  <c r="T71" i="59"/>
  <c r="T70" i="59"/>
  <c r="T69" i="59"/>
  <c r="U68" i="59"/>
  <c r="V67" i="59"/>
  <c r="V66" i="59"/>
  <c r="V65" i="59"/>
  <c r="W64" i="59"/>
  <c r="W63" i="59"/>
  <c r="W62" i="59"/>
  <c r="W61" i="59"/>
  <c r="X60" i="59"/>
  <c r="Y59" i="59"/>
  <c r="Y58" i="59"/>
  <c r="Y57" i="59"/>
  <c r="Z56" i="59"/>
  <c r="Z55" i="59"/>
  <c r="Z54" i="59"/>
  <c r="Z53" i="59"/>
  <c r="AA52" i="59"/>
  <c r="T51" i="59"/>
  <c r="U50" i="59"/>
  <c r="U49" i="59"/>
  <c r="V48" i="59"/>
  <c r="V47" i="59"/>
  <c r="V46" i="59"/>
  <c r="V45" i="59"/>
  <c r="V44" i="59"/>
  <c r="W43" i="59"/>
  <c r="X42" i="59"/>
  <c r="X41" i="59"/>
  <c r="Y40" i="59"/>
  <c r="Y39" i="59"/>
  <c r="Y38" i="59"/>
  <c r="Y37" i="59"/>
  <c r="Z36" i="59"/>
  <c r="AA35" i="59"/>
  <c r="T34" i="59"/>
  <c r="U33" i="59"/>
  <c r="V32" i="59"/>
  <c r="V31" i="59"/>
  <c r="W30" i="59"/>
  <c r="W29" i="59"/>
  <c r="X28" i="59"/>
  <c r="Y27" i="59"/>
  <c r="Z26" i="59"/>
  <c r="V95" i="59"/>
  <c r="X88" i="59"/>
  <c r="Y83" i="59"/>
  <c r="AA79" i="59"/>
  <c r="AA19" i="59"/>
  <c r="AA95" i="59"/>
  <c r="AA94" i="59"/>
  <c r="AA93" i="59"/>
  <c r="AA92" i="59"/>
  <c r="AA91" i="59"/>
  <c r="AA90" i="59"/>
  <c r="T89" i="59"/>
  <c r="U88" i="59"/>
  <c r="U87" i="59"/>
  <c r="U86" i="59"/>
  <c r="U85" i="59"/>
  <c r="U84" i="59"/>
  <c r="V83" i="59"/>
  <c r="V82" i="59"/>
  <c r="W81" i="59"/>
  <c r="X80" i="59"/>
  <c r="X79" i="59"/>
  <c r="X78" i="59"/>
  <c r="X77" i="59"/>
  <c r="Y76" i="59"/>
  <c r="Z75" i="59"/>
  <c r="Z74" i="59"/>
  <c r="Z73" i="59"/>
  <c r="AA72" i="59"/>
  <c r="AA71" i="59"/>
  <c r="AA70" i="59"/>
  <c r="AA69" i="59"/>
  <c r="T68" i="59"/>
  <c r="U67" i="59"/>
  <c r="U66" i="59"/>
  <c r="U65" i="59"/>
  <c r="V64" i="59"/>
  <c r="V63" i="59"/>
  <c r="V62" i="59"/>
  <c r="V61" i="59"/>
  <c r="W60" i="59"/>
  <c r="X59" i="59"/>
  <c r="X58" i="59"/>
  <c r="X57" i="59"/>
  <c r="Y56" i="59"/>
  <c r="Y55" i="59"/>
  <c r="Y54" i="59"/>
  <c r="Y53" i="59"/>
  <c r="Z52" i="59"/>
  <c r="AA51" i="59"/>
  <c r="T50" i="59"/>
  <c r="T49" i="59"/>
  <c r="U48" i="59"/>
  <c r="U47" i="59"/>
  <c r="U46" i="59"/>
  <c r="U45" i="59"/>
  <c r="U44" i="59"/>
  <c r="V43" i="59"/>
  <c r="W42" i="59"/>
  <c r="W41" i="59"/>
  <c r="X40" i="59"/>
  <c r="X39" i="59"/>
  <c r="X38" i="59"/>
  <c r="X37" i="59"/>
  <c r="Y36" i="59"/>
  <c r="Z35" i="59"/>
  <c r="AA34" i="59"/>
  <c r="T33" i="59"/>
  <c r="U32" i="59"/>
  <c r="U31" i="59"/>
  <c r="V30" i="59"/>
  <c r="V29" i="59"/>
  <c r="W28" i="59"/>
  <c r="X27" i="59"/>
  <c r="Y26" i="59"/>
  <c r="T11" i="59"/>
  <c r="V94" i="59"/>
  <c r="V90" i="59"/>
  <c r="X84" i="59"/>
  <c r="AA80" i="59"/>
  <c r="T76" i="59"/>
  <c r="T19" i="59"/>
  <c r="Z95" i="59"/>
  <c r="Z94" i="59"/>
  <c r="Z93" i="59"/>
  <c r="Z92" i="59"/>
  <c r="Z91" i="59"/>
  <c r="Z90" i="59"/>
  <c r="AA89" i="59"/>
  <c r="T88" i="59"/>
  <c r="T87" i="59"/>
  <c r="T86" i="59"/>
  <c r="T85" i="59"/>
  <c r="T84" i="59"/>
  <c r="U83" i="59"/>
  <c r="U82" i="59"/>
  <c r="V81" i="59"/>
  <c r="W80" i="59"/>
  <c r="W79" i="59"/>
  <c r="W78" i="59"/>
  <c r="W77" i="59"/>
  <c r="X76" i="59"/>
  <c r="Y75" i="59"/>
  <c r="Y74" i="59"/>
  <c r="Y73" i="59"/>
  <c r="Z72" i="59"/>
  <c r="Z71" i="59"/>
  <c r="Z70" i="59"/>
  <c r="Z69" i="59"/>
  <c r="AA68" i="59"/>
  <c r="T67" i="59"/>
  <c r="T66" i="59"/>
  <c r="T65" i="59"/>
  <c r="U64" i="59"/>
  <c r="U63" i="59"/>
  <c r="U62" i="59"/>
  <c r="U61" i="59"/>
  <c r="V60" i="59"/>
  <c r="W59" i="59"/>
  <c r="W58" i="59"/>
  <c r="W57" i="59"/>
  <c r="X56" i="59"/>
  <c r="X55" i="59"/>
  <c r="X54" i="59"/>
  <c r="X53" i="59"/>
  <c r="Y52" i="59"/>
  <c r="Z51" i="59"/>
  <c r="AA50" i="59"/>
  <c r="AA49" i="59"/>
  <c r="T48" i="59"/>
  <c r="T47" i="59"/>
  <c r="T46" i="59"/>
  <c r="T45" i="59"/>
  <c r="T44" i="59"/>
  <c r="U43" i="59"/>
  <c r="V42" i="59"/>
  <c r="V41" i="59"/>
  <c r="W40" i="59"/>
  <c r="W39" i="59"/>
  <c r="W38" i="59"/>
  <c r="W37" i="59"/>
  <c r="X36" i="59"/>
  <c r="Y35" i="59"/>
  <c r="Z34" i="59"/>
  <c r="AA33" i="59"/>
  <c r="T32" i="59"/>
  <c r="T31" i="59"/>
  <c r="U30" i="59"/>
  <c r="U29" i="59"/>
  <c r="V28" i="59"/>
  <c r="W27" i="59"/>
  <c r="X26" i="59"/>
  <c r="AA17" i="59"/>
  <c r="Y95" i="59"/>
  <c r="Y94" i="59"/>
  <c r="Y93" i="59"/>
  <c r="Y92" i="59"/>
  <c r="Y91" i="59"/>
  <c r="Y90" i="59"/>
  <c r="Z89" i="59"/>
  <c r="AA88" i="59"/>
  <c r="AA87" i="59"/>
  <c r="AA86" i="59"/>
  <c r="AA85" i="59"/>
  <c r="AA84" i="59"/>
  <c r="T83" i="59"/>
  <c r="T82" i="59"/>
  <c r="U81" i="59"/>
  <c r="V80" i="59"/>
  <c r="V79" i="59"/>
  <c r="V78" i="59"/>
  <c r="V77" i="59"/>
  <c r="W76" i="59"/>
  <c r="X75" i="59"/>
  <c r="X74" i="59"/>
  <c r="X73" i="59"/>
  <c r="Y72" i="59"/>
  <c r="Y71" i="59"/>
  <c r="Y70" i="59"/>
  <c r="Y69" i="59"/>
  <c r="Z68" i="59"/>
  <c r="AA67" i="59"/>
  <c r="AA66" i="59"/>
  <c r="AA65" i="59"/>
  <c r="T64" i="59"/>
  <c r="T63" i="59"/>
  <c r="T62" i="59"/>
  <c r="T61" i="59"/>
  <c r="U60" i="59"/>
  <c r="V59" i="59"/>
  <c r="V58" i="59"/>
  <c r="V57" i="59"/>
  <c r="W56" i="59"/>
  <c r="W55" i="59"/>
  <c r="W54" i="59"/>
  <c r="W53" i="59"/>
  <c r="X52" i="59"/>
  <c r="Y51" i="59"/>
  <c r="Z50" i="59"/>
  <c r="Z49" i="59"/>
  <c r="AA48" i="59"/>
  <c r="AA47" i="59"/>
  <c r="AA46" i="59"/>
  <c r="AA45" i="59"/>
  <c r="AA44" i="59"/>
  <c r="T43" i="59"/>
  <c r="U42" i="59"/>
  <c r="U41" i="59"/>
  <c r="V40" i="59"/>
  <c r="V39" i="59"/>
  <c r="V38" i="59"/>
  <c r="V37" i="59"/>
  <c r="W36" i="59"/>
  <c r="X35" i="59"/>
  <c r="Y34" i="59"/>
  <c r="Z33" i="59"/>
  <c r="AA32" i="59"/>
  <c r="AA31" i="59"/>
  <c r="T30" i="59"/>
  <c r="T29" i="59"/>
  <c r="U28" i="59"/>
  <c r="V27" i="59"/>
  <c r="W26" i="59"/>
  <c r="V93" i="59"/>
  <c r="W89" i="59"/>
  <c r="X85" i="59"/>
  <c r="Z81" i="59"/>
  <c r="AA77" i="59"/>
  <c r="U75" i="59"/>
  <c r="U73" i="59"/>
  <c r="X95" i="59"/>
  <c r="X94" i="59"/>
  <c r="X93" i="59"/>
  <c r="X92" i="59"/>
  <c r="X91" i="59"/>
  <c r="X90" i="59"/>
  <c r="Y89" i="59"/>
  <c r="Z88" i="59"/>
  <c r="Z87" i="59"/>
  <c r="Z86" i="59"/>
  <c r="Z85" i="59"/>
  <c r="Z84" i="59"/>
  <c r="AA83" i="59"/>
  <c r="AA82" i="59"/>
  <c r="T81" i="59"/>
  <c r="U80" i="59"/>
  <c r="U79" i="59"/>
  <c r="U78" i="59"/>
  <c r="U77" i="59"/>
  <c r="V76" i="59"/>
  <c r="W75" i="59"/>
  <c r="W74" i="59"/>
  <c r="W73" i="59"/>
  <c r="X72" i="59"/>
  <c r="X71" i="59"/>
  <c r="X70" i="59"/>
  <c r="X69" i="59"/>
  <c r="Y68" i="59"/>
  <c r="Z67" i="59"/>
  <c r="Z66" i="59"/>
  <c r="Z65" i="59"/>
  <c r="AA64" i="59"/>
  <c r="AA63" i="59"/>
  <c r="AA62" i="59"/>
  <c r="AA61" i="59"/>
  <c r="T60" i="59"/>
  <c r="U59" i="59"/>
  <c r="U58" i="59"/>
  <c r="U57" i="59"/>
  <c r="V56" i="59"/>
  <c r="V55" i="59"/>
  <c r="V54" i="59"/>
  <c r="V53" i="59"/>
  <c r="W52" i="59"/>
  <c r="X51" i="59"/>
  <c r="Y50" i="59"/>
  <c r="Y49" i="59"/>
  <c r="Z48" i="59"/>
  <c r="Z47" i="59"/>
  <c r="Z46" i="59"/>
  <c r="Z45" i="59"/>
  <c r="Z44" i="59"/>
  <c r="AA43" i="59"/>
  <c r="T42" i="59"/>
  <c r="T41" i="59"/>
  <c r="U40" i="59"/>
  <c r="U39" i="59"/>
  <c r="U38" i="59"/>
  <c r="U37" i="59"/>
  <c r="V36" i="59"/>
  <c r="W35" i="59"/>
  <c r="X34" i="59"/>
  <c r="Y33" i="59"/>
  <c r="Z32" i="59"/>
  <c r="Z31" i="59"/>
  <c r="AA30" i="59"/>
  <c r="AA29" i="59"/>
  <c r="T28" i="59"/>
  <c r="U27" i="59"/>
  <c r="V26" i="59"/>
  <c r="W95" i="59"/>
  <c r="W94" i="59"/>
  <c r="W93" i="59"/>
  <c r="W92" i="59"/>
  <c r="W91" i="59"/>
  <c r="W90" i="59"/>
  <c r="X89" i="59"/>
  <c r="Y88" i="59"/>
  <c r="Y87" i="59"/>
  <c r="Y86" i="59"/>
  <c r="Y85" i="59"/>
  <c r="Y84" i="59"/>
  <c r="Z83" i="59"/>
  <c r="Z82" i="59"/>
  <c r="AA81" i="59"/>
  <c r="T80" i="59"/>
  <c r="T79" i="59"/>
  <c r="T78" i="59"/>
  <c r="T77" i="59"/>
  <c r="U76" i="59"/>
  <c r="V75" i="59"/>
  <c r="V74" i="59"/>
  <c r="V73" i="59"/>
  <c r="W72" i="59"/>
  <c r="W71" i="59"/>
  <c r="W70" i="59"/>
  <c r="W69" i="59"/>
  <c r="X68" i="59"/>
  <c r="Y67" i="59"/>
  <c r="Y66" i="59"/>
  <c r="Y65" i="59"/>
  <c r="Z64" i="59"/>
  <c r="Z63" i="59"/>
  <c r="Z62" i="59"/>
  <c r="Z61" i="59"/>
  <c r="AA60" i="59"/>
  <c r="T59" i="59"/>
  <c r="T58" i="59"/>
  <c r="T57" i="59"/>
  <c r="U56" i="59"/>
  <c r="U55" i="59"/>
  <c r="U54" i="59"/>
  <c r="U53" i="59"/>
  <c r="V52" i="59"/>
  <c r="W51" i="59"/>
  <c r="X50" i="59"/>
  <c r="X49" i="59"/>
  <c r="Y48" i="59"/>
  <c r="Y47" i="59"/>
  <c r="Y46" i="59"/>
  <c r="Y45" i="59"/>
  <c r="Y44" i="59"/>
  <c r="Z43" i="59"/>
  <c r="AA42" i="59"/>
  <c r="AA41" i="59"/>
  <c r="T40" i="59"/>
  <c r="T39" i="59"/>
  <c r="T38" i="59"/>
  <c r="T37" i="59"/>
  <c r="U36" i="59"/>
  <c r="V35" i="59"/>
  <c r="W34" i="59"/>
  <c r="X33" i="59"/>
  <c r="Y32" i="59"/>
  <c r="Y31" i="59"/>
  <c r="Z30" i="59"/>
  <c r="Z29" i="59"/>
  <c r="AA28" i="59"/>
  <c r="T27" i="59"/>
  <c r="U26" i="59"/>
  <c r="V92" i="59"/>
  <c r="V91" i="59"/>
  <c r="X87" i="59"/>
  <c r="Y82" i="59"/>
  <c r="AA78" i="59"/>
  <c r="U74" i="59"/>
  <c r="U95" i="59"/>
  <c r="W87" i="59"/>
  <c r="Z80" i="59"/>
  <c r="T73" i="59"/>
  <c r="U69" i="59"/>
  <c r="W65" i="59"/>
  <c r="X61" i="59"/>
  <c r="Z57" i="59"/>
  <c r="AA53" i="59"/>
  <c r="V50" i="59"/>
  <c r="W46" i="59"/>
  <c r="Y42" i="59"/>
  <c r="Z38" i="59"/>
  <c r="T35" i="59"/>
  <c r="W31" i="59"/>
  <c r="Z27" i="59"/>
  <c r="U94" i="59"/>
  <c r="X86" i="59"/>
  <c r="Z79" i="59"/>
  <c r="V72" i="59"/>
  <c r="W68" i="59"/>
  <c r="Y64" i="59"/>
  <c r="Z60" i="59"/>
  <c r="T53" i="59"/>
  <c r="W49" i="59"/>
  <c r="X45" i="59"/>
  <c r="Z41" i="59"/>
  <c r="AA37" i="59"/>
  <c r="V34" i="59"/>
  <c r="Y30" i="59"/>
  <c r="X83" i="59"/>
  <c r="X66" i="59"/>
  <c r="Y62" i="59"/>
  <c r="V51" i="59"/>
  <c r="Y43" i="59"/>
  <c r="AA39" i="59"/>
  <c r="Z28" i="59"/>
  <c r="U93" i="59"/>
  <c r="W86" i="59"/>
  <c r="Z78" i="59"/>
  <c r="U72" i="59"/>
  <c r="V68" i="59"/>
  <c r="X64" i="59"/>
  <c r="Y60" i="59"/>
  <c r="AA56" i="59"/>
  <c r="V49" i="59"/>
  <c r="W45" i="59"/>
  <c r="Y41" i="59"/>
  <c r="Z37" i="59"/>
  <c r="U34" i="59"/>
  <c r="X30" i="59"/>
  <c r="AA26" i="59"/>
  <c r="U92" i="59"/>
  <c r="W85" i="59"/>
  <c r="Z77" i="59"/>
  <c r="V71" i="59"/>
  <c r="X67" i="59"/>
  <c r="Y63" i="59"/>
  <c r="AA59" i="59"/>
  <c r="T56" i="59"/>
  <c r="U52" i="59"/>
  <c r="X48" i="59"/>
  <c r="X44" i="59"/>
  <c r="AA40" i="59"/>
  <c r="W33" i="59"/>
  <c r="Y29" i="59"/>
  <c r="T26" i="59"/>
  <c r="U90" i="59"/>
  <c r="V70" i="59"/>
  <c r="AA58" i="59"/>
  <c r="X47" i="59"/>
  <c r="X32" i="59"/>
  <c r="U91" i="59"/>
  <c r="W84" i="59"/>
  <c r="AA76" i="59"/>
  <c r="U71" i="59"/>
  <c r="W67" i="59"/>
  <c r="X63" i="59"/>
  <c r="Z59" i="59"/>
  <c r="AA55" i="59"/>
  <c r="T52" i="59"/>
  <c r="W48" i="59"/>
  <c r="W44" i="59"/>
  <c r="Z40" i="59"/>
  <c r="AA36" i="59"/>
  <c r="V33" i="59"/>
  <c r="X29" i="59"/>
  <c r="T55" i="59"/>
  <c r="T36" i="59"/>
  <c r="V89" i="59"/>
  <c r="X82" i="59"/>
  <c r="T75" i="59"/>
  <c r="U70" i="59"/>
  <c r="W66" i="59"/>
  <c r="X62" i="59"/>
  <c r="Z58" i="59"/>
  <c r="AA54" i="59"/>
  <c r="U51" i="59"/>
  <c r="W47" i="59"/>
  <c r="X43" i="59"/>
  <c r="Z39" i="59"/>
  <c r="W32" i="59"/>
  <c r="Y28" i="59"/>
  <c r="W88" i="59"/>
  <c r="Y81" i="59"/>
  <c r="T74" i="59"/>
  <c r="V69" i="59"/>
  <c r="X65" i="59"/>
  <c r="Y61" i="59"/>
  <c r="AA57" i="59"/>
  <c r="T54" i="59"/>
  <c r="W50" i="59"/>
  <c r="X46" i="59"/>
  <c r="Z42" i="59"/>
  <c r="AA38" i="59"/>
  <c r="U35" i="59"/>
  <c r="X31" i="59"/>
  <c r="AA27" i="59"/>
  <c r="T17" i="59"/>
  <c r="S26" i="74"/>
  <c r="R93" i="74"/>
  <c r="R82" i="74"/>
  <c r="R72" i="74"/>
  <c r="R58" i="74"/>
  <c r="R38" i="74"/>
  <c r="S12" i="74"/>
  <c r="T39" i="74"/>
  <c r="T31" i="74"/>
  <c r="T23" i="74"/>
  <c r="S92" i="74"/>
  <c r="Q92" i="74" s="1"/>
  <c r="S84" i="74"/>
  <c r="Q84" i="74" s="1"/>
  <c r="S76" i="74"/>
  <c r="S68" i="74"/>
  <c r="S59" i="74"/>
  <c r="S50" i="74"/>
  <c r="S41" i="74"/>
  <c r="S32" i="74"/>
  <c r="S22" i="74"/>
  <c r="R89" i="74"/>
  <c r="Q89" i="74" s="1"/>
  <c r="R78" i="74"/>
  <c r="Q78" i="74" s="1"/>
  <c r="R68" i="74"/>
  <c r="Q68" i="74" s="1"/>
  <c r="R54" i="74"/>
  <c r="R22" i="74"/>
  <c r="U78" i="74"/>
  <c r="U70" i="74"/>
  <c r="U62" i="74"/>
  <c r="U54" i="74"/>
  <c r="U46" i="74"/>
  <c r="U38" i="74"/>
  <c r="U30" i="74"/>
  <c r="U22" i="74"/>
  <c r="T94" i="74"/>
  <c r="T86" i="74"/>
  <c r="T78" i="74"/>
  <c r="T70" i="74"/>
  <c r="Q70" i="74" s="1"/>
  <c r="T62" i="74"/>
  <c r="T54" i="74"/>
  <c r="T46" i="74"/>
  <c r="T38" i="74"/>
  <c r="Q38" i="74" s="1"/>
  <c r="T30" i="74"/>
  <c r="T22" i="74"/>
  <c r="S91" i="74"/>
  <c r="S83" i="74"/>
  <c r="S75" i="74"/>
  <c r="S67" i="74"/>
  <c r="S58" i="74"/>
  <c r="S49" i="74"/>
  <c r="S40" i="74"/>
  <c r="Q40" i="74" s="1"/>
  <c r="S31" i="74"/>
  <c r="S20" i="74"/>
  <c r="R88" i="74"/>
  <c r="R77" i="74"/>
  <c r="Q77" i="74" s="1"/>
  <c r="R66" i="74"/>
  <c r="R53" i="74"/>
  <c r="U11" i="74"/>
  <c r="T61" i="74"/>
  <c r="T53" i="74"/>
  <c r="T45" i="74"/>
  <c r="T37" i="74"/>
  <c r="T29" i="74"/>
  <c r="T21" i="74"/>
  <c r="S90" i="74"/>
  <c r="S82" i="74"/>
  <c r="S74" i="74"/>
  <c r="S66" i="74"/>
  <c r="S57" i="74"/>
  <c r="S48" i="74"/>
  <c r="Q48" i="74" s="1"/>
  <c r="S39" i="74"/>
  <c r="S30" i="74"/>
  <c r="S19" i="74"/>
  <c r="R86" i="74"/>
  <c r="R76" i="74"/>
  <c r="R65" i="74"/>
  <c r="R48" i="74"/>
  <c r="U16" i="74"/>
  <c r="Q58" i="74"/>
  <c r="Q57" i="74"/>
  <c r="Q56" i="74"/>
  <c r="R32" i="74"/>
  <c r="V12" i="74"/>
  <c r="Q65" i="74"/>
  <c r="Q24" i="74"/>
  <c r="R62" i="74"/>
  <c r="R46" i="74"/>
  <c r="T14" i="74"/>
  <c r="W11" i="73"/>
  <c r="W17" i="73"/>
  <c r="R17" i="73"/>
  <c r="R11" i="73"/>
  <c r="S25" i="74"/>
  <c r="R87" i="74"/>
  <c r="R79" i="74"/>
  <c r="R71" i="74"/>
  <c r="R63" i="74"/>
  <c r="R55" i="74"/>
  <c r="Q55" i="74" s="1"/>
  <c r="R47" i="74"/>
  <c r="R39" i="74"/>
  <c r="R31" i="74"/>
  <c r="Q31" i="74" s="1"/>
  <c r="R23" i="74"/>
  <c r="Q23" i="74" s="1"/>
  <c r="T12" i="74"/>
  <c r="V15" i="74"/>
  <c r="R15" i="74"/>
  <c r="S13" i="74"/>
  <c r="R37" i="74"/>
  <c r="R29" i="74"/>
  <c r="R21" i="74"/>
  <c r="R16" i="74"/>
  <c r="S11" i="74"/>
  <c r="R14" i="74"/>
  <c r="U13" i="74"/>
  <c r="R60" i="74"/>
  <c r="Q60" i="74" s="1"/>
  <c r="R52" i="74"/>
  <c r="R44" i="74"/>
  <c r="Q44" i="74" s="1"/>
  <c r="R36" i="74"/>
  <c r="Q36" i="74" s="1"/>
  <c r="R28" i="74"/>
  <c r="Q28" i="74" s="1"/>
  <c r="R20" i="74"/>
  <c r="V17" i="74"/>
  <c r="W13" i="74"/>
  <c r="U12" i="74"/>
  <c r="S14" i="74"/>
  <c r="S61" i="74"/>
  <c r="S53" i="74"/>
  <c r="S45" i="74"/>
  <c r="Q45" i="74" s="1"/>
  <c r="S37" i="74"/>
  <c r="S29" i="74"/>
  <c r="S21" i="74"/>
  <c r="R91" i="74"/>
  <c r="Q91" i="74" s="1"/>
  <c r="R83" i="74"/>
  <c r="R75" i="74"/>
  <c r="R67" i="74"/>
  <c r="R59" i="74"/>
  <c r="R51" i="74"/>
  <c r="R43" i="74"/>
  <c r="R35" i="74"/>
  <c r="R27" i="74"/>
  <c r="Q27" i="74" s="1"/>
  <c r="V16" i="74"/>
  <c r="T17" i="74"/>
  <c r="V13" i="74"/>
  <c r="U14" i="74"/>
  <c r="R50" i="74"/>
  <c r="R42" i="74"/>
  <c r="R34" i="74"/>
  <c r="R26" i="74"/>
  <c r="Q26" i="74" s="1"/>
  <c r="T13" i="74"/>
  <c r="T11" i="74"/>
  <c r="V14" i="74"/>
  <c r="W15" i="74"/>
  <c r="U15" i="74"/>
  <c r="R49" i="74"/>
  <c r="R41" i="74"/>
  <c r="R33" i="74"/>
  <c r="Q33" i="74" s="1"/>
  <c r="R25" i="74"/>
  <c r="V11" i="74"/>
  <c r="S15" i="74"/>
  <c r="T15" i="74"/>
  <c r="W12" i="74"/>
  <c r="W11" i="74"/>
  <c r="W17" i="74"/>
  <c r="R17" i="74"/>
  <c r="R11" i="74"/>
  <c r="R95" i="74"/>
  <c r="W95" i="74"/>
  <c r="W19" i="74"/>
  <c r="R19" i="74"/>
  <c r="W95" i="73"/>
  <c r="V94" i="73"/>
  <c r="U93" i="73"/>
  <c r="T92" i="73"/>
  <c r="S91" i="73"/>
  <c r="R90" i="73"/>
  <c r="W88" i="73"/>
  <c r="U87" i="73"/>
  <c r="T86" i="73"/>
  <c r="S85" i="73"/>
  <c r="R84" i="73"/>
  <c r="W82" i="73"/>
  <c r="U81" i="73"/>
  <c r="T80" i="73"/>
  <c r="W77" i="73"/>
  <c r="V76" i="73"/>
  <c r="T75" i="73"/>
  <c r="S74" i="73"/>
  <c r="V71" i="73"/>
  <c r="U70" i="73"/>
  <c r="T69" i="73"/>
  <c r="S68" i="73"/>
  <c r="V65" i="73"/>
  <c r="U64" i="73"/>
  <c r="S63" i="73"/>
  <c r="R62" i="73"/>
  <c r="V59" i="73"/>
  <c r="U58" i="73"/>
  <c r="S57" i="73"/>
  <c r="R56" i="73"/>
  <c r="W54" i="73"/>
  <c r="V53" i="73"/>
  <c r="U52" i="73"/>
  <c r="S51" i="73"/>
  <c r="R50" i="73"/>
  <c r="W48" i="73"/>
  <c r="U47" i="73"/>
  <c r="T46" i="73"/>
  <c r="S45" i="73"/>
  <c r="R44" i="73"/>
  <c r="W42" i="73"/>
  <c r="U41" i="73"/>
  <c r="T40" i="73"/>
  <c r="R39" i="73"/>
  <c r="W36" i="73"/>
  <c r="U35" i="73"/>
  <c r="T34" i="73"/>
  <c r="R33" i="73"/>
  <c r="W31" i="73"/>
  <c r="V30" i="73"/>
  <c r="U29" i="73"/>
  <c r="T28" i="73"/>
  <c r="R27" i="73"/>
  <c r="U31" i="73"/>
  <c r="W26" i="73"/>
  <c r="U75" i="73"/>
  <c r="T63" i="73"/>
  <c r="V52" i="73"/>
  <c r="R32" i="73"/>
  <c r="R95" i="73"/>
  <c r="U94" i="73"/>
  <c r="T93" i="73"/>
  <c r="S92" i="73"/>
  <c r="R91" i="73"/>
  <c r="W89" i="73"/>
  <c r="V88" i="73"/>
  <c r="T87" i="73"/>
  <c r="S86" i="73"/>
  <c r="R85" i="73"/>
  <c r="W83" i="73"/>
  <c r="V82" i="73"/>
  <c r="T81" i="73"/>
  <c r="R80" i="73"/>
  <c r="W78" i="73"/>
  <c r="V77" i="73"/>
  <c r="U76" i="73"/>
  <c r="S75" i="73"/>
  <c r="R74" i="73"/>
  <c r="W72" i="73"/>
  <c r="U71" i="73"/>
  <c r="T70" i="73"/>
  <c r="S69" i="73"/>
  <c r="R68" i="73"/>
  <c r="W66" i="73"/>
  <c r="U65" i="73"/>
  <c r="T64" i="73"/>
  <c r="R63" i="73"/>
  <c r="W60" i="73"/>
  <c r="U59" i="73"/>
  <c r="T58" i="73"/>
  <c r="R57" i="73"/>
  <c r="W55" i="73"/>
  <c r="V54" i="73"/>
  <c r="U53" i="73"/>
  <c r="T52" i="73"/>
  <c r="R51" i="73"/>
  <c r="W49" i="73"/>
  <c r="V48" i="73"/>
  <c r="T47" i="73"/>
  <c r="S46" i="73"/>
  <c r="R45" i="73"/>
  <c r="W43" i="73"/>
  <c r="V42" i="73"/>
  <c r="T41" i="73"/>
  <c r="S40" i="73"/>
  <c r="W37" i="73"/>
  <c r="V36" i="73"/>
  <c r="T35" i="73"/>
  <c r="S34" i="73"/>
  <c r="V31" i="73"/>
  <c r="U30" i="73"/>
  <c r="T29" i="73"/>
  <c r="S28" i="73"/>
  <c r="S41" i="73"/>
  <c r="V37" i="73"/>
  <c r="S35" i="73"/>
  <c r="R34" i="73"/>
  <c r="T30" i="73"/>
  <c r="R28" i="73"/>
  <c r="R30" i="73"/>
  <c r="U26" i="73"/>
  <c r="S90" i="73"/>
  <c r="T74" i="73"/>
  <c r="T68" i="73"/>
  <c r="R61" i="73"/>
  <c r="V47" i="73"/>
  <c r="U40" i="73"/>
  <c r="U34" i="73"/>
  <c r="U28" i="73"/>
  <c r="W19" i="73"/>
  <c r="V95" i="73"/>
  <c r="T94" i="73"/>
  <c r="S93" i="73"/>
  <c r="R92" i="73"/>
  <c r="V89" i="73"/>
  <c r="U88" i="73"/>
  <c r="S87" i="73"/>
  <c r="R86" i="73"/>
  <c r="V83" i="73"/>
  <c r="U82" i="73"/>
  <c r="S81" i="73"/>
  <c r="W79" i="73"/>
  <c r="V78" i="73"/>
  <c r="U77" i="73"/>
  <c r="T76" i="73"/>
  <c r="R75" i="73"/>
  <c r="W73" i="73"/>
  <c r="V72" i="73"/>
  <c r="T71" i="73"/>
  <c r="S70" i="73"/>
  <c r="R69" i="73"/>
  <c r="W67" i="73"/>
  <c r="V66" i="73"/>
  <c r="T65" i="73"/>
  <c r="S64" i="73"/>
  <c r="W61" i="73"/>
  <c r="V60" i="73"/>
  <c r="T59" i="73"/>
  <c r="S58" i="73"/>
  <c r="V55" i="73"/>
  <c r="U54" i="73"/>
  <c r="T53" i="73"/>
  <c r="S52" i="73"/>
  <c r="V49" i="73"/>
  <c r="U48" i="73"/>
  <c r="S47" i="73"/>
  <c r="R46" i="73"/>
  <c r="V43" i="73"/>
  <c r="U42" i="73"/>
  <c r="R40" i="73"/>
  <c r="W38" i="73"/>
  <c r="U36" i="73"/>
  <c r="W32" i="73"/>
  <c r="S29" i="73"/>
  <c r="S31" i="73"/>
  <c r="U80" i="73"/>
  <c r="R73" i="73"/>
  <c r="W65" i="73"/>
  <c r="T57" i="73"/>
  <c r="S39" i="73"/>
  <c r="V29" i="73"/>
  <c r="R19" i="73"/>
  <c r="U95" i="73"/>
  <c r="S94" i="73"/>
  <c r="R93" i="73"/>
  <c r="W90" i="73"/>
  <c r="U89" i="73"/>
  <c r="T88" i="73"/>
  <c r="R87" i="73"/>
  <c r="W84" i="73"/>
  <c r="U83" i="73"/>
  <c r="T82" i="73"/>
  <c r="R81" i="73"/>
  <c r="V79" i="73"/>
  <c r="U78" i="73"/>
  <c r="T77" i="73"/>
  <c r="S76" i="73"/>
  <c r="V73" i="73"/>
  <c r="U72" i="73"/>
  <c r="S71" i="73"/>
  <c r="R70" i="73"/>
  <c r="V67" i="73"/>
  <c r="U66" i="73"/>
  <c r="S65" i="73"/>
  <c r="R64" i="73"/>
  <c r="W62" i="73"/>
  <c r="V61" i="73"/>
  <c r="U60" i="73"/>
  <c r="S59" i="73"/>
  <c r="R58" i="73"/>
  <c r="W56" i="73"/>
  <c r="U55" i="73"/>
  <c r="T54" i="73"/>
  <c r="S53" i="73"/>
  <c r="R52" i="73"/>
  <c r="W50" i="73"/>
  <c r="U49" i="73"/>
  <c r="T48" i="73"/>
  <c r="R47" i="73"/>
  <c r="W44" i="73"/>
  <c r="U43" i="73"/>
  <c r="T42" i="73"/>
  <c r="R41" i="73"/>
  <c r="W39" i="73"/>
  <c r="V38" i="73"/>
  <c r="U37" i="73"/>
  <c r="T36" i="73"/>
  <c r="R35" i="73"/>
  <c r="W33" i="73"/>
  <c r="V32" i="73"/>
  <c r="T31" i="73"/>
  <c r="S30" i="73"/>
  <c r="R29" i="73"/>
  <c r="W27" i="73"/>
  <c r="V26" i="73"/>
  <c r="S36" i="73"/>
  <c r="V33" i="73"/>
  <c r="T91" i="73"/>
  <c r="T85" i="73"/>
  <c r="U69" i="73"/>
  <c r="W59" i="73"/>
  <c r="S50" i="73"/>
  <c r="V41" i="73"/>
  <c r="S33" i="73"/>
  <c r="T95" i="73"/>
  <c r="R94" i="73"/>
  <c r="W91" i="73"/>
  <c r="V90" i="73"/>
  <c r="T89" i="73"/>
  <c r="S88" i="73"/>
  <c r="W85" i="73"/>
  <c r="V84" i="73"/>
  <c r="T83" i="73"/>
  <c r="S82" i="73"/>
  <c r="U79" i="73"/>
  <c r="T78" i="73"/>
  <c r="S77" i="73"/>
  <c r="R76" i="73"/>
  <c r="W74" i="73"/>
  <c r="U73" i="73"/>
  <c r="T72" i="73"/>
  <c r="R71" i="73"/>
  <c r="W68" i="73"/>
  <c r="U67" i="73"/>
  <c r="T66" i="73"/>
  <c r="R65" i="73"/>
  <c r="W63" i="73"/>
  <c r="V62" i="73"/>
  <c r="U61" i="73"/>
  <c r="T60" i="73"/>
  <c r="R59" i="73"/>
  <c r="W57" i="73"/>
  <c r="V56" i="73"/>
  <c r="T55" i="73"/>
  <c r="S54" i="73"/>
  <c r="R53" i="73"/>
  <c r="W51" i="73"/>
  <c r="V50" i="73"/>
  <c r="T49" i="73"/>
  <c r="S48" i="73"/>
  <c r="W45" i="73"/>
  <c r="V44" i="73"/>
  <c r="T43" i="73"/>
  <c r="S42" i="73"/>
  <c r="V39" i="73"/>
  <c r="U38" i="73"/>
  <c r="T37" i="73"/>
  <c r="U32" i="73"/>
  <c r="V27" i="73"/>
  <c r="U86" i="73"/>
  <c r="W76" i="73"/>
  <c r="R67" i="73"/>
  <c r="S56" i="73"/>
  <c r="U46" i="73"/>
  <c r="V35" i="73"/>
  <c r="R26" i="73"/>
  <c r="S95" i="73"/>
  <c r="W92" i="73"/>
  <c r="V91" i="73"/>
  <c r="U90" i="73"/>
  <c r="S89" i="73"/>
  <c r="R88" i="73"/>
  <c r="W86" i="73"/>
  <c r="V85" i="73"/>
  <c r="U84" i="73"/>
  <c r="S83" i="73"/>
  <c r="R82" i="73"/>
  <c r="W80" i="73"/>
  <c r="T79" i="73"/>
  <c r="S78" i="73"/>
  <c r="R77" i="73"/>
  <c r="W75" i="73"/>
  <c r="V74" i="73"/>
  <c r="T73" i="73"/>
  <c r="S72" i="73"/>
  <c r="W69" i="73"/>
  <c r="V68" i="73"/>
  <c r="T67" i="73"/>
  <c r="S66" i="73"/>
  <c r="V63" i="73"/>
  <c r="U62" i="73"/>
  <c r="T61" i="73"/>
  <c r="S60" i="73"/>
  <c r="V57" i="73"/>
  <c r="U56" i="73"/>
  <c r="S55" i="73"/>
  <c r="R54" i="73"/>
  <c r="V51" i="73"/>
  <c r="U50" i="73"/>
  <c r="S49" i="73"/>
  <c r="R48" i="73"/>
  <c r="W46" i="73"/>
  <c r="V45" i="73"/>
  <c r="U44" i="73"/>
  <c r="S43" i="73"/>
  <c r="R42" i="73"/>
  <c r="W40" i="73"/>
  <c r="U39" i="73"/>
  <c r="T38" i="73"/>
  <c r="S37" i="73"/>
  <c r="R36" i="73"/>
  <c r="W34" i="73"/>
  <c r="U33" i="73"/>
  <c r="T32" i="73"/>
  <c r="R31" i="73"/>
  <c r="W28" i="73"/>
  <c r="U27" i="73"/>
  <c r="T26" i="73"/>
  <c r="V81" i="73"/>
  <c r="V70" i="73"/>
  <c r="S62" i="73"/>
  <c r="W53" i="73"/>
  <c r="S44" i="73"/>
  <c r="S27" i="73"/>
  <c r="W93" i="73"/>
  <c r="V92" i="73"/>
  <c r="U91" i="73"/>
  <c r="T90" i="73"/>
  <c r="R89" i="73"/>
  <c r="W87" i="73"/>
  <c r="V86" i="73"/>
  <c r="U85" i="73"/>
  <c r="T84" i="73"/>
  <c r="R83" i="73"/>
  <c r="W81" i="73"/>
  <c r="V80" i="73"/>
  <c r="S79" i="73"/>
  <c r="R78" i="73"/>
  <c r="V75" i="73"/>
  <c r="U74" i="73"/>
  <c r="S73" i="73"/>
  <c r="R72" i="73"/>
  <c r="W70" i="73"/>
  <c r="V69" i="73"/>
  <c r="U68" i="73"/>
  <c r="S67" i="73"/>
  <c r="R66" i="73"/>
  <c r="W64" i="73"/>
  <c r="U63" i="73"/>
  <c r="T62" i="73"/>
  <c r="S61" i="73"/>
  <c r="R60" i="73"/>
  <c r="W58" i="73"/>
  <c r="U57" i="73"/>
  <c r="T56" i="73"/>
  <c r="R55" i="73"/>
  <c r="W52" i="73"/>
  <c r="U51" i="73"/>
  <c r="T50" i="73"/>
  <c r="R49" i="73"/>
  <c r="W47" i="73"/>
  <c r="V46" i="73"/>
  <c r="U45" i="73"/>
  <c r="T44" i="73"/>
  <c r="R43" i="73"/>
  <c r="W41" i="73"/>
  <c r="V40" i="73"/>
  <c r="T39" i="73"/>
  <c r="S38" i="73"/>
  <c r="R37" i="73"/>
  <c r="W35" i="73"/>
  <c r="V34" i="73"/>
  <c r="T33" i="73"/>
  <c r="S32" i="73"/>
  <c r="W29" i="73"/>
  <c r="V28" i="73"/>
  <c r="T27" i="73"/>
  <c r="S26" i="73"/>
  <c r="S80" i="73"/>
  <c r="W94" i="73"/>
  <c r="V93" i="73"/>
  <c r="U92" i="73"/>
  <c r="V87" i="73"/>
  <c r="S84" i="73"/>
  <c r="R79" i="73"/>
  <c r="W71" i="73"/>
  <c r="V64" i="73"/>
  <c r="V58" i="73"/>
  <c r="T51" i="73"/>
  <c r="T45" i="73"/>
  <c r="R38" i="73"/>
  <c r="W30" i="73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9" i="48"/>
  <c r="G9" i="48"/>
  <c r="F9" i="48"/>
  <c r="Q43" i="74" l="1"/>
  <c r="Q69" i="74"/>
  <c r="Q76" i="74"/>
  <c r="Q79" i="74"/>
  <c r="R13" i="46"/>
  <c r="R12" i="46"/>
  <c r="P17" i="43"/>
  <c r="W9" i="74"/>
  <c r="Q16" i="74"/>
  <c r="Q87" i="74"/>
  <c r="Q74" i="74"/>
  <c r="R91" i="46"/>
  <c r="Q88" i="74"/>
  <c r="Q72" i="74"/>
  <c r="Q53" i="74"/>
  <c r="Q86" i="74"/>
  <c r="Q82" i="74"/>
  <c r="U9" i="74"/>
  <c r="Q85" i="74"/>
  <c r="Q81" i="74"/>
  <c r="Q94" i="74"/>
  <c r="V9" i="74"/>
  <c r="T9" i="74"/>
  <c r="Q73" i="74"/>
  <c r="P11" i="43"/>
  <c r="Q71" i="73"/>
  <c r="Q92" i="73"/>
  <c r="Q35" i="74"/>
  <c r="Q90" i="74"/>
  <c r="R47" i="46"/>
  <c r="R16" i="46"/>
  <c r="R57" i="46"/>
  <c r="R49" i="46"/>
  <c r="R70" i="46"/>
  <c r="R21" i="46"/>
  <c r="R36" i="46"/>
  <c r="R58" i="46"/>
  <c r="Q88" i="73"/>
  <c r="Q94" i="73"/>
  <c r="Q74" i="73"/>
  <c r="Q56" i="73"/>
  <c r="Q41" i="74"/>
  <c r="Q34" i="74"/>
  <c r="Q63" i="74"/>
  <c r="Q54" i="74"/>
  <c r="S35" i="59"/>
  <c r="Q36" i="73"/>
  <c r="Q49" i="74"/>
  <c r="Q42" i="74"/>
  <c r="Q75" i="74"/>
  <c r="Q61" i="74"/>
  <c r="Q71" i="74"/>
  <c r="P9" i="43"/>
  <c r="Q62" i="74"/>
  <c r="Q30" i="74"/>
  <c r="Q66" i="74"/>
  <c r="Q93" i="74"/>
  <c r="Q22" i="74"/>
  <c r="Q11" i="74"/>
  <c r="Q51" i="74"/>
  <c r="Q83" i="74"/>
  <c r="Q20" i="74"/>
  <c r="Q52" i="74"/>
  <c r="Q47" i="74"/>
  <c r="S53" i="59"/>
  <c r="R82" i="61"/>
  <c r="R66" i="61"/>
  <c r="R93" i="61"/>
  <c r="R41" i="61"/>
  <c r="R14" i="61"/>
  <c r="R23" i="61"/>
  <c r="R55" i="61"/>
  <c r="R87" i="61"/>
  <c r="R78" i="61"/>
  <c r="R20" i="61"/>
  <c r="R52" i="61"/>
  <c r="R84" i="61"/>
  <c r="R25" i="61"/>
  <c r="R16" i="61"/>
  <c r="R11" i="61"/>
  <c r="R92" i="61"/>
  <c r="R28" i="61"/>
  <c r="R57" i="61"/>
  <c r="R38" i="61"/>
  <c r="R73" i="61"/>
  <c r="Y9" i="61"/>
  <c r="R60" i="61"/>
  <c r="R13" i="61"/>
  <c r="R15" i="61"/>
  <c r="R53" i="61"/>
  <c r="R24" i="61"/>
  <c r="R56" i="61"/>
  <c r="R88" i="61"/>
  <c r="R37" i="61"/>
  <c r="S9" i="61"/>
  <c r="R19" i="61"/>
  <c r="R51" i="61"/>
  <c r="R83" i="61"/>
  <c r="V9" i="61"/>
  <c r="R26" i="61"/>
  <c r="R69" i="61"/>
  <c r="R46" i="61"/>
  <c r="R49" i="61"/>
  <c r="R31" i="61"/>
  <c r="R63" i="61"/>
  <c r="R95" i="61"/>
  <c r="T9" i="61"/>
  <c r="X9" i="61"/>
  <c r="R27" i="61"/>
  <c r="R59" i="61"/>
  <c r="R91" i="61"/>
  <c r="R42" i="61"/>
  <c r="R90" i="61"/>
  <c r="R77" i="61"/>
  <c r="R54" i="61"/>
  <c r="R94" i="61"/>
  <c r="R30" i="61"/>
  <c r="R65" i="61"/>
  <c r="R39" i="61"/>
  <c r="R71" i="61"/>
  <c r="R32" i="61"/>
  <c r="R72" i="61"/>
  <c r="R67" i="61"/>
  <c r="R68" i="61"/>
  <c r="R12" i="61"/>
  <c r="R34" i="61"/>
  <c r="R58" i="61"/>
  <c r="R50" i="61"/>
  <c r="R85" i="61"/>
  <c r="R61" i="61"/>
  <c r="R22" i="61"/>
  <c r="R33" i="61"/>
  <c r="R62" i="61"/>
  <c r="R81" i="61"/>
  <c r="R47" i="61"/>
  <c r="R79" i="61"/>
  <c r="W9" i="61"/>
  <c r="R64" i="61"/>
  <c r="R45" i="61"/>
  <c r="R74" i="61"/>
  <c r="R17" i="61"/>
  <c r="R40" i="61"/>
  <c r="R21" i="61"/>
  <c r="R35" i="61"/>
  <c r="U9" i="61"/>
  <c r="R36" i="61"/>
  <c r="R48" i="61"/>
  <c r="R80" i="61"/>
  <c r="R29" i="61"/>
  <c r="R43" i="61"/>
  <c r="R75" i="61"/>
  <c r="R70" i="61"/>
  <c r="R89" i="61"/>
  <c r="R44" i="61"/>
  <c r="R76" i="61"/>
  <c r="R86" i="61"/>
  <c r="R85" i="46"/>
  <c r="R41" i="46"/>
  <c r="R51" i="46"/>
  <c r="R39" i="46"/>
  <c r="R43" i="46"/>
  <c r="R31" i="46"/>
  <c r="R22" i="46"/>
  <c r="R86" i="46"/>
  <c r="R37" i="46"/>
  <c r="R52" i="46"/>
  <c r="T9" i="46"/>
  <c r="R74" i="46"/>
  <c r="R32" i="46"/>
  <c r="R80" i="46"/>
  <c r="R15" i="46"/>
  <c r="R71" i="46"/>
  <c r="W9" i="46"/>
  <c r="R87" i="46"/>
  <c r="R79" i="46"/>
  <c r="R83" i="46"/>
  <c r="R78" i="46"/>
  <c r="Y9" i="46"/>
  <c r="R29" i="46"/>
  <c r="R93" i="46"/>
  <c r="R44" i="46"/>
  <c r="R66" i="46"/>
  <c r="R24" i="46"/>
  <c r="R88" i="46"/>
  <c r="R89" i="46"/>
  <c r="R62" i="46"/>
  <c r="R77" i="46"/>
  <c r="R28" i="46"/>
  <c r="R92" i="46"/>
  <c r="R50" i="46"/>
  <c r="R72" i="46"/>
  <c r="R23" i="46"/>
  <c r="R63" i="46"/>
  <c r="R27" i="46"/>
  <c r="R14" i="46"/>
  <c r="R55" i="46"/>
  <c r="R19" i="46"/>
  <c r="S9" i="46"/>
  <c r="R54" i="46"/>
  <c r="R69" i="46"/>
  <c r="R20" i="46"/>
  <c r="R84" i="46"/>
  <c r="R42" i="46"/>
  <c r="R64" i="46"/>
  <c r="R17" i="46"/>
  <c r="R75" i="46"/>
  <c r="R67" i="46"/>
  <c r="R95" i="46"/>
  <c r="R46" i="46"/>
  <c r="R61" i="46"/>
  <c r="R76" i="46"/>
  <c r="R34" i="46"/>
  <c r="V9" i="46"/>
  <c r="R56" i="46"/>
  <c r="R35" i="46"/>
  <c r="R33" i="46"/>
  <c r="R25" i="46"/>
  <c r="X9" i="46"/>
  <c r="R38" i="46"/>
  <c r="R53" i="46"/>
  <c r="R68" i="46"/>
  <c r="R26" i="46"/>
  <c r="R90" i="46"/>
  <c r="R48" i="46"/>
  <c r="R11" i="46"/>
  <c r="R59" i="46"/>
  <c r="R65" i="46"/>
  <c r="R81" i="46"/>
  <c r="R73" i="46"/>
  <c r="U9" i="46"/>
  <c r="R30" i="46"/>
  <c r="R94" i="46"/>
  <c r="R45" i="46"/>
  <c r="R60" i="46"/>
  <c r="R82" i="46"/>
  <c r="R40" i="46"/>
  <c r="S67" i="59"/>
  <c r="S79" i="59"/>
  <c r="S41" i="59"/>
  <c r="S81" i="59"/>
  <c r="S44" i="59"/>
  <c r="S38" i="59"/>
  <c r="S78" i="59"/>
  <c r="S29" i="59"/>
  <c r="S91" i="59"/>
  <c r="S55" i="59"/>
  <c r="S64" i="59"/>
  <c r="S65" i="59"/>
  <c r="S76" i="59"/>
  <c r="S68" i="59"/>
  <c r="S54" i="59"/>
  <c r="S37" i="59"/>
  <c r="S77" i="59"/>
  <c r="S66" i="59"/>
  <c r="S34" i="59"/>
  <c r="S90" i="59"/>
  <c r="S84" i="59"/>
  <c r="S92" i="59"/>
  <c r="S83" i="59"/>
  <c r="S75" i="59"/>
  <c r="S56" i="59"/>
  <c r="S73" i="59"/>
  <c r="S40" i="59"/>
  <c r="S80" i="59"/>
  <c r="S42" i="59"/>
  <c r="S45" i="59"/>
  <c r="S85" i="59"/>
  <c r="S69" i="59"/>
  <c r="S93" i="59"/>
  <c r="S49" i="59"/>
  <c r="S89" i="59"/>
  <c r="S70" i="59"/>
  <c r="S94" i="59"/>
  <c r="S39" i="59"/>
  <c r="S26" i="59"/>
  <c r="S57" i="59"/>
  <c r="S33" i="59"/>
  <c r="S74" i="59"/>
  <c r="S58" i="59"/>
  <c r="S28" i="59"/>
  <c r="S60" i="59"/>
  <c r="S30" i="59"/>
  <c r="S62" i="59"/>
  <c r="S31" i="59"/>
  <c r="S47" i="59"/>
  <c r="S87" i="59"/>
  <c r="S50" i="59"/>
  <c r="S71" i="59"/>
  <c r="S95" i="59"/>
  <c r="S82" i="59"/>
  <c r="S51" i="59"/>
  <c r="S43" i="59"/>
  <c r="S61" i="59"/>
  <c r="S46" i="59"/>
  <c r="S86" i="59"/>
  <c r="S36" i="59"/>
  <c r="S52" i="59"/>
  <c r="S27" i="59"/>
  <c r="S59" i="59"/>
  <c r="S63" i="59"/>
  <c r="S32" i="59"/>
  <c r="S48" i="59"/>
  <c r="S88" i="59"/>
  <c r="S72" i="59"/>
  <c r="Q50" i="74"/>
  <c r="Q59" i="74"/>
  <c r="Q67" i="74"/>
  <c r="Q46" i="74"/>
  <c r="Q39" i="74"/>
  <c r="Q32" i="74"/>
  <c r="Q12" i="74"/>
  <c r="S9" i="74"/>
  <c r="Q13" i="74"/>
  <c r="Q15" i="74"/>
  <c r="Q21" i="74"/>
  <c r="Q95" i="74"/>
  <c r="Q29" i="74"/>
  <c r="Q37" i="74"/>
  <c r="Q25" i="74"/>
  <c r="Q17" i="74"/>
  <c r="Q14" i="74"/>
  <c r="Q65" i="73"/>
  <c r="Q66" i="73"/>
  <c r="Q38" i="73"/>
  <c r="Q85" i="73"/>
  <c r="Q72" i="73"/>
  <c r="Q26" i="73"/>
  <c r="Q90" i="73"/>
  <c r="Q58" i="73"/>
  <c r="Q64" i="73"/>
  <c r="Q61" i="73"/>
  <c r="Q43" i="73"/>
  <c r="Q53" i="73"/>
  <c r="Q95" i="73"/>
  <c r="Q39" i="73"/>
  <c r="Q83" i="73"/>
  <c r="Q87" i="73"/>
  <c r="Q34" i="73"/>
  <c r="Q45" i="73"/>
  <c r="Q27" i="73"/>
  <c r="Q67" i="73"/>
  <c r="Q35" i="73"/>
  <c r="Q55" i="73"/>
  <c r="Q48" i="73"/>
  <c r="Q82" i="73"/>
  <c r="Q47" i="73"/>
  <c r="Q57" i="73"/>
  <c r="Q68" i="73"/>
  <c r="Q32" i="73"/>
  <c r="Q50" i="73"/>
  <c r="Q84" i="73"/>
  <c r="Q76" i="73"/>
  <c r="Q75" i="73"/>
  <c r="Q86" i="73"/>
  <c r="Q62" i="73"/>
  <c r="Q37" i="73"/>
  <c r="Q78" i="73"/>
  <c r="Q31" i="73"/>
  <c r="Q29" i="73"/>
  <c r="Q70" i="73"/>
  <c r="Q81" i="73"/>
  <c r="Q93" i="73"/>
  <c r="Q73" i="73"/>
  <c r="Q80" i="73"/>
  <c r="Q51" i="73"/>
  <c r="Q91" i="73"/>
  <c r="Q33" i="73"/>
  <c r="Q44" i="73"/>
  <c r="Q40" i="73"/>
  <c r="Q79" i="73"/>
  <c r="Q89" i="73"/>
  <c r="Q42" i="73"/>
  <c r="Q30" i="73"/>
  <c r="Q49" i="73"/>
  <c r="Q60" i="73"/>
  <c r="Q54" i="73"/>
  <c r="Q77" i="73"/>
  <c r="Q59" i="73"/>
  <c r="Q41" i="73"/>
  <c r="Q52" i="73"/>
  <c r="Q46" i="73"/>
  <c r="Q69" i="73"/>
  <c r="Q28" i="73"/>
  <c r="Q63" i="73"/>
  <c r="R9" i="74"/>
  <c r="Q19" i="74"/>
  <c r="J95" i="54"/>
  <c r="L92" i="54"/>
  <c r="K90" i="54"/>
  <c r="J88" i="54"/>
  <c r="L83" i="54"/>
  <c r="K81" i="54"/>
  <c r="J79" i="54"/>
  <c r="L76" i="54"/>
  <c r="K74" i="54"/>
  <c r="J72" i="54"/>
  <c r="L67" i="54"/>
  <c r="K65" i="54"/>
  <c r="J63" i="54"/>
  <c r="L60" i="54"/>
  <c r="K58" i="54"/>
  <c r="J56" i="54"/>
  <c r="L51" i="54"/>
  <c r="K49" i="54"/>
  <c r="J47" i="54"/>
  <c r="I47" i="54" s="1"/>
  <c r="L44" i="54"/>
  <c r="K42" i="54"/>
  <c r="J40" i="54"/>
  <c r="L35" i="54"/>
  <c r="K33" i="54"/>
  <c r="J31" i="54"/>
  <c r="L28" i="54"/>
  <c r="K26" i="54"/>
  <c r="K37" i="54"/>
  <c r="K30" i="54"/>
  <c r="L90" i="54"/>
  <c r="K79" i="54"/>
  <c r="J61" i="54"/>
  <c r="L42" i="54"/>
  <c r="L26" i="54"/>
  <c r="L94" i="54"/>
  <c r="K92" i="54"/>
  <c r="J90" i="54"/>
  <c r="L85" i="54"/>
  <c r="K83" i="54"/>
  <c r="J81" i="54"/>
  <c r="L78" i="54"/>
  <c r="K76" i="54"/>
  <c r="J74" i="54"/>
  <c r="I74" i="54" s="1"/>
  <c r="L69" i="54"/>
  <c r="K67" i="54"/>
  <c r="J65" i="54"/>
  <c r="L62" i="54"/>
  <c r="K60" i="54"/>
  <c r="J58" i="54"/>
  <c r="L53" i="54"/>
  <c r="K51" i="54"/>
  <c r="J49" i="54"/>
  <c r="L46" i="54"/>
  <c r="K44" i="54"/>
  <c r="J42" i="54"/>
  <c r="L37" i="54"/>
  <c r="K35" i="54"/>
  <c r="J33" i="54"/>
  <c r="L30" i="54"/>
  <c r="K28" i="54"/>
  <c r="J26" i="54"/>
  <c r="L39" i="54"/>
  <c r="L32" i="54"/>
  <c r="J28" i="54"/>
  <c r="K88" i="54"/>
  <c r="J77" i="54"/>
  <c r="K63" i="54"/>
  <c r="K94" i="54"/>
  <c r="J92" i="54"/>
  <c r="L87" i="54"/>
  <c r="K85" i="54"/>
  <c r="J83" i="54"/>
  <c r="L80" i="54"/>
  <c r="K78" i="54"/>
  <c r="J76" i="54"/>
  <c r="I76" i="54" s="1"/>
  <c r="L71" i="54"/>
  <c r="K69" i="54"/>
  <c r="J67" i="54"/>
  <c r="L64" i="54"/>
  <c r="K62" i="54"/>
  <c r="J60" i="54"/>
  <c r="L55" i="54"/>
  <c r="K53" i="54"/>
  <c r="J51" i="54"/>
  <c r="L48" i="54"/>
  <c r="K46" i="54"/>
  <c r="J44" i="54"/>
  <c r="J35" i="54"/>
  <c r="J93" i="54"/>
  <c r="L74" i="54"/>
  <c r="J54" i="54"/>
  <c r="J38" i="54"/>
  <c r="J94" i="54"/>
  <c r="L89" i="54"/>
  <c r="K87" i="54"/>
  <c r="J85" i="54"/>
  <c r="L82" i="54"/>
  <c r="K80" i="54"/>
  <c r="J78" i="54"/>
  <c r="I78" i="54" s="1"/>
  <c r="L73" i="54"/>
  <c r="K71" i="54"/>
  <c r="J69" i="54"/>
  <c r="L66" i="54"/>
  <c r="K64" i="54"/>
  <c r="J62" i="54"/>
  <c r="L57" i="54"/>
  <c r="K55" i="54"/>
  <c r="J53" i="54"/>
  <c r="L50" i="54"/>
  <c r="K48" i="54"/>
  <c r="J46" i="54"/>
  <c r="L41" i="54"/>
  <c r="K39" i="54"/>
  <c r="J37" i="54"/>
  <c r="L34" i="54"/>
  <c r="K32" i="54"/>
  <c r="J30" i="54"/>
  <c r="K95" i="54"/>
  <c r="J45" i="54"/>
  <c r="J12" i="54"/>
  <c r="L91" i="54"/>
  <c r="K89" i="54"/>
  <c r="J87" i="54"/>
  <c r="L84" i="54"/>
  <c r="K82" i="54"/>
  <c r="J80" i="54"/>
  <c r="L75" i="54"/>
  <c r="K73" i="54"/>
  <c r="J71" i="54"/>
  <c r="L68" i="54"/>
  <c r="K66" i="54"/>
  <c r="J64" i="54"/>
  <c r="L59" i="54"/>
  <c r="K57" i="54"/>
  <c r="J55" i="54"/>
  <c r="L52" i="54"/>
  <c r="K50" i="54"/>
  <c r="J48" i="54"/>
  <c r="L43" i="54"/>
  <c r="K41" i="54"/>
  <c r="J39" i="54"/>
  <c r="L36" i="54"/>
  <c r="K34" i="54"/>
  <c r="J32" i="54"/>
  <c r="L27" i="54"/>
  <c r="L65" i="54"/>
  <c r="L49" i="54"/>
  <c r="L33" i="54"/>
  <c r="L93" i="54"/>
  <c r="K91" i="54"/>
  <c r="J89" i="54"/>
  <c r="L86" i="54"/>
  <c r="K84" i="54"/>
  <c r="J82" i="54"/>
  <c r="L77" i="54"/>
  <c r="K75" i="54"/>
  <c r="J73" i="54"/>
  <c r="L70" i="54"/>
  <c r="K68" i="54"/>
  <c r="J66" i="54"/>
  <c r="L61" i="54"/>
  <c r="K59" i="54"/>
  <c r="J57" i="54"/>
  <c r="I57" i="54" s="1"/>
  <c r="L54" i="54"/>
  <c r="K52" i="54"/>
  <c r="J50" i="54"/>
  <c r="L45" i="54"/>
  <c r="K43" i="54"/>
  <c r="J41" i="54"/>
  <c r="L38" i="54"/>
  <c r="K36" i="54"/>
  <c r="J34" i="54"/>
  <c r="L29" i="54"/>
  <c r="K27" i="54"/>
  <c r="J86" i="54"/>
  <c r="J70" i="54"/>
  <c r="K56" i="54"/>
  <c r="K40" i="54"/>
  <c r="J29" i="54"/>
  <c r="L95" i="54"/>
  <c r="K93" i="54"/>
  <c r="J91" i="54"/>
  <c r="L88" i="54"/>
  <c r="K86" i="54"/>
  <c r="J84" i="54"/>
  <c r="L79" i="54"/>
  <c r="K77" i="54"/>
  <c r="J75" i="54"/>
  <c r="L72" i="54"/>
  <c r="K70" i="54"/>
  <c r="J68" i="54"/>
  <c r="L63" i="54"/>
  <c r="K61" i="54"/>
  <c r="J59" i="54"/>
  <c r="L56" i="54"/>
  <c r="K54" i="54"/>
  <c r="J52" i="54"/>
  <c r="L47" i="54"/>
  <c r="K45" i="54"/>
  <c r="J43" i="54"/>
  <c r="L40" i="54"/>
  <c r="K38" i="54"/>
  <c r="J36" i="54"/>
  <c r="I36" i="54" s="1"/>
  <c r="L31" i="54"/>
  <c r="K29" i="54"/>
  <c r="J27" i="54"/>
  <c r="L81" i="54"/>
  <c r="K72" i="54"/>
  <c r="L58" i="54"/>
  <c r="K47" i="54"/>
  <c r="K31" i="54"/>
  <c r="L92" i="57"/>
  <c r="K90" i="57"/>
  <c r="J88" i="57"/>
  <c r="L83" i="57"/>
  <c r="K81" i="57"/>
  <c r="J79" i="57"/>
  <c r="L76" i="57"/>
  <c r="K74" i="57"/>
  <c r="J72" i="57"/>
  <c r="L67" i="57"/>
  <c r="K65" i="57"/>
  <c r="J63" i="57"/>
  <c r="L60" i="57"/>
  <c r="K58" i="57"/>
  <c r="J56" i="57"/>
  <c r="L51" i="57"/>
  <c r="K49" i="57"/>
  <c r="J47" i="57"/>
  <c r="L44" i="57"/>
  <c r="K42" i="57"/>
  <c r="J40" i="57"/>
  <c r="L35" i="57"/>
  <c r="K33" i="57"/>
  <c r="J31" i="57"/>
  <c r="L28" i="57"/>
  <c r="K26" i="57"/>
  <c r="J86" i="57"/>
  <c r="K72" i="57"/>
  <c r="L58" i="57"/>
  <c r="J38" i="57"/>
  <c r="L94" i="57"/>
  <c r="K92" i="57"/>
  <c r="J90" i="57"/>
  <c r="L85" i="57"/>
  <c r="K83" i="57"/>
  <c r="J81" i="57"/>
  <c r="L78" i="57"/>
  <c r="K76" i="57"/>
  <c r="J74" i="57"/>
  <c r="L69" i="57"/>
  <c r="K67" i="57"/>
  <c r="J65" i="57"/>
  <c r="L62" i="57"/>
  <c r="K60" i="57"/>
  <c r="J58" i="57"/>
  <c r="L53" i="57"/>
  <c r="K51" i="57"/>
  <c r="J49" i="57"/>
  <c r="L46" i="57"/>
  <c r="K44" i="57"/>
  <c r="J42" i="57"/>
  <c r="L37" i="57"/>
  <c r="K35" i="57"/>
  <c r="J33" i="57"/>
  <c r="L30" i="57"/>
  <c r="K28" i="57"/>
  <c r="J26" i="57"/>
  <c r="L32" i="57"/>
  <c r="J28" i="57"/>
  <c r="K27" i="57"/>
  <c r="K95" i="57"/>
  <c r="I95" i="57" s="1"/>
  <c r="L81" i="57"/>
  <c r="L65" i="57"/>
  <c r="J54" i="57"/>
  <c r="L42" i="57"/>
  <c r="J29" i="57"/>
  <c r="K94" i="57"/>
  <c r="J92" i="57"/>
  <c r="L87" i="57"/>
  <c r="K85" i="57"/>
  <c r="J83" i="57"/>
  <c r="L80" i="57"/>
  <c r="K78" i="57"/>
  <c r="J76" i="57"/>
  <c r="L71" i="57"/>
  <c r="K69" i="57"/>
  <c r="J67" i="57"/>
  <c r="L64" i="57"/>
  <c r="K62" i="57"/>
  <c r="J60" i="57"/>
  <c r="L55" i="57"/>
  <c r="K53" i="57"/>
  <c r="J51" i="57"/>
  <c r="L48" i="57"/>
  <c r="K46" i="57"/>
  <c r="J44" i="57"/>
  <c r="L39" i="57"/>
  <c r="K37" i="57"/>
  <c r="J35" i="57"/>
  <c r="I35" i="57" s="1"/>
  <c r="K30" i="57"/>
  <c r="L90" i="57"/>
  <c r="L74" i="57"/>
  <c r="J61" i="57"/>
  <c r="K47" i="57"/>
  <c r="L33" i="57"/>
  <c r="J94" i="57"/>
  <c r="I94" i="57" s="1"/>
  <c r="L89" i="57"/>
  <c r="K87" i="57"/>
  <c r="J85" i="57"/>
  <c r="L82" i="57"/>
  <c r="K80" i="57"/>
  <c r="J78" i="57"/>
  <c r="L73" i="57"/>
  <c r="K71" i="57"/>
  <c r="J69" i="57"/>
  <c r="L66" i="57"/>
  <c r="K64" i="57"/>
  <c r="J62" i="57"/>
  <c r="I62" i="57" s="1"/>
  <c r="L57" i="57"/>
  <c r="K55" i="57"/>
  <c r="J53" i="57"/>
  <c r="L50" i="57"/>
  <c r="K48" i="57"/>
  <c r="J46" i="57"/>
  <c r="L41" i="57"/>
  <c r="K39" i="57"/>
  <c r="J37" i="57"/>
  <c r="L34" i="57"/>
  <c r="K32" i="57"/>
  <c r="J30" i="57"/>
  <c r="L27" i="57"/>
  <c r="L91" i="57"/>
  <c r="K89" i="57"/>
  <c r="J87" i="57"/>
  <c r="L84" i="57"/>
  <c r="K82" i="57"/>
  <c r="J80" i="57"/>
  <c r="L75" i="57"/>
  <c r="K73" i="57"/>
  <c r="J71" i="57"/>
  <c r="L68" i="57"/>
  <c r="K66" i="57"/>
  <c r="J64" i="57"/>
  <c r="L59" i="57"/>
  <c r="K57" i="57"/>
  <c r="J55" i="57"/>
  <c r="L52" i="57"/>
  <c r="K50" i="57"/>
  <c r="J48" i="57"/>
  <c r="L43" i="57"/>
  <c r="K41" i="57"/>
  <c r="J39" i="57"/>
  <c r="L36" i="57"/>
  <c r="K34" i="57"/>
  <c r="J32" i="57"/>
  <c r="K88" i="57"/>
  <c r="J70" i="57"/>
  <c r="K56" i="57"/>
  <c r="K40" i="57"/>
  <c r="L26" i="57"/>
  <c r="L93" i="57"/>
  <c r="K91" i="57"/>
  <c r="J89" i="57"/>
  <c r="L86" i="57"/>
  <c r="K84" i="57"/>
  <c r="J82" i="57"/>
  <c r="I82" i="57" s="1"/>
  <c r="L77" i="57"/>
  <c r="K75" i="57"/>
  <c r="J73" i="57"/>
  <c r="L70" i="57"/>
  <c r="K68" i="57"/>
  <c r="J66" i="57"/>
  <c r="L61" i="57"/>
  <c r="K59" i="57"/>
  <c r="J57" i="57"/>
  <c r="L54" i="57"/>
  <c r="K52" i="57"/>
  <c r="J50" i="57"/>
  <c r="L45" i="57"/>
  <c r="K43" i="57"/>
  <c r="J41" i="57"/>
  <c r="L38" i="57"/>
  <c r="K36" i="57"/>
  <c r="J34" i="57"/>
  <c r="L29" i="57"/>
  <c r="K79" i="57"/>
  <c r="J45" i="57"/>
  <c r="K93" i="57"/>
  <c r="J91" i="57"/>
  <c r="L88" i="57"/>
  <c r="K86" i="57"/>
  <c r="J84" i="57"/>
  <c r="L79" i="57"/>
  <c r="K77" i="57"/>
  <c r="J75" i="57"/>
  <c r="L72" i="57"/>
  <c r="K70" i="57"/>
  <c r="J68" i="57"/>
  <c r="L63" i="57"/>
  <c r="K61" i="57"/>
  <c r="J59" i="57"/>
  <c r="L56" i="57"/>
  <c r="K54" i="57"/>
  <c r="J52" i="57"/>
  <c r="L47" i="57"/>
  <c r="K45" i="57"/>
  <c r="J43" i="57"/>
  <c r="L40" i="57"/>
  <c r="K38" i="57"/>
  <c r="J36" i="57"/>
  <c r="I36" i="57" s="1"/>
  <c r="L31" i="57"/>
  <c r="K29" i="57"/>
  <c r="J27" i="57"/>
  <c r="J93" i="57"/>
  <c r="J77" i="57"/>
  <c r="K63" i="57"/>
  <c r="L49" i="57"/>
  <c r="K31" i="57"/>
  <c r="I50" i="57" l="1"/>
  <c r="I41" i="57"/>
  <c r="I30" i="57"/>
  <c r="I29" i="54"/>
  <c r="I54" i="54"/>
  <c r="I59" i="54"/>
  <c r="I82" i="54"/>
  <c r="I48" i="54"/>
  <c r="I37" i="54"/>
  <c r="I33" i="54"/>
  <c r="I44" i="57"/>
  <c r="I84" i="54"/>
  <c r="I41" i="54"/>
  <c r="I71" i="54"/>
  <c r="I68" i="57"/>
  <c r="I63" i="57"/>
  <c r="I44" i="54"/>
  <c r="I72" i="54"/>
  <c r="I84" i="57"/>
  <c r="I33" i="57"/>
  <c r="I65" i="57"/>
  <c r="I62" i="54"/>
  <c r="I60" i="54"/>
  <c r="I75" i="57"/>
  <c r="I32" i="57"/>
  <c r="I69" i="57"/>
  <c r="I26" i="57"/>
  <c r="I90" i="57"/>
  <c r="I72" i="57"/>
  <c r="I75" i="54"/>
  <c r="I70" i="54"/>
  <c r="I32" i="54"/>
  <c r="I85" i="54"/>
  <c r="I83" i="54"/>
  <c r="I28" i="54"/>
  <c r="R9" i="61"/>
  <c r="R9" i="46"/>
  <c r="Q9" i="74"/>
  <c r="I43" i="54"/>
  <c r="I52" i="54"/>
  <c r="I39" i="54"/>
  <c r="I30" i="54"/>
  <c r="I34" i="54"/>
  <c r="I64" i="54"/>
  <c r="I53" i="54"/>
  <c r="I38" i="54"/>
  <c r="I51" i="54"/>
  <c r="I49" i="54"/>
  <c r="I88" i="54"/>
  <c r="I81" i="54"/>
  <c r="I61" i="54"/>
  <c r="I56" i="54"/>
  <c r="I31" i="54"/>
  <c r="I68" i="54"/>
  <c r="I55" i="54"/>
  <c r="I45" i="54"/>
  <c r="I46" i="54"/>
  <c r="I42" i="54"/>
  <c r="I79" i="54"/>
  <c r="I58" i="54"/>
  <c r="I66" i="54"/>
  <c r="I35" i="54"/>
  <c r="I86" i="54"/>
  <c r="I27" i="54"/>
  <c r="I50" i="54"/>
  <c r="I80" i="54"/>
  <c r="I95" i="54"/>
  <c r="I69" i="54"/>
  <c r="I67" i="54"/>
  <c r="I65" i="54"/>
  <c r="I40" i="54"/>
  <c r="I77" i="54"/>
  <c r="I93" i="54"/>
  <c r="I73" i="54"/>
  <c r="I94" i="54"/>
  <c r="I92" i="54"/>
  <c r="I26" i="54"/>
  <c r="I90" i="54"/>
  <c r="I63" i="54"/>
  <c r="I54" i="57"/>
  <c r="I49" i="57"/>
  <c r="I31" i="57"/>
  <c r="I59" i="57"/>
  <c r="I73" i="57"/>
  <c r="I80" i="57"/>
  <c r="I53" i="57"/>
  <c r="I83" i="57"/>
  <c r="I74" i="57"/>
  <c r="I56" i="57"/>
  <c r="I55" i="57"/>
  <c r="I60" i="57"/>
  <c r="I39" i="57"/>
  <c r="I38" i="57"/>
  <c r="I79" i="57"/>
  <c r="I45" i="57"/>
  <c r="I34" i="57"/>
  <c r="I78" i="57"/>
  <c r="I77" i="57"/>
  <c r="I43" i="57"/>
  <c r="I57" i="57"/>
  <c r="I64" i="57"/>
  <c r="I37" i="57"/>
  <c r="I61" i="57"/>
  <c r="I67" i="57"/>
  <c r="I58" i="57"/>
  <c r="I40" i="57"/>
  <c r="I92" i="57"/>
  <c r="I27" i="57"/>
  <c r="I70" i="57"/>
  <c r="I48" i="57"/>
  <c r="I51" i="57"/>
  <c r="I28" i="57"/>
  <c r="I42" i="57"/>
  <c r="I86" i="57"/>
  <c r="I88" i="57"/>
  <c r="I52" i="57"/>
  <c r="I66" i="57"/>
  <c r="I71" i="57"/>
  <c r="I46" i="57"/>
  <c r="I76" i="57"/>
  <c r="I29" i="57"/>
  <c r="I47" i="57"/>
  <c r="I87" i="54"/>
  <c r="I85" i="57"/>
  <c r="I81" i="57"/>
  <c r="I89" i="57"/>
  <c r="I91" i="54"/>
  <c r="I89" i="54"/>
  <c r="I93" i="57"/>
  <c r="I87" i="57"/>
  <c r="I91" i="57"/>
  <c r="J14" i="54"/>
  <c r="K14" i="57"/>
  <c r="L14" i="57"/>
  <c r="K13" i="57"/>
  <c r="J14" i="57"/>
  <c r="K20" i="57"/>
  <c r="K17" i="57"/>
  <c r="K19" i="57"/>
  <c r="L23" i="57"/>
  <c r="L22" i="57"/>
  <c r="J12" i="57"/>
  <c r="J25" i="57"/>
  <c r="K22" i="57"/>
  <c r="L21" i="57"/>
  <c r="K23" i="57"/>
  <c r="K25" i="57"/>
  <c r="J23" i="57"/>
  <c r="I23" i="57" s="1"/>
  <c r="K11" i="54"/>
  <c r="Q23" i="58"/>
  <c r="R24" i="58"/>
  <c r="P21" i="58"/>
  <c r="Q19" i="58"/>
  <c r="Q22" i="58"/>
  <c r="Q13" i="58"/>
  <c r="S21" i="58"/>
  <c r="Q14" i="58"/>
  <c r="Q21" i="58"/>
  <c r="R19" i="58"/>
  <c r="Q17" i="58"/>
  <c r="P13" i="58"/>
  <c r="R11" i="58"/>
  <c r="R22" i="58"/>
  <c r="S24" i="58"/>
  <c r="S12" i="58"/>
  <c r="R17" i="58"/>
  <c r="Q20" i="58"/>
  <c r="Q15" i="58"/>
  <c r="Q25" i="58"/>
  <c r="S16" i="58"/>
  <c r="P20" i="58"/>
  <c r="P25" i="58"/>
  <c r="R15" i="58"/>
  <c r="S13" i="58"/>
  <c r="S23" i="58"/>
  <c r="R12" i="58"/>
  <c r="R25" i="58"/>
  <c r="P23" i="58"/>
  <c r="S15" i="58"/>
  <c r="R16" i="58"/>
  <c r="Q12" i="58"/>
  <c r="S14" i="58"/>
  <c r="P12" i="58"/>
  <c r="P22" i="58"/>
  <c r="P16" i="58"/>
  <c r="Q16" i="58"/>
  <c r="R21" i="58"/>
  <c r="S25" i="58"/>
  <c r="P15" i="58"/>
  <c r="R20" i="58"/>
  <c r="R14" i="58"/>
  <c r="R23" i="58"/>
  <c r="P14" i="58"/>
  <c r="Q24" i="58"/>
  <c r="P24" i="58"/>
  <c r="R13" i="58"/>
  <c r="Q11" i="58"/>
  <c r="O11" i="58" s="1"/>
  <c r="S22" i="58"/>
  <c r="O21" i="58" l="1"/>
  <c r="O19" i="58"/>
  <c r="O15" i="58"/>
  <c r="S9" i="58"/>
  <c r="O20" i="58"/>
  <c r="P9" i="58"/>
  <c r="Q9" i="58"/>
  <c r="R9" i="58"/>
  <c r="O16" i="58"/>
  <c r="I14" i="57"/>
  <c r="L11" i="59"/>
  <c r="Z11" i="59" s="1"/>
  <c r="L9" i="59"/>
  <c r="M11" i="59"/>
  <c r="AA11" i="59" s="1"/>
  <c r="M9" i="59"/>
  <c r="J11" i="59"/>
  <c r="X11" i="59" s="1"/>
  <c r="J9" i="59"/>
  <c r="K11" i="59"/>
  <c r="Y11" i="59" s="1"/>
  <c r="K9" i="59"/>
  <c r="O23" i="58"/>
  <c r="W20" i="59"/>
  <c r="X21" i="59"/>
  <c r="AA13" i="59"/>
  <c r="W23" i="59"/>
  <c r="X25" i="59"/>
  <c r="X17" i="59"/>
  <c r="Y21" i="59"/>
  <c r="W19" i="59"/>
  <c r="X12" i="59"/>
  <c r="W24" i="59"/>
  <c r="W17" i="59"/>
  <c r="T23" i="59"/>
  <c r="AA22" i="59"/>
  <c r="U15" i="59"/>
  <c r="T16" i="59"/>
  <c r="Z20" i="59"/>
  <c r="X23" i="59"/>
  <c r="AA21" i="59"/>
  <c r="V22" i="59"/>
  <c r="U13" i="59"/>
  <c r="T14" i="59"/>
  <c r="Z14" i="59"/>
  <c r="AA20" i="59"/>
  <c r="Y17" i="59"/>
  <c r="T13" i="59"/>
  <c r="T15" i="59"/>
  <c r="X13" i="59"/>
  <c r="Z21" i="59"/>
  <c r="V14" i="59"/>
  <c r="Y13" i="59"/>
  <c r="X19" i="59"/>
  <c r="U22" i="59"/>
  <c r="U20" i="59"/>
  <c r="U11" i="59"/>
  <c r="T25" i="59"/>
  <c r="Y23" i="59"/>
  <c r="AA15" i="59"/>
  <c r="Z23" i="59"/>
  <c r="W13" i="59"/>
  <c r="V13" i="59"/>
  <c r="Z16" i="59"/>
  <c r="T24" i="59"/>
  <c r="Z25" i="59"/>
  <c r="U25" i="59"/>
  <c r="Z17" i="59"/>
  <c r="X14" i="59"/>
  <c r="W25" i="59"/>
  <c r="V12" i="59"/>
  <c r="V24" i="59"/>
  <c r="U19" i="59"/>
  <c r="V16" i="59"/>
  <c r="Z12" i="59"/>
  <c r="W16" i="59"/>
  <c r="Y12" i="59"/>
  <c r="V17" i="59"/>
  <c r="Z15" i="59"/>
  <c r="AA14" i="59"/>
  <c r="T22" i="59"/>
  <c r="W22" i="59"/>
  <c r="W14" i="59"/>
  <c r="T20" i="59"/>
  <c r="U23" i="59"/>
  <c r="O24" i="58"/>
  <c r="O14" i="58"/>
  <c r="O12" i="58"/>
  <c r="O13" i="58"/>
  <c r="O25" i="58"/>
  <c r="K17" i="54"/>
  <c r="J24" i="54"/>
  <c r="K13" i="54"/>
  <c r="K20" i="54"/>
  <c r="J21" i="54"/>
  <c r="L20" i="54"/>
  <c r="L13" i="54"/>
  <c r="L25" i="54"/>
  <c r="K21" i="54"/>
  <c r="L23" i="54"/>
  <c r="K24" i="54"/>
  <c r="J17" i="54"/>
  <c r="J16" i="54"/>
  <c r="K23" i="54"/>
  <c r="J23" i="54"/>
  <c r="K15" i="54"/>
  <c r="K25" i="54"/>
  <c r="J22" i="54"/>
  <c r="J13" i="54"/>
  <c r="K19" i="54"/>
  <c r="K14" i="54"/>
  <c r="L14" i="54"/>
  <c r="K12" i="54"/>
  <c r="L16" i="54"/>
  <c r="J25" i="54"/>
  <c r="L11" i="54"/>
  <c r="I11" i="54" s="1"/>
  <c r="J15" i="54"/>
  <c r="L12" i="54"/>
  <c r="L21" i="54"/>
  <c r="K22" i="54"/>
  <c r="K16" i="54"/>
  <c r="L22" i="54"/>
  <c r="J20" i="54"/>
  <c r="L24" i="54"/>
  <c r="L15" i="54"/>
  <c r="O22" i="58"/>
  <c r="O17" i="58"/>
  <c r="V21" i="59"/>
  <c r="Y19" i="59"/>
  <c r="V20" i="59"/>
  <c r="T21" i="59"/>
  <c r="Z19" i="59"/>
  <c r="W15" i="59"/>
  <c r="AA12" i="59"/>
  <c r="U14" i="59"/>
  <c r="X15" i="59"/>
  <c r="X20" i="59"/>
  <c r="U12" i="59"/>
  <c r="X16" i="59"/>
  <c r="Z22" i="59"/>
  <c r="V11" i="59"/>
  <c r="U24" i="59"/>
  <c r="Y24" i="59"/>
  <c r="V25" i="59"/>
  <c r="AA16" i="59"/>
  <c r="W12" i="59"/>
  <c r="AA25" i="59"/>
  <c r="Y14" i="59"/>
  <c r="X24" i="59"/>
  <c r="Z13" i="59"/>
  <c r="V15" i="59"/>
  <c r="Y15" i="59"/>
  <c r="Y25" i="59"/>
  <c r="U16" i="59"/>
  <c r="AA23" i="59"/>
  <c r="Y22" i="59"/>
  <c r="U21" i="59"/>
  <c r="X22" i="59"/>
  <c r="Y16" i="59"/>
  <c r="Y20" i="59"/>
  <c r="W11" i="59"/>
  <c r="U17" i="59"/>
  <c r="Z24" i="59"/>
  <c r="V19" i="73"/>
  <c r="R16" i="73"/>
  <c r="T11" i="73"/>
  <c r="R12" i="73"/>
  <c r="R14" i="73"/>
  <c r="K16" i="57"/>
  <c r="J16" i="57"/>
  <c r="J22" i="57"/>
  <c r="K12" i="57"/>
  <c r="L13" i="57"/>
  <c r="J21" i="57"/>
  <c r="J24" i="57"/>
  <c r="L25" i="57"/>
  <c r="I25" i="57" s="1"/>
  <c r="K15" i="57"/>
  <c r="K11" i="57"/>
  <c r="L16" i="57"/>
  <c r="K24" i="57"/>
  <c r="I17" i="57"/>
  <c r="J15" i="57"/>
  <c r="J13" i="57"/>
  <c r="L12" i="57"/>
  <c r="J20" i="57"/>
  <c r="L15" i="57"/>
  <c r="K21" i="57"/>
  <c r="L24" i="57"/>
  <c r="L9" i="57" s="1"/>
  <c r="K9" i="57" l="1"/>
  <c r="L9" i="54"/>
  <c r="X9" i="59"/>
  <c r="Z9" i="59"/>
  <c r="T9" i="59"/>
  <c r="Y9" i="59"/>
  <c r="S14" i="59"/>
  <c r="U9" i="59"/>
  <c r="O9" i="58"/>
  <c r="K9" i="54"/>
  <c r="I14" i="54"/>
  <c r="J9" i="54"/>
  <c r="J9" i="57"/>
  <c r="V23" i="59"/>
  <c r="V9" i="59" s="1"/>
  <c r="W21" i="59"/>
  <c r="W9" i="59" s="1"/>
  <c r="AA24" i="59"/>
  <c r="AA9" i="59" s="1"/>
  <c r="S19" i="59"/>
  <c r="S14" i="73"/>
  <c r="R25" i="73"/>
  <c r="R23" i="73"/>
  <c r="W24" i="73"/>
  <c r="S17" i="73"/>
  <c r="R13" i="73"/>
  <c r="S11" i="73"/>
  <c r="V13" i="73"/>
  <c r="S22" i="73"/>
  <c r="T25" i="73"/>
  <c r="R21" i="73"/>
  <c r="U14" i="73"/>
  <c r="S25" i="73"/>
  <c r="U23" i="73"/>
  <c r="W15" i="73"/>
  <c r="T13" i="73"/>
  <c r="W21" i="73"/>
  <c r="V20" i="73"/>
  <c r="S19" i="73"/>
  <c r="U19" i="73"/>
  <c r="T16" i="73"/>
  <c r="S16" i="73"/>
  <c r="U16" i="73"/>
  <c r="V25" i="73"/>
  <c r="U12" i="73"/>
  <c r="U25" i="73"/>
  <c r="U20" i="73"/>
  <c r="S20" i="73"/>
  <c r="S24" i="73"/>
  <c r="R22" i="73"/>
  <c r="S15" i="73"/>
  <c r="V21" i="73"/>
  <c r="V22" i="73"/>
  <c r="V14" i="73"/>
  <c r="W14" i="73"/>
  <c r="T19" i="73"/>
  <c r="T22" i="73"/>
  <c r="S21" i="73"/>
  <c r="W25" i="73"/>
  <c r="V15" i="73"/>
  <c r="T21" i="73"/>
  <c r="S12" i="73"/>
  <c r="S13" i="73"/>
  <c r="U11" i="73"/>
  <c r="W23" i="73"/>
  <c r="V17" i="73"/>
  <c r="W12" i="73"/>
  <c r="V23" i="73"/>
  <c r="U24" i="73"/>
  <c r="T15" i="73"/>
  <c r="W16" i="73"/>
  <c r="T17" i="73"/>
  <c r="U22" i="73"/>
  <c r="W20" i="73"/>
  <c r="V12" i="73"/>
  <c r="T23" i="73"/>
  <c r="T24" i="73"/>
  <c r="T12" i="73"/>
  <c r="U15" i="73"/>
  <c r="T14" i="73"/>
  <c r="U21" i="73"/>
  <c r="T20" i="73"/>
  <c r="V16" i="73"/>
  <c r="V11" i="73"/>
  <c r="R15" i="73"/>
  <c r="R24" i="73"/>
  <c r="R20" i="73"/>
  <c r="U17" i="73"/>
  <c r="U13" i="73"/>
  <c r="W13" i="73"/>
  <c r="V24" i="73"/>
  <c r="S23" i="73"/>
  <c r="W22" i="73"/>
  <c r="I19" i="54"/>
  <c r="I16" i="54"/>
  <c r="I19" i="57"/>
  <c r="I22" i="54"/>
  <c r="I13" i="57"/>
  <c r="I16" i="57"/>
  <c r="S22" i="59"/>
  <c r="S13" i="59"/>
  <c r="S16" i="59"/>
  <c r="I20" i="54"/>
  <c r="I15" i="54"/>
  <c r="I17" i="54"/>
  <c r="I24" i="54"/>
  <c r="S17" i="59"/>
  <c r="I12" i="54"/>
  <c r="I11" i="57"/>
  <c r="I15" i="57"/>
  <c r="I20" i="57"/>
  <c r="I12" i="57"/>
  <c r="S20" i="59"/>
  <c r="I25" i="54"/>
  <c r="S11" i="59"/>
  <c r="S12" i="59"/>
  <c r="I21" i="57"/>
  <c r="I22" i="57"/>
  <c r="S25" i="59"/>
  <c r="I21" i="54"/>
  <c r="I24" i="57"/>
  <c r="S15" i="59"/>
  <c r="I13" i="54"/>
  <c r="I23" i="54"/>
  <c r="I9" i="54" l="1"/>
  <c r="S23" i="59"/>
  <c r="S24" i="59"/>
  <c r="S9" i="59"/>
  <c r="Q11" i="73"/>
  <c r="R9" i="73"/>
  <c r="V9" i="73"/>
  <c r="W9" i="73"/>
  <c r="Q17" i="73"/>
  <c r="T9" i="73"/>
  <c r="U9" i="73"/>
  <c r="S9" i="73"/>
  <c r="S21" i="59"/>
  <c r="Q19" i="73"/>
  <c r="Q13" i="73"/>
  <c r="Q14" i="73"/>
  <c r="Q16" i="73"/>
  <c r="Q12" i="73"/>
  <c r="Q20" i="73"/>
  <c r="Q22" i="73"/>
  <c r="Q25" i="73"/>
  <c r="Q15" i="73"/>
  <c r="Q21" i="73"/>
  <c r="Q24" i="73"/>
  <c r="Q23" i="73"/>
  <c r="W26" i="64"/>
  <c r="I9" i="57"/>
  <c r="W27" i="64"/>
  <c r="W9" i="64" l="1"/>
  <c r="W11" i="64"/>
  <c r="Q9" i="73"/>
  <c r="E16" i="48"/>
  <c r="E17" i="48"/>
  <c r="E14" i="48"/>
  <c r="E15" i="48"/>
  <c r="E11" i="48"/>
  <c r="E12" i="48"/>
  <c r="E13" i="48"/>
  <c r="E9" i="48"/>
  <c r="K12" i="48" l="1"/>
  <c r="L95" i="48"/>
  <c r="J95" i="48"/>
  <c r="L21" i="48"/>
  <c r="L19" i="48"/>
  <c r="J19" i="48"/>
  <c r="J17" i="48"/>
  <c r="J11" i="48"/>
  <c r="L17" i="48"/>
  <c r="L11" i="48"/>
  <c r="J74" i="48"/>
  <c r="J36" i="48"/>
  <c r="J22" i="48"/>
  <c r="L61" i="48"/>
  <c r="K13" i="48"/>
  <c r="L28" i="48"/>
  <c r="K37" i="48"/>
  <c r="K75" i="48"/>
  <c r="K67" i="48"/>
  <c r="L78" i="48"/>
  <c r="K21" i="48"/>
  <c r="K31" i="48"/>
  <c r="L32" i="48"/>
  <c r="L53" i="48"/>
  <c r="K74" i="48"/>
  <c r="K24" i="48"/>
  <c r="K91" i="48"/>
  <c r="L68" i="48"/>
  <c r="L73" i="48"/>
  <c r="K78" i="48"/>
  <c r="K14" i="48"/>
  <c r="K57" i="48"/>
  <c r="L40" i="48"/>
  <c r="J24" i="48"/>
  <c r="J53" i="48"/>
  <c r="J14" i="48"/>
  <c r="J28" i="48"/>
  <c r="K11" i="48"/>
  <c r="J52" i="48"/>
  <c r="J15" i="48"/>
  <c r="I15" i="48" s="1"/>
  <c r="J85" i="48"/>
  <c r="L77" i="48"/>
  <c r="L16" i="48"/>
  <c r="K71" i="48"/>
  <c r="L44" i="48"/>
  <c r="K66" i="48"/>
  <c r="L33" i="48"/>
  <c r="K38" i="48"/>
  <c r="L94" i="48"/>
  <c r="L24" i="48"/>
  <c r="K85" i="48"/>
  <c r="L48" i="48"/>
  <c r="L69" i="48"/>
  <c r="K90" i="48"/>
  <c r="K47" i="48"/>
  <c r="K28" i="48"/>
  <c r="L84" i="48"/>
  <c r="L89" i="48"/>
  <c r="K94" i="48"/>
  <c r="K45" i="48"/>
  <c r="L56" i="48"/>
  <c r="J80" i="48"/>
  <c r="J60" i="48"/>
  <c r="J77" i="48"/>
  <c r="J62" i="48"/>
  <c r="J90" i="48"/>
  <c r="J43" i="48"/>
  <c r="J35" i="48"/>
  <c r="J64" i="48"/>
  <c r="J61" i="48"/>
  <c r="J45" i="48"/>
  <c r="J86" i="48"/>
  <c r="J66" i="48"/>
  <c r="J58" i="48"/>
  <c r="J12" i="48"/>
  <c r="K55" i="48"/>
  <c r="K61" i="48"/>
  <c r="L60" i="48"/>
  <c r="L26" i="48"/>
  <c r="L49" i="48"/>
  <c r="K54" i="48"/>
  <c r="L15" i="48"/>
  <c r="K33" i="48"/>
  <c r="K79" i="48"/>
  <c r="L64" i="48"/>
  <c r="L85" i="48"/>
  <c r="L34" i="48"/>
  <c r="K93" i="48"/>
  <c r="K44" i="48"/>
  <c r="K15" i="48"/>
  <c r="K51" i="48"/>
  <c r="L38" i="48"/>
  <c r="K59" i="48"/>
  <c r="K27" i="48"/>
  <c r="L72" i="48"/>
  <c r="J94" i="48"/>
  <c r="J48" i="48"/>
  <c r="J23" i="48"/>
  <c r="J82" i="48"/>
  <c r="J39" i="48"/>
  <c r="J32" i="48"/>
  <c r="K34" i="48"/>
  <c r="K69" i="48"/>
  <c r="K49" i="48"/>
  <c r="L76" i="48"/>
  <c r="L58" i="48"/>
  <c r="L65" i="48"/>
  <c r="K70" i="48"/>
  <c r="L45" i="48"/>
  <c r="K81" i="48"/>
  <c r="K87" i="48"/>
  <c r="L80" i="48"/>
  <c r="K39" i="48"/>
  <c r="L50" i="48"/>
  <c r="L39" i="48"/>
  <c r="K60" i="48"/>
  <c r="L14" i="48"/>
  <c r="K35" i="48"/>
  <c r="L54" i="48"/>
  <c r="L27" i="48"/>
  <c r="K32" i="48"/>
  <c r="L88" i="48"/>
  <c r="J40" i="48"/>
  <c r="J50" i="48"/>
  <c r="J34" i="48"/>
  <c r="J92" i="48"/>
  <c r="K82" i="48"/>
  <c r="L31" i="48"/>
  <c r="K36" i="48"/>
  <c r="L92" i="48"/>
  <c r="K23" i="48"/>
  <c r="L81" i="48"/>
  <c r="K86" i="48"/>
  <c r="K63" i="48"/>
  <c r="L35" i="48"/>
  <c r="K40" i="48"/>
  <c r="K22" i="48"/>
  <c r="K83" i="48"/>
  <c r="L66" i="48"/>
  <c r="L55" i="48"/>
  <c r="K76" i="48"/>
  <c r="K53" i="48"/>
  <c r="K95" i="48"/>
  <c r="L70" i="48"/>
  <c r="L43" i="48"/>
  <c r="K48" i="48"/>
  <c r="J37" i="48"/>
  <c r="J79" i="48"/>
  <c r="J16" i="48"/>
  <c r="J20" i="48"/>
  <c r="J29" i="48"/>
  <c r="L42" i="48"/>
  <c r="L47" i="48"/>
  <c r="K52" i="48"/>
  <c r="L20" i="48"/>
  <c r="K19" i="48"/>
  <c r="K20" i="48"/>
  <c r="L30" i="48"/>
  <c r="K50" i="48"/>
  <c r="L51" i="48"/>
  <c r="K56" i="48"/>
  <c r="L12" i="48"/>
  <c r="K26" i="48"/>
  <c r="L82" i="48"/>
  <c r="L71" i="48"/>
  <c r="K92" i="48"/>
  <c r="L22" i="48"/>
  <c r="K30" i="48"/>
  <c r="L86" i="48"/>
  <c r="L59" i="48"/>
  <c r="K64" i="48"/>
  <c r="J54" i="48"/>
  <c r="J42" i="48"/>
  <c r="J76" i="48"/>
  <c r="J47" i="48"/>
  <c r="I47" i="48" s="1"/>
  <c r="J49" i="48"/>
  <c r="I49" i="48" s="1"/>
  <c r="J59" i="48"/>
  <c r="J41" i="48"/>
  <c r="J93" i="48"/>
  <c r="J78" i="48"/>
  <c r="I78" i="48" s="1"/>
  <c r="J72" i="48"/>
  <c r="J31" i="48"/>
  <c r="J67" i="48"/>
  <c r="I67" i="48" s="1"/>
  <c r="J38" i="48"/>
  <c r="J87" i="48"/>
  <c r="J81" i="48"/>
  <c r="J55" i="48"/>
  <c r="J46" i="48"/>
  <c r="J91" i="48"/>
  <c r="J68" i="48"/>
  <c r="J73" i="48"/>
  <c r="J89" i="48"/>
  <c r="J83" i="48"/>
  <c r="J71" i="48"/>
  <c r="J57" i="48"/>
  <c r="L25" i="48"/>
  <c r="L74" i="48"/>
  <c r="L63" i="48"/>
  <c r="K68" i="48"/>
  <c r="L29" i="48"/>
  <c r="K16" i="48"/>
  <c r="K77" i="48"/>
  <c r="L46" i="48"/>
  <c r="L90" i="48"/>
  <c r="L67" i="48"/>
  <c r="K72" i="48"/>
  <c r="K89" i="48"/>
  <c r="K42" i="48"/>
  <c r="K41" i="48"/>
  <c r="L87" i="48"/>
  <c r="L36" i="48"/>
  <c r="L41" i="48"/>
  <c r="K46" i="48"/>
  <c r="L75" i="48"/>
  <c r="K80" i="48"/>
  <c r="J63" i="48"/>
  <c r="J56" i="48"/>
  <c r="I56" i="48" s="1"/>
  <c r="J30" i="48"/>
  <c r="J75" i="48"/>
  <c r="J51" i="48"/>
  <c r="J88" i="48"/>
  <c r="J84" i="48"/>
  <c r="J21" i="48"/>
  <c r="J27" i="48"/>
  <c r="J13" i="48"/>
  <c r="J33" i="48"/>
  <c r="J65" i="48"/>
  <c r="J25" i="48"/>
  <c r="J26" i="48"/>
  <c r="J69" i="48"/>
  <c r="J44" i="48"/>
  <c r="I44" i="48" s="1"/>
  <c r="J70" i="48"/>
  <c r="I70" i="48" s="1"/>
  <c r="K65" i="48"/>
  <c r="L13" i="48"/>
  <c r="L79" i="48"/>
  <c r="K84" i="48"/>
  <c r="L93" i="48"/>
  <c r="K29" i="48"/>
  <c r="K73" i="48"/>
  <c r="L62" i="48"/>
  <c r="K17" i="48"/>
  <c r="L83" i="48"/>
  <c r="K88" i="48"/>
  <c r="L37" i="48"/>
  <c r="K58" i="48"/>
  <c r="K25" i="48"/>
  <c r="K43" i="48"/>
  <c r="L52" i="48"/>
  <c r="L57" i="48"/>
  <c r="K62" i="48"/>
  <c r="L23" i="48"/>
  <c r="L91" i="48"/>
  <c r="I79" i="48" l="1"/>
  <c r="I59" i="48"/>
  <c r="I45" i="48"/>
  <c r="I68" i="48"/>
  <c r="I92" i="48"/>
  <c r="J9" i="48"/>
  <c r="I26" i="48"/>
  <c r="I88" i="48"/>
  <c r="I72" i="48"/>
  <c r="I42" i="48"/>
  <c r="I16" i="48"/>
  <c r="L9" i="48"/>
  <c r="I54" i="48"/>
  <c r="I69" i="48"/>
  <c r="K9" i="48"/>
  <c r="I14" i="48"/>
  <c r="I75" i="48"/>
  <c r="I55" i="48"/>
  <c r="I33" i="48"/>
  <c r="I30" i="48"/>
  <c r="I24" i="48"/>
  <c r="I48" i="48"/>
  <c r="I57" i="48"/>
  <c r="I60" i="48"/>
  <c r="I71" i="48"/>
  <c r="I93" i="48"/>
  <c r="I34" i="48"/>
  <c r="I32" i="48"/>
  <c r="I61" i="48"/>
  <c r="I80" i="48"/>
  <c r="I52" i="48"/>
  <c r="I13" i="48"/>
  <c r="I27" i="48"/>
  <c r="I63" i="48"/>
  <c r="I83" i="48"/>
  <c r="I81" i="48"/>
  <c r="I41" i="48"/>
  <c r="I37" i="48"/>
  <c r="I50" i="48"/>
  <c r="I39" i="48"/>
  <c r="I64" i="48"/>
  <c r="I21" i="48"/>
  <c r="I89" i="48"/>
  <c r="I87" i="48"/>
  <c r="I40" i="48"/>
  <c r="I82" i="48"/>
  <c r="I35" i="48"/>
  <c r="I28" i="48"/>
  <c r="I11" i="48"/>
  <c r="I84" i="48"/>
  <c r="I73" i="48"/>
  <c r="I38" i="48"/>
  <c r="I23" i="48"/>
  <c r="I12" i="48"/>
  <c r="I43" i="48"/>
  <c r="I95" i="48"/>
  <c r="I25" i="48"/>
  <c r="I90" i="48"/>
  <c r="I22" i="48"/>
  <c r="I29" i="48"/>
  <c r="I58" i="48"/>
  <c r="I17" i="48"/>
  <c r="I51" i="48"/>
  <c r="I91" i="48"/>
  <c r="I31" i="48"/>
  <c r="I76" i="48"/>
  <c r="I20" i="48"/>
  <c r="I94" i="48"/>
  <c r="I66" i="48"/>
  <c r="I62" i="48"/>
  <c r="I53" i="48"/>
  <c r="I36" i="48"/>
  <c r="I65" i="48"/>
  <c r="I46" i="48"/>
  <c r="I19" i="48"/>
  <c r="I86" i="48"/>
  <c r="I77" i="48"/>
  <c r="I85" i="48"/>
  <c r="I74" i="48"/>
  <c r="E12" i="32"/>
  <c r="E13" i="32"/>
  <c r="E16" i="32"/>
  <c r="E17" i="32"/>
  <c r="E11" i="32"/>
  <c r="E14" i="32"/>
  <c r="E15" i="32"/>
  <c r="E9" i="32"/>
  <c r="I9" i="48" l="1"/>
  <c r="Q95" i="32"/>
  <c r="Q67" i="32"/>
  <c r="U67" i="32"/>
  <c r="U95" i="32"/>
  <c r="R94" i="32"/>
  <c r="T91" i="32"/>
  <c r="Q90" i="32"/>
  <c r="U88" i="32"/>
  <c r="S87" i="32"/>
  <c r="T84" i="32"/>
  <c r="R83" i="32"/>
  <c r="U81" i="32"/>
  <c r="S80" i="32"/>
  <c r="Q79" i="32"/>
  <c r="T77" i="32"/>
  <c r="R76" i="32"/>
  <c r="U74" i="32"/>
  <c r="S73" i="32"/>
  <c r="Q72" i="32"/>
  <c r="T70" i="32"/>
  <c r="R69" i="32"/>
  <c r="S66" i="32"/>
  <c r="Q65" i="32"/>
  <c r="U63" i="32"/>
  <c r="R62" i="32"/>
  <c r="T59" i="32"/>
  <c r="Q58" i="32"/>
  <c r="U56" i="32"/>
  <c r="S55" i="32"/>
  <c r="T52" i="32"/>
  <c r="R51" i="32"/>
  <c r="U49" i="32"/>
  <c r="S48" i="32"/>
  <c r="Q47" i="32"/>
  <c r="T45" i="32"/>
  <c r="R44" i="32"/>
  <c r="U42" i="32"/>
  <c r="S41" i="32"/>
  <c r="Q40" i="32"/>
  <c r="T38" i="32"/>
  <c r="R37" i="32"/>
  <c r="S34" i="32"/>
  <c r="Q33" i="32"/>
  <c r="U31" i="32"/>
  <c r="R30" i="32"/>
  <c r="T27" i="32"/>
  <c r="Q26" i="32"/>
  <c r="U24" i="32"/>
  <c r="S23" i="32"/>
  <c r="T20" i="32"/>
  <c r="R19" i="32"/>
  <c r="T95" i="32"/>
  <c r="Q94" i="32"/>
  <c r="U92" i="32"/>
  <c r="S91" i="32"/>
  <c r="T88" i="32"/>
  <c r="R87" i="32"/>
  <c r="U85" i="32"/>
  <c r="S84" i="32"/>
  <c r="Q83" i="32"/>
  <c r="T81" i="32"/>
  <c r="R80" i="32"/>
  <c r="U78" i="32"/>
  <c r="S77" i="32"/>
  <c r="Q76" i="32"/>
  <c r="T74" i="32"/>
  <c r="R73" i="32"/>
  <c r="S70" i="32"/>
  <c r="Q69" i="32"/>
  <c r="R66" i="32"/>
  <c r="T63" i="32"/>
  <c r="Q62" i="32"/>
  <c r="U60" i="32"/>
  <c r="S59" i="32"/>
  <c r="T56" i="32"/>
  <c r="R55" i="32"/>
  <c r="U53" i="32"/>
  <c r="S52" i="32"/>
  <c r="Q51" i="32"/>
  <c r="T49" i="32"/>
  <c r="R48" i="32"/>
  <c r="U46" i="32"/>
  <c r="S45" i="32"/>
  <c r="Q44" i="32"/>
  <c r="T42" i="32"/>
  <c r="R41" i="32"/>
  <c r="S38" i="32"/>
  <c r="Q37" i="32"/>
  <c r="U35" i="32"/>
  <c r="R34" i="32"/>
  <c r="T31" i="32"/>
  <c r="Q30" i="32"/>
  <c r="U28" i="32"/>
  <c r="S27" i="32"/>
  <c r="T24" i="32"/>
  <c r="R23" i="32"/>
  <c r="U21" i="32"/>
  <c r="S20" i="32"/>
  <c r="Q19" i="32"/>
  <c r="S95" i="32"/>
  <c r="T92" i="32"/>
  <c r="R91" i="32"/>
  <c r="U89" i="32"/>
  <c r="S88" i="32"/>
  <c r="Q87" i="32"/>
  <c r="T85" i="32"/>
  <c r="R84" i="32"/>
  <c r="U82" i="32"/>
  <c r="S81" i="32"/>
  <c r="Q80" i="32"/>
  <c r="T78" i="32"/>
  <c r="R77" i="32"/>
  <c r="S74" i="32"/>
  <c r="Q73" i="32"/>
  <c r="U71" i="32"/>
  <c r="R70" i="32"/>
  <c r="T67" i="32"/>
  <c r="Q66" i="32"/>
  <c r="U64" i="32"/>
  <c r="S63" i="32"/>
  <c r="T60" i="32"/>
  <c r="R59" i="32"/>
  <c r="U57" i="32"/>
  <c r="S56" i="32"/>
  <c r="Q55" i="32"/>
  <c r="T53" i="32"/>
  <c r="R52" i="32"/>
  <c r="U50" i="32"/>
  <c r="S49" i="32"/>
  <c r="Q48" i="32"/>
  <c r="T46" i="32"/>
  <c r="R45" i="32"/>
  <c r="S42" i="32"/>
  <c r="Q41" i="32"/>
  <c r="U39" i="32"/>
  <c r="R38" i="32"/>
  <c r="T35" i="32"/>
  <c r="Q34" i="32"/>
  <c r="U32" i="32"/>
  <c r="S31" i="32"/>
  <c r="T28" i="32"/>
  <c r="R27" i="32"/>
  <c r="U25" i="32"/>
  <c r="S24" i="32"/>
  <c r="Q23" i="32"/>
  <c r="T21" i="32"/>
  <c r="R20" i="32"/>
  <c r="R95" i="32"/>
  <c r="U93" i="32"/>
  <c r="S92" i="32"/>
  <c r="Q91" i="32"/>
  <c r="T89" i="32"/>
  <c r="R88" i="32"/>
  <c r="U86" i="32"/>
  <c r="S85" i="32"/>
  <c r="Q84" i="32"/>
  <c r="T82" i="32"/>
  <c r="R81" i="32"/>
  <c r="S78" i="32"/>
  <c r="Q77" i="32"/>
  <c r="U75" i="32"/>
  <c r="R74" i="32"/>
  <c r="T71" i="32"/>
  <c r="Q70" i="32"/>
  <c r="U68" i="32"/>
  <c r="S67" i="32"/>
  <c r="T64" i="32"/>
  <c r="R63" i="32"/>
  <c r="U61" i="32"/>
  <c r="S60" i="32"/>
  <c r="Q59" i="32"/>
  <c r="T57" i="32"/>
  <c r="R56" i="32"/>
  <c r="U54" i="32"/>
  <c r="S53" i="32"/>
  <c r="Q52" i="32"/>
  <c r="T50" i="32"/>
  <c r="R49" i="32"/>
  <c r="S46" i="32"/>
  <c r="Q45" i="32"/>
  <c r="U43" i="32"/>
  <c r="R42" i="32"/>
  <c r="T39" i="32"/>
  <c r="Q38" i="32"/>
  <c r="U36" i="32"/>
  <c r="S35" i="32"/>
  <c r="T32" i="32"/>
  <c r="R31" i="32"/>
  <c r="U29" i="32"/>
  <c r="S28" i="32"/>
  <c r="Q27" i="32"/>
  <c r="T25" i="32"/>
  <c r="R24" i="32"/>
  <c r="U22" i="32"/>
  <c r="S21" i="32"/>
  <c r="Q20" i="32"/>
  <c r="Q22" i="32"/>
  <c r="T93" i="32"/>
  <c r="R92" i="32"/>
  <c r="U90" i="32"/>
  <c r="S89" i="32"/>
  <c r="Q88" i="32"/>
  <c r="T86" i="32"/>
  <c r="R85" i="32"/>
  <c r="S82" i="32"/>
  <c r="Q81" i="32"/>
  <c r="U79" i="32"/>
  <c r="R78" i="32"/>
  <c r="T75" i="32"/>
  <c r="Q74" i="32"/>
  <c r="U72" i="32"/>
  <c r="S71" i="32"/>
  <c r="T68" i="32"/>
  <c r="R67" i="32"/>
  <c r="U65" i="32"/>
  <c r="S64" i="32"/>
  <c r="Q63" i="32"/>
  <c r="T61" i="32"/>
  <c r="R60" i="32"/>
  <c r="U58" i="32"/>
  <c r="S57" i="32"/>
  <c r="Q56" i="32"/>
  <c r="T54" i="32"/>
  <c r="R53" i="32"/>
  <c r="S50" i="32"/>
  <c r="Q49" i="32"/>
  <c r="U47" i="32"/>
  <c r="R46" i="32"/>
  <c r="T43" i="32"/>
  <c r="Q42" i="32"/>
  <c r="P42" i="32" s="1"/>
  <c r="U40" i="32"/>
  <c r="S39" i="32"/>
  <c r="T36" i="32"/>
  <c r="R35" i="32"/>
  <c r="U33" i="32"/>
  <c r="S32" i="32"/>
  <c r="Q31" i="32"/>
  <c r="T29" i="32"/>
  <c r="R28" i="32"/>
  <c r="U26" i="32"/>
  <c r="S25" i="32"/>
  <c r="Q24" i="32"/>
  <c r="T22" i="32"/>
  <c r="R21" i="32"/>
  <c r="U20" i="32"/>
  <c r="U94" i="32"/>
  <c r="S93" i="32"/>
  <c r="Q92" i="32"/>
  <c r="T90" i="32"/>
  <c r="R89" i="32"/>
  <c r="S86" i="32"/>
  <c r="Q85" i="32"/>
  <c r="P85" i="32" s="1"/>
  <c r="U83" i="32"/>
  <c r="R82" i="32"/>
  <c r="T79" i="32"/>
  <c r="Q78" i="32"/>
  <c r="P78" i="32" s="1"/>
  <c r="U76" i="32"/>
  <c r="S75" i="32"/>
  <c r="T72" i="32"/>
  <c r="R71" i="32"/>
  <c r="U69" i="32"/>
  <c r="S68" i="32"/>
  <c r="T65" i="32"/>
  <c r="R64" i="32"/>
  <c r="U62" i="32"/>
  <c r="S61" i="32"/>
  <c r="Q60" i="32"/>
  <c r="T58" i="32"/>
  <c r="R57" i="32"/>
  <c r="S54" i="32"/>
  <c r="Q53" i="32"/>
  <c r="U51" i="32"/>
  <c r="R50" i="32"/>
  <c r="T47" i="32"/>
  <c r="Q46" i="32"/>
  <c r="U44" i="32"/>
  <c r="S43" i="32"/>
  <c r="T40" i="32"/>
  <c r="R39" i="32"/>
  <c r="U37" i="32"/>
  <c r="S36" i="32"/>
  <c r="Q35" i="32"/>
  <c r="T33" i="32"/>
  <c r="R32" i="32"/>
  <c r="U30" i="32"/>
  <c r="S29" i="32"/>
  <c r="Q28" i="32"/>
  <c r="T26" i="32"/>
  <c r="R25" i="32"/>
  <c r="S22" i="32"/>
  <c r="Q21" i="32"/>
  <c r="U19" i="32"/>
  <c r="Q93" i="32"/>
  <c r="U91" i="32"/>
  <c r="R90" i="32"/>
  <c r="T87" i="32"/>
  <c r="Q86" i="32"/>
  <c r="S83" i="32"/>
  <c r="R79" i="32"/>
  <c r="S76" i="32"/>
  <c r="T73" i="32"/>
  <c r="U70" i="32"/>
  <c r="Q68" i="32"/>
  <c r="R65" i="32"/>
  <c r="S62" i="32"/>
  <c r="U59" i="32"/>
  <c r="Q54" i="32"/>
  <c r="S51" i="32"/>
  <c r="T48" i="32"/>
  <c r="U45" i="32"/>
  <c r="Q43" i="32"/>
  <c r="R40" i="32"/>
  <c r="S37" i="32"/>
  <c r="T34" i="32"/>
  <c r="Q29" i="32"/>
  <c r="R26" i="32"/>
  <c r="S19" i="32"/>
  <c r="T94" i="32"/>
  <c r="R93" i="32"/>
  <c r="S90" i="32"/>
  <c r="Q89" i="32"/>
  <c r="U87" i="32"/>
  <c r="R86" i="32"/>
  <c r="T83" i="32"/>
  <c r="Q82" i="32"/>
  <c r="U80" i="32"/>
  <c r="S79" i="32"/>
  <c r="T76" i="32"/>
  <c r="R75" i="32"/>
  <c r="U73" i="32"/>
  <c r="S72" i="32"/>
  <c r="Q71" i="32"/>
  <c r="P71" i="32" s="1"/>
  <c r="T69" i="32"/>
  <c r="R68" i="32"/>
  <c r="U66" i="32"/>
  <c r="S65" i="32"/>
  <c r="Q64" i="32"/>
  <c r="T62" i="32"/>
  <c r="R61" i="32"/>
  <c r="S58" i="32"/>
  <c r="Q57" i="32"/>
  <c r="U55" i="32"/>
  <c r="R54" i="32"/>
  <c r="T51" i="32"/>
  <c r="Q50" i="32"/>
  <c r="U48" i="32"/>
  <c r="S47" i="32"/>
  <c r="T44" i="32"/>
  <c r="R43" i="32"/>
  <c r="U41" i="32"/>
  <c r="S40" i="32"/>
  <c r="Q39" i="32"/>
  <c r="T37" i="32"/>
  <c r="R36" i="32"/>
  <c r="U34" i="32"/>
  <c r="S33" i="32"/>
  <c r="Q32" i="32"/>
  <c r="T30" i="32"/>
  <c r="R29" i="32"/>
  <c r="S26" i="32"/>
  <c r="Q25" i="32"/>
  <c r="U23" i="32"/>
  <c r="R22" i="32"/>
  <c r="T19" i="32"/>
  <c r="S94" i="32"/>
  <c r="U84" i="32"/>
  <c r="T80" i="32"/>
  <c r="U77" i="32"/>
  <c r="Q75" i="32"/>
  <c r="P75" i="32" s="1"/>
  <c r="R72" i="32"/>
  <c r="S69" i="32"/>
  <c r="T66" i="32"/>
  <c r="Q61" i="32"/>
  <c r="R58" i="32"/>
  <c r="T55" i="32"/>
  <c r="U52" i="32"/>
  <c r="R47" i="32"/>
  <c r="S44" i="32"/>
  <c r="T41" i="32"/>
  <c r="U38" i="32"/>
  <c r="Q36" i="32"/>
  <c r="R33" i="32"/>
  <c r="S30" i="32"/>
  <c r="U27" i="32"/>
  <c r="T23" i="32"/>
  <c r="P28" i="32" l="1"/>
  <c r="U16" i="32"/>
  <c r="R15" i="32"/>
  <c r="P92" i="32"/>
  <c r="S16" i="32"/>
  <c r="P38" i="32"/>
  <c r="T14" i="32"/>
  <c r="T16" i="32"/>
  <c r="P43" i="32"/>
  <c r="P68" i="32"/>
  <c r="P46" i="32"/>
  <c r="T15" i="32"/>
  <c r="T13" i="32"/>
  <c r="U17" i="32"/>
  <c r="P56" i="32"/>
  <c r="P81" i="32"/>
  <c r="P32" i="32"/>
  <c r="P57" i="32"/>
  <c r="P31" i="32"/>
  <c r="T12" i="32"/>
  <c r="S9" i="32"/>
  <c r="U13" i="32"/>
  <c r="S17" i="32"/>
  <c r="R13" i="32"/>
  <c r="S11" i="32"/>
  <c r="P77" i="32"/>
  <c r="R11" i="32"/>
  <c r="P62" i="32"/>
  <c r="U15" i="32"/>
  <c r="P61" i="32"/>
  <c r="P82" i="32"/>
  <c r="P52" i="32"/>
  <c r="R16" i="32"/>
  <c r="P37" i="32"/>
  <c r="T17" i="32"/>
  <c r="R14" i="32"/>
  <c r="P53" i="32"/>
  <c r="S14" i="32"/>
  <c r="U14" i="32"/>
  <c r="P36" i="32"/>
  <c r="R9" i="32"/>
  <c r="U12" i="32"/>
  <c r="P21" i="32"/>
  <c r="P60" i="32"/>
  <c r="P67" i="32"/>
  <c r="P41" i="32"/>
  <c r="S13" i="32"/>
  <c r="S15" i="32"/>
  <c r="R12" i="32"/>
  <c r="P35" i="32"/>
  <c r="R17" i="32"/>
  <c r="P74" i="32"/>
  <c r="P27" i="32"/>
  <c r="P91" i="32"/>
  <c r="P51" i="32"/>
  <c r="P26" i="32"/>
  <c r="P40" i="32"/>
  <c r="P65" i="32"/>
  <c r="P90" i="32"/>
  <c r="P22" i="32"/>
  <c r="P55" i="32"/>
  <c r="P69" i="32"/>
  <c r="P94" i="32"/>
  <c r="P54" i="32"/>
  <c r="P20" i="32"/>
  <c r="P45" i="32"/>
  <c r="P70" i="32"/>
  <c r="P84" i="32"/>
  <c r="P30" i="32"/>
  <c r="P44" i="32"/>
  <c r="P83" i="32"/>
  <c r="P80" i="32"/>
  <c r="P59" i="32"/>
  <c r="P33" i="32"/>
  <c r="P58" i="32"/>
  <c r="P72" i="32"/>
  <c r="P93" i="32"/>
  <c r="P66" i="32"/>
  <c r="P50" i="32"/>
  <c r="P24" i="32"/>
  <c r="P49" i="32"/>
  <c r="P88" i="32"/>
  <c r="P34" i="32"/>
  <c r="P48" i="32"/>
  <c r="P73" i="32"/>
  <c r="P47" i="32"/>
  <c r="P79" i="32"/>
  <c r="S12" i="32"/>
  <c r="P29" i="32"/>
  <c r="P25" i="32"/>
  <c r="P64" i="32"/>
  <c r="P89" i="32"/>
  <c r="P86" i="32"/>
  <c r="P39" i="32"/>
  <c r="P63" i="32"/>
  <c r="P23" i="32"/>
  <c r="P87" i="32"/>
  <c r="P76" i="32"/>
  <c r="P95" i="32"/>
  <c r="Q11" i="32"/>
  <c r="P19" i="32"/>
  <c r="Q12" i="32"/>
  <c r="U9" i="32"/>
  <c r="U11" i="32"/>
  <c r="Q13" i="32"/>
  <c r="Q9" i="32"/>
  <c r="Q15" i="32"/>
  <c r="Q16" i="32"/>
  <c r="Q14" i="32"/>
  <c r="T11" i="32"/>
  <c r="T9" i="32"/>
  <c r="Q17" i="32"/>
  <c r="P13" i="32" l="1"/>
  <c r="P12" i="32"/>
  <c r="P15" i="32"/>
  <c r="P16" i="32"/>
  <c r="P14" i="32"/>
  <c r="P17" i="32"/>
  <c r="P11" i="32"/>
  <c r="P9" i="32"/>
</calcChain>
</file>

<file path=xl/sharedStrings.xml><?xml version="1.0" encoding="utf-8"?>
<sst xmlns="http://schemas.openxmlformats.org/spreadsheetml/2006/main" count="22524" uniqueCount="544">
  <si>
    <t>(establishments)</t>
    <phoneticPr fontId="3"/>
  </si>
  <si>
    <t xml:space="preserve">Both Sexes  </t>
    <phoneticPr fontId="3"/>
  </si>
  <si>
    <t>Male</t>
    <phoneticPr fontId="3"/>
  </si>
  <si>
    <t>Female</t>
    <phoneticPr fontId="3"/>
  </si>
  <si>
    <t>Total</t>
    <phoneticPr fontId="3"/>
  </si>
  <si>
    <t>Others</t>
    <phoneticPr fontId="3"/>
  </si>
  <si>
    <t>Registered</t>
    <phoneticPr fontId="3"/>
  </si>
  <si>
    <t>Registered or not</t>
    <phoneticPr fontId="3"/>
  </si>
  <si>
    <t>(1/2)</t>
    <phoneticPr fontId="3"/>
  </si>
  <si>
    <t>(2/2)</t>
    <phoneticPr fontId="3"/>
  </si>
  <si>
    <t>Total</t>
    <phoneticPr fontId="3"/>
  </si>
  <si>
    <t>Single Unit</t>
    <phoneticPr fontId="3"/>
  </si>
  <si>
    <t>Head Office</t>
    <phoneticPr fontId="3"/>
  </si>
  <si>
    <t>Branch</t>
    <phoneticPr fontId="3"/>
  </si>
  <si>
    <t>Head Office or Branch</t>
    <phoneticPr fontId="3"/>
  </si>
  <si>
    <t>Owned</t>
    <phoneticPr fontId="3"/>
  </si>
  <si>
    <t>Rented</t>
    <phoneticPr fontId="3"/>
  </si>
  <si>
    <t>Kind of Business Place</t>
    <phoneticPr fontId="3"/>
  </si>
  <si>
    <t xml:space="preserve">                  and Sex of Manager - Nepal (2018)</t>
    <phoneticPr fontId="3"/>
  </si>
  <si>
    <t>Nepal</t>
    <phoneticPr fontId="3"/>
  </si>
  <si>
    <t xml:space="preserve">                  and Sex of Owner - Nepal (2018)</t>
    <phoneticPr fontId="3"/>
  </si>
  <si>
    <t>Sex of Owner</t>
    <phoneticPr fontId="3"/>
  </si>
  <si>
    <t xml:space="preserve">                  and Country of Owner - Nepal (2018)</t>
    <phoneticPr fontId="3"/>
  </si>
  <si>
    <t>India</t>
    <phoneticPr fontId="3"/>
  </si>
  <si>
    <t>Subbranch</t>
    <phoneticPr fontId="3"/>
  </si>
  <si>
    <t>Tenure of Business Place (Building)</t>
    <phoneticPr fontId="3"/>
  </si>
  <si>
    <t xml:space="preserve">                  and Tenure of Business Place (Building) - Nepal (2018)</t>
    <phoneticPr fontId="3"/>
  </si>
  <si>
    <t xml:space="preserve">                  and Kind of Business Place - Nepal (2018)</t>
    <phoneticPr fontId="3"/>
  </si>
  <si>
    <t>Under 4 hours</t>
    <phoneticPr fontId="3"/>
  </si>
  <si>
    <t>12 hours and over</t>
    <phoneticPr fontId="3"/>
  </si>
  <si>
    <t>(%)</t>
  </si>
  <si>
    <t>(%)</t>
    <phoneticPr fontId="3"/>
  </si>
  <si>
    <t>Sex of Manager</t>
    <phoneticPr fontId="3"/>
  </si>
  <si>
    <t xml:space="preserve"> </t>
    <phoneticPr fontId="3"/>
  </si>
  <si>
    <t>8 hours</t>
    <phoneticPr fontId="3"/>
  </si>
  <si>
    <t>7 hours</t>
    <phoneticPr fontId="3"/>
  </si>
  <si>
    <t>6 hours</t>
    <phoneticPr fontId="3"/>
  </si>
  <si>
    <t>6 hours</t>
    <phoneticPr fontId="3"/>
  </si>
  <si>
    <t>4 - 5 
hours</t>
    <phoneticPr fontId="3"/>
  </si>
  <si>
    <t>9-11 
hours</t>
    <phoneticPr fontId="3"/>
  </si>
  <si>
    <t xml:space="preserve">                  and Working Hours per Day - Nepal (2018)</t>
    <phoneticPr fontId="3"/>
  </si>
  <si>
    <t>(%)</t>
    <phoneticPr fontId="3"/>
  </si>
  <si>
    <t>2065 - 2069</t>
    <phoneticPr fontId="3"/>
  </si>
  <si>
    <t>2060 - 2064</t>
    <phoneticPr fontId="3"/>
  </si>
  <si>
    <t>2055 - 2059</t>
    <phoneticPr fontId="3"/>
  </si>
  <si>
    <t>2050 - 2054</t>
    <phoneticPr fontId="3"/>
  </si>
  <si>
    <t>before 2044</t>
    <phoneticPr fontId="3"/>
  </si>
  <si>
    <t>(%)</t>
    <phoneticPr fontId="3"/>
  </si>
  <si>
    <t xml:space="preserve">                    and Tenure of Business Place (Land) - Nepal (2018)</t>
    <phoneticPr fontId="3"/>
  </si>
  <si>
    <t>Home
Business</t>
    <phoneticPr fontId="3"/>
  </si>
  <si>
    <t>Area of Business Place (Building/Room)</t>
    <phoneticPr fontId="3"/>
  </si>
  <si>
    <t xml:space="preserve">                  and Area of Business Place (Building/Room) - Nepal (2018)</t>
    <phoneticPr fontId="3"/>
  </si>
  <si>
    <r>
      <t>Under 100ft</t>
    </r>
    <r>
      <rPr>
        <vertAlign val="superscript"/>
        <sz val="9"/>
        <rFont val="Arial Unicode MS"/>
        <family val="3"/>
        <charset val="128"/>
      </rPr>
      <t>2</t>
    </r>
    <phoneticPr fontId="3"/>
  </si>
  <si>
    <t xml:space="preserve">                  and Area of Business Place (Land) - Nepal (2018)</t>
    <phoneticPr fontId="3"/>
  </si>
  <si>
    <t>Area of Business Place (Land)</t>
    <phoneticPr fontId="3"/>
  </si>
  <si>
    <t>Tenure of Business Place (Land)</t>
    <phoneticPr fontId="3"/>
  </si>
  <si>
    <t>Tenure of Business Place (Land)</t>
    <phoneticPr fontId="3"/>
  </si>
  <si>
    <t xml:space="preserve">Total </t>
    <phoneticPr fontId="3"/>
  </si>
  <si>
    <t>Not 
Registered</t>
    <phoneticPr fontId="3"/>
  </si>
  <si>
    <t>Not 
Registered</t>
    <phoneticPr fontId="3"/>
  </si>
  <si>
    <t>Under 
4 hours</t>
    <phoneticPr fontId="3"/>
  </si>
  <si>
    <t>12 hours 
and over</t>
    <phoneticPr fontId="3"/>
  </si>
  <si>
    <t>9-11 
hours</t>
    <phoneticPr fontId="3"/>
  </si>
  <si>
    <t>Under 100 
days</t>
    <phoneticPr fontId="3"/>
  </si>
  <si>
    <t>100-149 
days</t>
    <phoneticPr fontId="3"/>
  </si>
  <si>
    <t>150-199 
days</t>
    <phoneticPr fontId="3"/>
  </si>
  <si>
    <t>200-249 
days</t>
    <phoneticPr fontId="3"/>
  </si>
  <si>
    <t>250-299 
days</t>
    <phoneticPr fontId="3"/>
  </si>
  <si>
    <t>300 days 
and more</t>
    <phoneticPr fontId="3"/>
  </si>
  <si>
    <t>Under 30 
days</t>
    <phoneticPr fontId="3"/>
  </si>
  <si>
    <t>30-59 
days</t>
    <phoneticPr fontId="3"/>
  </si>
  <si>
    <t>60-89 
days</t>
    <phoneticPr fontId="3"/>
  </si>
  <si>
    <t>90-119 
days</t>
    <phoneticPr fontId="3"/>
  </si>
  <si>
    <t>120-149 
days</t>
    <phoneticPr fontId="3"/>
  </si>
  <si>
    <t>150 days 
and more</t>
    <phoneticPr fontId="3"/>
  </si>
  <si>
    <t xml:space="preserve">Lease or 
contract out </t>
    <phoneticPr fontId="3"/>
  </si>
  <si>
    <t>Lease or 
contract out</t>
    <phoneticPr fontId="3"/>
  </si>
  <si>
    <t>Lease or 
contract out</t>
    <phoneticPr fontId="3"/>
  </si>
  <si>
    <t>Street 
Business</t>
    <phoneticPr fontId="3"/>
  </si>
  <si>
    <t>Business 
Building</t>
    <phoneticPr fontId="3"/>
  </si>
  <si>
    <t>Traditional 
Market</t>
    <phoneticPr fontId="3"/>
  </si>
  <si>
    <t>Modern 
Shopping 
Mall</t>
    <phoneticPr fontId="3"/>
  </si>
  <si>
    <t>Exclusive 
Block or 
Building</t>
    <phoneticPr fontId="3"/>
  </si>
  <si>
    <t>Age of Manager</t>
    <phoneticPr fontId="3"/>
  </si>
  <si>
    <t>Under 30 years old</t>
    <phoneticPr fontId="3"/>
  </si>
  <si>
    <t>30-39</t>
    <phoneticPr fontId="3"/>
  </si>
  <si>
    <t>40-49</t>
    <phoneticPr fontId="3"/>
  </si>
  <si>
    <t>50-59</t>
    <phoneticPr fontId="3"/>
  </si>
  <si>
    <t>60 and over</t>
    <phoneticPr fontId="3"/>
  </si>
  <si>
    <t>Under 30 years old</t>
    <phoneticPr fontId="3"/>
  </si>
  <si>
    <t>(%)</t>
    <phoneticPr fontId="3"/>
  </si>
  <si>
    <t xml:space="preserve">                  and Age of Manager - Nepal (2018)</t>
    <phoneticPr fontId="3"/>
  </si>
  <si>
    <t xml:space="preserve">                  and Age of Manager - Nepal (2018)</t>
    <phoneticPr fontId="3"/>
  </si>
  <si>
    <t xml:space="preserve">                  and Age of Owner - Nepal (2018)</t>
    <phoneticPr fontId="3"/>
  </si>
  <si>
    <r>
      <t xml:space="preserve">                 and </t>
    </r>
    <r>
      <rPr>
        <sz val="10"/>
        <rFont val="Arial"/>
        <family val="2"/>
      </rPr>
      <t>Whether Head Office or Branch - Nepal (2018)</t>
    </r>
    <phoneticPr fontId="3"/>
  </si>
  <si>
    <t>Age of Owner</t>
    <phoneticPr fontId="3"/>
  </si>
  <si>
    <t>Age of Owner</t>
    <phoneticPr fontId="3"/>
  </si>
  <si>
    <t>2045 - 2049</t>
    <phoneticPr fontId="3"/>
  </si>
  <si>
    <t>2045 - 2049</t>
    <phoneticPr fontId="3"/>
  </si>
  <si>
    <r>
      <t>100-499ft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</si>
  <si>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500-999ft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</si>
  <si>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1,000-9,999ft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</si>
  <si>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10,000-49,999ft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</si>
  <si>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50,000ft</t>
    </r>
    <r>
      <rPr>
        <vertAlign val="superscript"/>
        <sz val="9"/>
        <rFont val="Arial Unicode MS"/>
        <family val="3"/>
        <charset val="128"/>
      </rPr>
      <t xml:space="preserve">2 
</t>
    </r>
    <r>
      <rPr>
        <sz val="9"/>
        <rFont val="Arial Unicode MS"/>
        <family val="3"/>
        <charset val="128"/>
      </rPr>
      <t>and over</t>
    </r>
    <phoneticPr fontId="3"/>
  </si>
  <si>
    <t>(%)</t>
    <phoneticPr fontId="3"/>
  </si>
  <si>
    <t>Area of Business Place (Land)</t>
    <phoneticPr fontId="3"/>
  </si>
  <si>
    <t xml:space="preserve">                  and Area of Business Place (Land) - Nepal (2018)</t>
    <phoneticPr fontId="3"/>
  </si>
  <si>
    <t xml:space="preserve">Other Countries </t>
    <phoneticPr fontId="3"/>
  </si>
  <si>
    <t>Country of Owner</t>
    <phoneticPr fontId="3"/>
  </si>
  <si>
    <t xml:space="preserve"> (establishments)</t>
    <phoneticPr fontId="3"/>
  </si>
  <si>
    <t xml:space="preserve"> (%)</t>
    <phoneticPr fontId="3"/>
  </si>
  <si>
    <t xml:space="preserve">                  and Working Days for the last one year (Operating through the year) - Nepal (2018)</t>
    <phoneticPr fontId="3"/>
  </si>
  <si>
    <t xml:space="preserve">                  and Working Days for the last one year (Operating through the year) - Nepal (2018)</t>
    <phoneticPr fontId="3"/>
  </si>
  <si>
    <t>Working Days for the last one year (Operating through the year)</t>
    <phoneticPr fontId="3"/>
  </si>
  <si>
    <t>Working Days for the last one year (Operating through the year)</t>
    <phoneticPr fontId="3"/>
  </si>
  <si>
    <t xml:space="preserve">                  and Working Days for the last season (Seasonal Operating) - Nepal (2018)</t>
    <phoneticPr fontId="3"/>
  </si>
  <si>
    <t xml:space="preserve">                  and Working Days for the last season (Seasonal Operating) - Nepal (2018)</t>
    <phoneticPr fontId="3"/>
  </si>
  <si>
    <t>Working Days for the last season (Seasonal Operating)</t>
    <phoneticPr fontId="3"/>
  </si>
  <si>
    <r>
      <t>500-999ft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</si>
  <si>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1,000-9,999ft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</si>
  <si>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10,000-49,999ft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</si>
  <si>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Under 100ft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</si>
  <si>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1,000-9,999ft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</si>
  <si>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50,000ft</t>
    </r>
    <r>
      <rPr>
        <vertAlign val="superscript"/>
        <sz val="9"/>
        <rFont val="Arial Unicode MS"/>
        <family val="3"/>
        <charset val="128"/>
      </rPr>
      <t xml:space="preserve">2 
</t>
    </r>
    <r>
      <rPr>
        <sz val="9"/>
        <rFont val="Arial Unicode MS"/>
        <family val="3"/>
        <charset val="128"/>
      </rPr>
      <t>and over</t>
    </r>
    <phoneticPr fontId="3"/>
  </si>
  <si>
    <r>
      <t>1,000-9,999ft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</si>
  <si>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10,000-49,999ft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</si>
  <si>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Under 100ft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</si>
  <si>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100-499ft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</si>
  <si>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r>
      <t>500-999ft</t>
    </r>
    <r>
      <rPr>
        <vertAlign val="superscript"/>
        <sz val="9"/>
        <rFont val="Arial Unicode MS"/>
        <family val="3"/>
        <charset val="128"/>
      </rPr>
      <t>2</t>
    </r>
    <phoneticPr fontId="3"/>
  </si>
  <si>
    <t xml:space="preserve">                  and Year of Starting the Business (Nepal Calendar in BS) - Nepal (2018)</t>
    <phoneticPr fontId="3"/>
  </si>
  <si>
    <t>Not 
Stated  1)</t>
    <phoneticPr fontId="3"/>
  </si>
  <si>
    <t>Not
appli-
cable 1)</t>
    <phoneticPr fontId="3"/>
  </si>
  <si>
    <t>Not stated 1)</t>
    <phoneticPr fontId="3"/>
  </si>
  <si>
    <t>Total</t>
    <phoneticPr fontId="3"/>
  </si>
  <si>
    <t>Not stated 1)</t>
    <phoneticPr fontId="3"/>
  </si>
  <si>
    <t xml:space="preserve">Total </t>
    <phoneticPr fontId="3"/>
  </si>
  <si>
    <t>Not
applicable 1)</t>
    <phoneticPr fontId="3"/>
  </si>
  <si>
    <t>Not stated 2)</t>
    <phoneticPr fontId="3"/>
  </si>
  <si>
    <t>Working Hours per Day 1)</t>
    <phoneticPr fontId="3"/>
  </si>
  <si>
    <t>Working Hours per Day 1)</t>
    <phoneticPr fontId="3"/>
  </si>
  <si>
    <t>Total  1)</t>
    <phoneticPr fontId="3"/>
  </si>
  <si>
    <t>Not stated 2)</t>
    <phoneticPr fontId="3"/>
  </si>
  <si>
    <t>Year of Starting the Business (Nepal Calendar)  1)</t>
    <phoneticPr fontId="3"/>
  </si>
  <si>
    <t>Year of Starting the Business (Nepal Calendar)  1)</t>
    <phoneticPr fontId="3"/>
  </si>
  <si>
    <t>Not 
applicable  1)</t>
    <phoneticPr fontId="3"/>
  </si>
  <si>
    <t>Not 
applicable  1)</t>
    <phoneticPr fontId="3"/>
  </si>
  <si>
    <t>Not 
applicable  1)</t>
    <phoneticPr fontId="3"/>
  </si>
  <si>
    <t>Others
  1)</t>
    <phoneticPr fontId="3"/>
  </si>
  <si>
    <t>Others
  1)</t>
    <phoneticPr fontId="3"/>
  </si>
  <si>
    <t>Not 
applicable  
1)</t>
    <phoneticPr fontId="3"/>
  </si>
  <si>
    <t>Not 
applicable  
1)</t>
    <phoneticPr fontId="3"/>
  </si>
  <si>
    <t>Not
 stated 1)</t>
    <phoneticPr fontId="3"/>
  </si>
  <si>
    <t>Not
 stated 1)</t>
    <phoneticPr fontId="3"/>
  </si>
  <si>
    <t>2) Includes "Not reported", "Unknown", and so on.</t>
    <phoneticPr fontId="3"/>
  </si>
  <si>
    <t>1) Includes "Not reported", "Unknown", and so on.</t>
    <phoneticPr fontId="3"/>
  </si>
  <si>
    <t xml:space="preserve">1) Baishakh 1, new year's day of Bikram Sambat, Nepal calendar 2075, was 14 April 2018 </t>
    <phoneticPr fontId="3"/>
  </si>
  <si>
    <t xml:space="preserve">    in the western calendar.</t>
    <phoneticPr fontId="3"/>
  </si>
  <si>
    <t>Not
appli-
cable 1)</t>
    <phoneticPr fontId="3"/>
  </si>
  <si>
    <t>2074 - 2075 2)</t>
    <phoneticPr fontId="3"/>
  </si>
  <si>
    <t>Not stated 3)</t>
    <phoneticPr fontId="3"/>
  </si>
  <si>
    <t>2074 - 2075 2)</t>
    <phoneticPr fontId="3"/>
  </si>
  <si>
    <t>Not stated 3)</t>
    <phoneticPr fontId="3"/>
  </si>
  <si>
    <t>Nepal</t>
    <phoneticPr fontId="3"/>
  </si>
  <si>
    <t>Province 1</t>
    <phoneticPr fontId="3"/>
  </si>
  <si>
    <t>Province 2</t>
    <phoneticPr fontId="3"/>
  </si>
  <si>
    <t>Province 3</t>
    <phoneticPr fontId="3"/>
  </si>
  <si>
    <t>Gandaki Province</t>
    <phoneticPr fontId="3"/>
  </si>
  <si>
    <t>Province 5</t>
    <phoneticPr fontId="3"/>
  </si>
  <si>
    <t>Karnali Province</t>
    <phoneticPr fontId="3"/>
  </si>
  <si>
    <t>1</t>
    <phoneticPr fontId="13" type="noConversion"/>
  </si>
  <si>
    <t>01</t>
    <phoneticPr fontId="3"/>
  </si>
  <si>
    <t>Taplejung</t>
  </si>
  <si>
    <t>02</t>
    <phoneticPr fontId="3"/>
  </si>
  <si>
    <t>Sankhuwasabha</t>
  </si>
  <si>
    <t>03</t>
    <phoneticPr fontId="3"/>
  </si>
  <si>
    <t>Solukhumbu</t>
    <phoneticPr fontId="3"/>
  </si>
  <si>
    <t>04</t>
    <phoneticPr fontId="3"/>
  </si>
  <si>
    <t>Okhaldhunga</t>
  </si>
  <si>
    <t>05</t>
    <phoneticPr fontId="3"/>
  </si>
  <si>
    <t>Khotang</t>
  </si>
  <si>
    <t>06</t>
    <phoneticPr fontId="3"/>
  </si>
  <si>
    <t>Bhojpur</t>
  </si>
  <si>
    <t>07</t>
    <phoneticPr fontId="3"/>
  </si>
  <si>
    <t>Dhankuta</t>
  </si>
  <si>
    <t>08</t>
    <phoneticPr fontId="3"/>
  </si>
  <si>
    <t>Terhathum</t>
  </si>
  <si>
    <t>1</t>
    <phoneticPr fontId="3"/>
  </si>
  <si>
    <t>09</t>
    <phoneticPr fontId="3"/>
  </si>
  <si>
    <t>Panchthar</t>
    <phoneticPr fontId="3"/>
  </si>
  <si>
    <t>10</t>
    <phoneticPr fontId="3"/>
  </si>
  <si>
    <t>Ilam</t>
    <phoneticPr fontId="3"/>
  </si>
  <si>
    <t>11</t>
    <phoneticPr fontId="3"/>
  </si>
  <si>
    <t>Jhapa</t>
  </si>
  <si>
    <t>12</t>
    <phoneticPr fontId="3"/>
  </si>
  <si>
    <t>Morang</t>
  </si>
  <si>
    <t>13</t>
    <phoneticPr fontId="3"/>
  </si>
  <si>
    <t>Sunsari</t>
  </si>
  <si>
    <t>14</t>
    <phoneticPr fontId="3"/>
  </si>
  <si>
    <t>Udayapur</t>
  </si>
  <si>
    <t>2</t>
    <phoneticPr fontId="13" type="noConversion"/>
  </si>
  <si>
    <t>Saptari</t>
  </si>
  <si>
    <t>Siraha</t>
  </si>
  <si>
    <t>Dhanusa</t>
    <phoneticPr fontId="13" type="noConversion"/>
  </si>
  <si>
    <t>Mahottari</t>
  </si>
  <si>
    <t>2</t>
    <phoneticPr fontId="13" type="noConversion"/>
  </si>
  <si>
    <t>Sarlahi</t>
  </si>
  <si>
    <t>Rautahat</t>
  </si>
  <si>
    <t>Bara</t>
  </si>
  <si>
    <t>Parsa</t>
    <phoneticPr fontId="13" type="noConversion"/>
  </si>
  <si>
    <t>3</t>
    <phoneticPr fontId="13" type="noConversion"/>
  </si>
  <si>
    <t>Dolakha</t>
  </si>
  <si>
    <t>Sindhupalchok</t>
  </si>
  <si>
    <t>Rasuwa</t>
  </si>
  <si>
    <t>Dhading</t>
    <phoneticPr fontId="13" type="noConversion"/>
  </si>
  <si>
    <t>Nuwakot</t>
  </si>
  <si>
    <t>Kathmandu</t>
  </si>
  <si>
    <t>07</t>
    <phoneticPr fontId="3"/>
  </si>
  <si>
    <t>Bhaktapur</t>
    <phoneticPr fontId="13" type="noConversion"/>
  </si>
  <si>
    <t>Lalitpur</t>
  </si>
  <si>
    <t>Kavrepalanchok</t>
    <phoneticPr fontId="13" type="noConversion"/>
  </si>
  <si>
    <t>Ramechhap</t>
  </si>
  <si>
    <t>3</t>
    <phoneticPr fontId="13" type="noConversion"/>
  </si>
  <si>
    <t>Sindhuli</t>
  </si>
  <si>
    <t>Makwanpur</t>
    <phoneticPr fontId="13" type="noConversion"/>
  </si>
  <si>
    <t>Chitawan</t>
    <phoneticPr fontId="13" type="noConversion"/>
  </si>
  <si>
    <t>4</t>
    <phoneticPr fontId="13" type="noConversion"/>
  </si>
  <si>
    <t>Gorkha</t>
  </si>
  <si>
    <t>Manang</t>
    <phoneticPr fontId="13" type="noConversion"/>
  </si>
  <si>
    <t>Mustang</t>
  </si>
  <si>
    <t>Myagdi</t>
  </si>
  <si>
    <t>Kaski</t>
  </si>
  <si>
    <t>Lamjung</t>
  </si>
  <si>
    <t>Tanahu</t>
    <phoneticPr fontId="13" type="noConversion"/>
  </si>
  <si>
    <t>Nawalparasi East</t>
    <phoneticPr fontId="13" type="noConversion"/>
  </si>
  <si>
    <t>Syangja</t>
  </si>
  <si>
    <t>Parbat</t>
  </si>
  <si>
    <t>Baglung</t>
    <phoneticPr fontId="13" type="noConversion"/>
  </si>
  <si>
    <t>5</t>
    <phoneticPr fontId="13" type="noConversion"/>
  </si>
  <si>
    <t xml:space="preserve">Rukum East </t>
    <phoneticPr fontId="13" type="noConversion"/>
  </si>
  <si>
    <t>Rolpa</t>
  </si>
  <si>
    <t>Pyuthan</t>
  </si>
  <si>
    <t>Gulmi</t>
  </si>
  <si>
    <t>Arghakhanchi</t>
  </si>
  <si>
    <t>Palpa</t>
  </si>
  <si>
    <t xml:space="preserve">Nawalparasi West </t>
    <phoneticPr fontId="13" type="noConversion"/>
  </si>
  <si>
    <t>Rupandehi</t>
  </si>
  <si>
    <t>Kapilbastu</t>
    <phoneticPr fontId="13" type="noConversion"/>
  </si>
  <si>
    <t>Dang</t>
  </si>
  <si>
    <t>Banke</t>
  </si>
  <si>
    <t>Bardiya</t>
  </si>
  <si>
    <t>6</t>
    <phoneticPr fontId="13" type="noConversion"/>
  </si>
  <si>
    <t>Dolpa</t>
    <phoneticPr fontId="13" type="noConversion"/>
  </si>
  <si>
    <t>Mugu</t>
  </si>
  <si>
    <t>Humla</t>
  </si>
  <si>
    <t>Jumla</t>
  </si>
  <si>
    <t>Kalikot</t>
  </si>
  <si>
    <t>Dailekh</t>
    <phoneticPr fontId="13" type="noConversion"/>
  </si>
  <si>
    <t>Jajarkot</t>
  </si>
  <si>
    <t xml:space="preserve">Rukum West </t>
    <phoneticPr fontId="13" type="noConversion"/>
  </si>
  <si>
    <t>Salyan</t>
  </si>
  <si>
    <t>Surkhet</t>
  </si>
  <si>
    <t>7</t>
    <phoneticPr fontId="13" type="noConversion"/>
  </si>
  <si>
    <t>Bajura</t>
  </si>
  <si>
    <t>Bajhang</t>
  </si>
  <si>
    <t>Darchula</t>
  </si>
  <si>
    <t>Baitadi</t>
  </si>
  <si>
    <t>Dadeldhura</t>
  </si>
  <si>
    <t>Doti</t>
  </si>
  <si>
    <t>Achham</t>
    <phoneticPr fontId="13" type="noConversion"/>
  </si>
  <si>
    <t>Kailali</t>
  </si>
  <si>
    <t>Kanchanpur</t>
  </si>
  <si>
    <t>Province Code</t>
    <phoneticPr fontId="3"/>
  </si>
  <si>
    <t>District Code</t>
    <phoneticPr fontId="3"/>
  </si>
  <si>
    <t>District Name</t>
    <phoneticPr fontId="13" type="noConversion"/>
  </si>
  <si>
    <t>1) Includes "Not reported", "Unknown", and so on.</t>
    <phoneticPr fontId="3"/>
  </si>
  <si>
    <t>1) Includes "Not reported", "Unknown", and so on.</t>
    <phoneticPr fontId="3"/>
  </si>
  <si>
    <t xml:space="preserve">   "Not applicable" includes "Government agency", "State-owned organization", "Cooperative", "NGO", etc.</t>
    <phoneticPr fontId="3"/>
  </si>
  <si>
    <t>1) Includes "Not reported", "Unknown", and so on.</t>
    <phoneticPr fontId="3"/>
  </si>
  <si>
    <t xml:space="preserve">   "Not applicable" includes "Government agency", "State-owned organization", "Cooperative", "NGO", etc.</t>
    <phoneticPr fontId="3"/>
  </si>
  <si>
    <t xml:space="preserve">   "Not applicable" includes "Government agency", "State-owned organization", "Cooperative", "NGO", etc.</t>
    <phoneticPr fontId="3"/>
  </si>
  <si>
    <t>1) Includes "Not reported", "Unknown", and so on.</t>
    <phoneticPr fontId="3"/>
  </si>
  <si>
    <t xml:space="preserve">   "Not applicable" includes "Government agency", "State-owned organization", "Cooperative", "NGO", etc.</t>
    <phoneticPr fontId="3"/>
  </si>
  <si>
    <t>1)  "Working Hours per Day" are rounded off to the closest whole number.</t>
    <phoneticPr fontId="3"/>
  </si>
  <si>
    <t>2) Includes "Not reported", "Unknown", and so on.</t>
    <phoneticPr fontId="3"/>
  </si>
  <si>
    <t>1) Includes establishments operating through the year only</t>
    <phoneticPr fontId="3"/>
  </si>
  <si>
    <t>1) Includes establishments operating seasonally only</t>
    <phoneticPr fontId="3"/>
  </si>
  <si>
    <t>2) Includes "Not reported", "Unknown", and so on.</t>
    <phoneticPr fontId="3"/>
  </si>
  <si>
    <t xml:space="preserve">1) Baishakh 1, new year's day of Bikram Sambat, Nepal calendar 2075, was 14 April 2018 </t>
    <phoneticPr fontId="3"/>
  </si>
  <si>
    <t xml:space="preserve">2) The year of 2075 comprise two months only, namely Baishakh and Jestha only. </t>
    <phoneticPr fontId="3"/>
  </si>
  <si>
    <t xml:space="preserve">2) The year of 2075 comprise two months only, namely Baishakh and Jestha only. </t>
    <phoneticPr fontId="3"/>
  </si>
  <si>
    <t>3) Includes "Not reported", "Unknown", and so on.</t>
    <phoneticPr fontId="3"/>
  </si>
  <si>
    <t xml:space="preserve">   "Not applicable" includes "Government agencies" which are entitled to use their business places, etc.</t>
    <phoneticPr fontId="3"/>
  </si>
  <si>
    <t>1) Includes "Not reported", "Unknown", and so on.</t>
    <phoneticPr fontId="3"/>
  </si>
  <si>
    <t>1) Includes "Not reported", "Unknown", and so on.</t>
    <phoneticPr fontId="3"/>
  </si>
  <si>
    <t xml:space="preserve">   "Not applicable" includes "Traditional Markets" whose business places </t>
    <phoneticPr fontId="3"/>
  </si>
  <si>
    <t xml:space="preserve">    are not always fixed, etc.</t>
    <phoneticPr fontId="3"/>
  </si>
  <si>
    <t>1) Includes "Not reported", "Unknown", and so on.</t>
    <phoneticPr fontId="3"/>
  </si>
  <si>
    <t xml:space="preserve">   "Not applicable" includes "Traditional Markets" whose business places </t>
    <phoneticPr fontId="3"/>
  </si>
  <si>
    <t xml:space="preserve">    are not always fixed, etc.</t>
    <phoneticPr fontId="3"/>
  </si>
  <si>
    <t>1) Includes "Not reported", "Unknown", and so on.</t>
    <phoneticPr fontId="3"/>
  </si>
  <si>
    <t xml:space="preserve">   "Not applicable" includes "Traditional Markets" whose business places </t>
    <phoneticPr fontId="3"/>
  </si>
  <si>
    <t xml:space="preserve">    are not always fixed, etc.</t>
    <phoneticPr fontId="3"/>
  </si>
  <si>
    <t xml:space="preserve">   "Not applicable" includes "Traditional Markets" whose business places </t>
    <phoneticPr fontId="3"/>
  </si>
  <si>
    <t xml:space="preserve">    are not always fixed, etc.</t>
    <phoneticPr fontId="3"/>
  </si>
  <si>
    <t xml:space="preserve">               and Whether Registered at any Government Agencies or Not - Nepal (2018)</t>
    <phoneticPr fontId="3"/>
  </si>
  <si>
    <t>DIST</t>
  </si>
  <si>
    <t>1</t>
  </si>
  <si>
    <t>2</t>
  </si>
  <si>
    <t>3</t>
  </si>
  <si>
    <t>4</t>
  </si>
  <si>
    <t>5</t>
  </si>
  <si>
    <t>9</t>
  </si>
  <si>
    <t>&lt;&gt;</t>
  </si>
  <si>
    <t>6</t>
  </si>
  <si>
    <t>7</t>
  </si>
  <si>
    <t xml:space="preserve">               and Whether having an Accounting Record or Not - Nepal (2018)</t>
    <phoneticPr fontId="3"/>
  </si>
  <si>
    <t>Having an accounting record or not</t>
    <phoneticPr fontId="3"/>
  </si>
  <si>
    <t>Yes</t>
    <phoneticPr fontId="3"/>
  </si>
  <si>
    <t>No</t>
    <phoneticPr fontId="3"/>
  </si>
  <si>
    <t>* An entity consists of a single unit or a head office only.</t>
    <phoneticPr fontId="3"/>
  </si>
  <si>
    <t xml:space="preserve">Table 1-1. Number of Establishments by Province, District, </t>
  </si>
  <si>
    <t xml:space="preserve">Table 1-2-1. Number of Establishments by Province, District, </t>
  </si>
  <si>
    <t xml:space="preserve">Table 1-2-2. Number of Establishments by Province, District, </t>
  </si>
  <si>
    <t xml:space="preserve">Table 1-3-1. Number of Establishments by Province, District, </t>
  </si>
  <si>
    <t xml:space="preserve">Table 1-3-2. Number of Establishments by Province, District, </t>
  </si>
  <si>
    <t xml:space="preserve">Table 1-4-1. Number of Establishments by Province, District, </t>
  </si>
  <si>
    <t xml:space="preserve">Table 1-4-2. Percent Distribution of Establishments by Province, District, </t>
  </si>
  <si>
    <t xml:space="preserve">Table 1-5-1. Number of Establishments by Province, District, </t>
  </si>
  <si>
    <t xml:space="preserve">Table 1-5-2. Percent Distribution of Establishments by Province, District, </t>
  </si>
  <si>
    <t xml:space="preserve">Table 1-6-1. Number of Regularly Operating Establishments by Province, District, </t>
  </si>
  <si>
    <t xml:space="preserve">Table 1-6-2. Percent Distribution of Regularly Operating Establishments by Province, District, </t>
  </si>
  <si>
    <t xml:space="preserve">Table 1-7-1. Number of Seasonal Operating Establishments by Province, District, </t>
  </si>
  <si>
    <t xml:space="preserve">Table 1-7-2. Percent Distribution of Seasonal Operating Establishments by Province, District, </t>
  </si>
  <si>
    <t xml:space="preserve">Table 1-8-1. Number of Establishments by Province, District, </t>
  </si>
  <si>
    <t xml:space="preserve">Table 1-8-2. Percent Distribution of Establishments by Province, District, </t>
  </si>
  <si>
    <t xml:space="preserve">Table 1-9-1. Number of Establishments by Province, District, </t>
  </si>
  <si>
    <t xml:space="preserve">Table 1-9-2. Percent Distribution of Establishments by Province, District, </t>
  </si>
  <si>
    <t xml:space="preserve">Table 1-10-1. Number of Establishments by Province, District, </t>
  </si>
  <si>
    <t xml:space="preserve">Table 1-10-2. Percent Distribution of Establishments by Province, District, </t>
  </si>
  <si>
    <t xml:space="preserve">Table 1-11-1. Number of Establishments by Province, District, </t>
  </si>
  <si>
    <t xml:space="preserve">Table 1-11-2. Percent Distribution of Establishments by Province, District, </t>
  </si>
  <si>
    <t xml:space="preserve">Table 1-12-1. Number of Establishments by Province, District, </t>
  </si>
  <si>
    <t xml:space="preserve">Table 1-12-2. Percent Distribution of Establishments by Province, District, </t>
  </si>
  <si>
    <t xml:space="preserve">Table 1-13-1. Number of Establishments by Province, District, </t>
  </si>
  <si>
    <t xml:space="preserve">Table 1-13-2. Percent Distribution of Establishments by Province, District, </t>
  </si>
  <si>
    <t xml:space="preserve">Table 1-14-1. Number of Establishments by Province, District, </t>
  </si>
  <si>
    <t xml:space="preserve">Table 1-14-2.  Percent Distribution of Establishments by Province, District, </t>
  </si>
  <si>
    <t xml:space="preserve">Table 1-15. Number of Entities by Province, District, </t>
  </si>
  <si>
    <t>Sudurpashchim Province</t>
  </si>
  <si>
    <t>Total</t>
    <phoneticPr fontId="3"/>
  </si>
  <si>
    <t>Total</t>
    <phoneticPr fontId="3"/>
  </si>
  <si>
    <t xml:space="preserve">Table 2-1. Number of Persons Engaged by Province, District, </t>
  </si>
  <si>
    <t xml:space="preserve">(persons) </t>
  </si>
  <si>
    <t xml:space="preserve">Table 2-2-1. Number of Persons Engaged by Province, District, </t>
  </si>
  <si>
    <t xml:space="preserve">Table 2-2-2. Number of Persons Engaged by Province, District, </t>
  </si>
  <si>
    <t xml:space="preserve">Table 2-3-1. Number of Persons Engaged by Province, District, </t>
  </si>
  <si>
    <t xml:space="preserve">Table 2-3-2. Number of Persons Engaged by Province, District, </t>
  </si>
  <si>
    <t>8</t>
  </si>
  <si>
    <t>99</t>
  </si>
  <si>
    <t>100</t>
  </si>
  <si>
    <t xml:space="preserve">Table 2-4-1. Number of Persons Engaged by Province, District, </t>
  </si>
  <si>
    <t xml:space="preserve"> (persons) </t>
  </si>
  <si>
    <t xml:space="preserve">Table 2-4-2. Percent Distribution of Persons Engaged by Province, District, </t>
  </si>
  <si>
    <t xml:space="preserve">Table 2-5-1. Number of Persons Engaged by Province, District, </t>
  </si>
  <si>
    <t xml:space="preserve">Table 2-5-2. Percent Distribution of Persons Engaged by Province, District, </t>
  </si>
  <si>
    <t xml:space="preserve">Table 2-6-1. Number of Persons Engaged in Regularly Operating Establishments by Province, District, </t>
  </si>
  <si>
    <t xml:space="preserve">Table 2-6-2. Percent Distribution of Persons Engaged in Regularly Operating Establishments by Province, District, </t>
  </si>
  <si>
    <t xml:space="preserve">Table 2-7-1. Number of of Persons Engaged in Seasonal Operating Establishments by Province, District, </t>
  </si>
  <si>
    <t xml:space="preserve">Table 2-7-2. Percent Distribution of Persons Engaged in Seasonal Operating Establishments by Province, District, </t>
  </si>
  <si>
    <t xml:space="preserve">Table 2-8-1. Number of Persons Engaged by Province, District, </t>
  </si>
  <si>
    <t xml:space="preserve">Table 2-8-2. Percent Distribution of Persons Engaged by Province, District, </t>
  </si>
  <si>
    <t xml:space="preserve">Table 2-9-1. Number of Persons Engaged by Province, District, </t>
  </si>
  <si>
    <t xml:space="preserve">Table 2-9-2. Percent Distribution of Persons Engaged by Province, District, </t>
  </si>
  <si>
    <t xml:space="preserve">Table 2-10-1. Number of Persons Engaged by Province, District, </t>
  </si>
  <si>
    <t xml:space="preserve">Table 2-10-2. Percent Distribution of Persons Engaged by Province, District, </t>
  </si>
  <si>
    <t xml:space="preserve">Table 2-11-1. Number of Persons Engaged by Province, District, </t>
  </si>
  <si>
    <t xml:space="preserve">Table 2-11-2. Percent Distribution of Persons Engaged by Province, District, </t>
  </si>
  <si>
    <t xml:space="preserve">Table 2-12-1. Number of Persons Engaged by Province, District, </t>
  </si>
  <si>
    <r>
      <t>Under 100ft</t>
    </r>
    <r>
      <rPr>
        <vertAlign val="superscript"/>
        <sz val="9"/>
        <rFont val="Arial Unicode MS"/>
        <family val="3"/>
        <charset val="128"/>
      </rPr>
      <t>2</t>
    </r>
  </si>
  <si>
    <r>
      <t>100-499ft</t>
    </r>
    <r>
      <rPr>
        <vertAlign val="superscript"/>
        <sz val="9"/>
        <rFont val="Arial Unicode MS"/>
        <family val="3"/>
        <charset val="128"/>
      </rPr>
      <t>2</t>
    </r>
  </si>
  <si>
    <r>
      <t>500-999ft</t>
    </r>
    <r>
      <rPr>
        <vertAlign val="superscript"/>
        <sz val="9"/>
        <rFont val="Arial Unicode MS"/>
        <family val="3"/>
        <charset val="128"/>
      </rPr>
      <t>2</t>
    </r>
  </si>
  <si>
    <r>
      <t>1,000-9,999ft</t>
    </r>
    <r>
      <rPr>
        <vertAlign val="superscript"/>
        <sz val="9"/>
        <rFont val="Arial Unicode MS"/>
        <family val="3"/>
        <charset val="128"/>
      </rPr>
      <t>2</t>
    </r>
  </si>
  <si>
    <r>
      <t>10,000-49,999ft</t>
    </r>
    <r>
      <rPr>
        <vertAlign val="superscript"/>
        <sz val="9"/>
        <rFont val="Arial Unicode MS"/>
        <family val="3"/>
        <charset val="128"/>
      </rPr>
      <t>2</t>
    </r>
  </si>
  <si>
    <r>
      <t>50,000ft</t>
    </r>
    <r>
      <rPr>
        <vertAlign val="superscript"/>
        <sz val="9"/>
        <rFont val="Arial Unicode MS"/>
        <family val="3"/>
        <charset val="128"/>
      </rPr>
      <t xml:space="preserve">2 
</t>
    </r>
    <r>
      <rPr>
        <sz val="9"/>
        <rFont val="Arial Unicode MS"/>
        <family val="3"/>
        <charset val="128"/>
      </rPr>
      <t>and over</t>
    </r>
  </si>
  <si>
    <t xml:space="preserve">Table 2-12-2. Percent Distribution of Persons Engaged by Province, District, </t>
  </si>
  <si>
    <t xml:space="preserve">Table 2-13-1. Number of Persons Engaged by Province, District, </t>
  </si>
  <si>
    <t xml:space="preserve">Table 2-13-2. Percent Distribution of Persons Engaged by Province, District, </t>
  </si>
  <si>
    <t>Table 2-13-2. Percent Distribution of Persons Engaged by Province, District,</t>
  </si>
  <si>
    <t>Table 3. Number of Establishments by Province, District,</t>
    <phoneticPr fontId="3"/>
  </si>
  <si>
    <t xml:space="preserve">              and Section of Industrial Classification - Nepal (2018)</t>
    <phoneticPr fontId="1" type="noConversion"/>
  </si>
  <si>
    <t>Total 2)</t>
    <phoneticPr fontId="3"/>
  </si>
  <si>
    <t xml:space="preserve">Section of NSIC  1) </t>
    <phoneticPr fontId="3"/>
  </si>
  <si>
    <t>A</t>
    <phoneticPr fontId="3"/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</si>
  <si>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</si>
  <si>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</si>
  <si>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</si>
  <si>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</si>
  <si>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</si>
  <si>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</si>
  <si>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</si>
  <si>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</si>
  <si>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</si>
  <si>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</si>
  <si>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</si>
  <si>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</si>
  <si>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</si>
  <si>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</si>
  <si>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</si>
  <si>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</si>
  <si>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</si>
  <si>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District Name</t>
    <phoneticPr fontId="1" type="noConversion"/>
  </si>
  <si>
    <t>Agriculture, forestry fishing 3)</t>
    <phoneticPr fontId="3"/>
  </si>
  <si>
    <t>Mining, quarrying</t>
    <phoneticPr fontId="3"/>
  </si>
  <si>
    <t>Manufac-
turing</t>
    <phoneticPr fontId="3"/>
  </si>
  <si>
    <t>Electricity, gas</t>
    <phoneticPr fontId="3"/>
  </si>
  <si>
    <t>Water supply</t>
    <phoneticPr fontId="3"/>
  </si>
  <si>
    <t>Construc-
tion</t>
    <phoneticPr fontId="3"/>
  </si>
  <si>
    <t>Wholesale, retail trade</t>
    <phoneticPr fontId="3"/>
  </si>
  <si>
    <t>Transpor-
tation,
 storage</t>
    <phoneticPr fontId="3"/>
  </si>
  <si>
    <t>Accommo-
dation,
 food</t>
    <phoneticPr fontId="3"/>
  </si>
  <si>
    <t>Information, communi-
cation</t>
    <phoneticPr fontId="3"/>
  </si>
  <si>
    <t>Financial,
insurance</t>
    <phoneticPr fontId="3"/>
  </si>
  <si>
    <t>Real estate</t>
    <phoneticPr fontId="3"/>
  </si>
  <si>
    <t>Professional,
scientific,
technical</t>
    <phoneticPr fontId="3"/>
  </si>
  <si>
    <t>Administrative, support service</t>
    <phoneticPr fontId="3"/>
  </si>
  <si>
    <t>Education</t>
    <phoneticPr fontId="3"/>
  </si>
  <si>
    <t>Human health, social work</t>
    <phoneticPr fontId="3"/>
  </si>
  <si>
    <t>Arts, entertainment, recreation</t>
    <phoneticPr fontId="3"/>
  </si>
  <si>
    <t>Other service activities</t>
    <phoneticPr fontId="3"/>
  </si>
  <si>
    <t>Not stated 4)</t>
    <phoneticPr fontId="3"/>
  </si>
  <si>
    <t>Sudurpashchim Province</t>
    <phoneticPr fontId="3"/>
  </si>
  <si>
    <t>1</t>
    <phoneticPr fontId="1" type="noConversion"/>
  </si>
  <si>
    <t>2</t>
    <phoneticPr fontId="1" type="noConversion"/>
  </si>
  <si>
    <t>Dhanusa</t>
    <phoneticPr fontId="1" type="noConversion"/>
  </si>
  <si>
    <t>Parsa</t>
    <phoneticPr fontId="1" type="noConversion"/>
  </si>
  <si>
    <t>3</t>
    <phoneticPr fontId="1" type="noConversion"/>
  </si>
  <si>
    <t>Dhading</t>
    <phoneticPr fontId="1" type="noConversion"/>
  </si>
  <si>
    <t>Bhaktapur</t>
    <phoneticPr fontId="1" type="noConversion"/>
  </si>
  <si>
    <t>Kavrepalanchok</t>
    <phoneticPr fontId="1" type="noConversion"/>
  </si>
  <si>
    <t>Makwanpur</t>
    <phoneticPr fontId="1" type="noConversion"/>
  </si>
  <si>
    <t>Chitawan</t>
    <phoneticPr fontId="1" type="noConversion"/>
  </si>
  <si>
    <t>4</t>
    <phoneticPr fontId="1" type="noConversion"/>
  </si>
  <si>
    <t>Manang</t>
    <phoneticPr fontId="1" type="noConversion"/>
  </si>
  <si>
    <t>Tanahu</t>
    <phoneticPr fontId="1" type="noConversion"/>
  </si>
  <si>
    <t>Nawalparasi East</t>
    <phoneticPr fontId="1" type="noConversion"/>
  </si>
  <si>
    <t>Baglung</t>
    <phoneticPr fontId="1" type="noConversion"/>
  </si>
  <si>
    <t>5</t>
    <phoneticPr fontId="1" type="noConversion"/>
  </si>
  <si>
    <t xml:space="preserve">Rukum East </t>
    <phoneticPr fontId="1" type="noConversion"/>
  </si>
  <si>
    <t xml:space="preserve">Nawalparasi West </t>
    <phoneticPr fontId="1" type="noConversion"/>
  </si>
  <si>
    <t>Kapilbastu</t>
    <phoneticPr fontId="1" type="noConversion"/>
  </si>
  <si>
    <t>6</t>
    <phoneticPr fontId="1" type="noConversion"/>
  </si>
  <si>
    <t>Dolpa</t>
    <phoneticPr fontId="1" type="noConversion"/>
  </si>
  <si>
    <t>Dailekh</t>
    <phoneticPr fontId="1" type="noConversion"/>
  </si>
  <si>
    <t xml:space="preserve">Rukum West </t>
    <phoneticPr fontId="1" type="noConversion"/>
  </si>
  <si>
    <t>7</t>
    <phoneticPr fontId="1" type="noConversion"/>
  </si>
  <si>
    <t>Achham</t>
    <phoneticPr fontId="1" type="noConversion"/>
  </si>
  <si>
    <t>1) NSIC stands for Nepal Standard Industrial Classification.</t>
    <phoneticPr fontId="3"/>
  </si>
  <si>
    <t>2) Establishments which belong to Section O, T, or U of NSIC are not surveyed.</t>
    <phoneticPr fontId="3"/>
  </si>
  <si>
    <t>3) Registered establishments only.</t>
    <phoneticPr fontId="3"/>
  </si>
  <si>
    <t>4) Includes "Not reported", "Unknown", and so on.</t>
    <phoneticPr fontId="3"/>
  </si>
  <si>
    <t>Table 4. Number of Persons Engaged by Province, District,</t>
    <phoneticPr fontId="3"/>
  </si>
  <si>
    <t xml:space="preserve">             and Section of Industrial Classification - Nepal (2018)</t>
    <phoneticPr fontId="1" type="noConversion"/>
  </si>
  <si>
    <t>(persons)</t>
    <phoneticPr fontId="3"/>
  </si>
  <si>
    <t>Table 5. Number of Establishments by Province, District,</t>
    <phoneticPr fontId="2"/>
  </si>
  <si>
    <t xml:space="preserve">              and Size of Persons Engaged - Nepal (2018)</t>
    <phoneticPr fontId="1" type="noConversion"/>
  </si>
  <si>
    <t>(establishments)</t>
    <phoneticPr fontId="2"/>
  </si>
  <si>
    <t>Province Code</t>
    <phoneticPr fontId="2"/>
  </si>
  <si>
    <t xml:space="preserve">Total </t>
    <phoneticPr fontId="2"/>
  </si>
  <si>
    <t xml:space="preserve">Size of Persons Engaged </t>
    <phoneticPr fontId="2"/>
  </si>
  <si>
    <t>District Code</t>
    <phoneticPr fontId="2"/>
  </si>
  <si>
    <t>1 to 7 persons</t>
    <phoneticPr fontId="2"/>
  </si>
  <si>
    <t>8 persons or more</t>
    <phoneticPr fontId="2"/>
  </si>
  <si>
    <t>5 persons and over (6 groups)</t>
    <phoneticPr fontId="2"/>
  </si>
  <si>
    <t>another 4 groups</t>
    <phoneticPr fontId="2"/>
  </si>
  <si>
    <t>1 person</t>
  </si>
  <si>
    <t>5</t>
    <phoneticPr fontId="2"/>
  </si>
  <si>
    <t>6</t>
    <phoneticPr fontId="2"/>
  </si>
  <si>
    <t xml:space="preserve">7 </t>
    <phoneticPr fontId="2"/>
  </si>
  <si>
    <t>8 persons</t>
    <phoneticPr fontId="2"/>
  </si>
  <si>
    <t>9</t>
    <phoneticPr fontId="2"/>
  </si>
  <si>
    <t>10-19</t>
  </si>
  <si>
    <t>20-49</t>
  </si>
  <si>
    <t>50-99</t>
  </si>
  <si>
    <t>100-499</t>
  </si>
  <si>
    <t xml:space="preserve">500-999 </t>
    <phoneticPr fontId="2"/>
  </si>
  <si>
    <t>1,000 and over</t>
    <phoneticPr fontId="2"/>
  </si>
  <si>
    <t>5 persons and over</t>
    <phoneticPr fontId="2"/>
  </si>
  <si>
    <t>10 and over</t>
  </si>
  <si>
    <t>20 and over</t>
  </si>
  <si>
    <t>50 and over</t>
  </si>
  <si>
    <t>100 and over</t>
    <phoneticPr fontId="2"/>
  </si>
  <si>
    <t>500 and over</t>
  </si>
  <si>
    <t>1-10 persons</t>
    <phoneticPr fontId="2"/>
  </si>
  <si>
    <t>11-50</t>
    <phoneticPr fontId="2"/>
  </si>
  <si>
    <t>51-100</t>
    <phoneticPr fontId="2"/>
  </si>
  <si>
    <t>101 and over</t>
    <phoneticPr fontId="2"/>
  </si>
  <si>
    <t>Nepal</t>
    <phoneticPr fontId="2"/>
  </si>
  <si>
    <t>Province 1</t>
    <phoneticPr fontId="2"/>
  </si>
  <si>
    <t>Province 2</t>
    <phoneticPr fontId="2"/>
  </si>
  <si>
    <t>Province 3</t>
    <phoneticPr fontId="2"/>
  </si>
  <si>
    <t>Gandaki Province</t>
    <phoneticPr fontId="2"/>
  </si>
  <si>
    <t>Province 5</t>
    <phoneticPr fontId="2"/>
  </si>
  <si>
    <t>Karnali Province</t>
    <phoneticPr fontId="2"/>
  </si>
  <si>
    <t>Sudurpashchim Province</t>
    <phoneticPr fontId="2"/>
  </si>
  <si>
    <t>01</t>
    <phoneticPr fontId="2"/>
  </si>
  <si>
    <t>02</t>
    <phoneticPr fontId="2"/>
  </si>
  <si>
    <t>03</t>
    <phoneticPr fontId="2"/>
  </si>
  <si>
    <t>Solukhumbu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</si>
  <si>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</si>
  <si>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</si>
  <si>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</si>
  <si>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</si>
  <si>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</si>
  <si>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1</t>
    <phoneticPr fontId="2"/>
  </si>
  <si>
    <t>09</t>
    <phoneticPr fontId="2"/>
  </si>
  <si>
    <t>Panchthar</t>
    <phoneticPr fontId="2"/>
  </si>
  <si>
    <t>10</t>
    <phoneticPr fontId="2"/>
  </si>
  <si>
    <t>Ilam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</si>
  <si>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</si>
  <si>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</si>
  <si>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</si>
  <si>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</si>
  <si>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Makawanpur</t>
    <phoneticPr fontId="1" type="noConversion"/>
  </si>
  <si>
    <t>Table 6. Number of Persons Engaged by Province, District,</t>
    <phoneticPr fontId="2"/>
  </si>
  <si>
    <t xml:space="preserve">               and Size of Persons Engaged - Nepal (2018)</t>
    <phoneticPr fontId="1" type="noConversion"/>
  </si>
  <si>
    <t>(persons)</t>
  </si>
  <si>
    <t xml:space="preserve">Table 7. Number of Establishments by Size of Persons Engaged </t>
    <phoneticPr fontId="3"/>
  </si>
  <si>
    <r>
      <t xml:space="preserve">                    and Section of Industrial Classification</t>
    </r>
    <r>
      <rPr>
        <sz val="10"/>
        <rFont val="Arial"/>
        <family val="2"/>
      </rPr>
      <t xml:space="preserve"> - Nepal (2018)</t>
    </r>
  </si>
  <si>
    <t xml:space="preserve">Size of Persons Engaged 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</si>
  <si>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</si>
  <si>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</si>
  <si>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</si>
  <si>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</si>
  <si>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</si>
  <si>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500-999</t>
  </si>
  <si>
    <t>1,000 and over</t>
    <phoneticPr fontId="3"/>
  </si>
  <si>
    <t>5 and over</t>
  </si>
  <si>
    <t>100 and over</t>
  </si>
  <si>
    <t>1-10</t>
    <phoneticPr fontId="3"/>
  </si>
  <si>
    <t>11-50</t>
    <phoneticPr fontId="3"/>
  </si>
  <si>
    <t>51-100</t>
    <phoneticPr fontId="3"/>
  </si>
  <si>
    <t>101 and over</t>
    <phoneticPr fontId="3"/>
  </si>
  <si>
    <t xml:space="preserve">Table 8. Number of Persons Engaged by Size of Persons Engaged </t>
    <phoneticPr fontId="3"/>
  </si>
  <si>
    <r>
      <t>(</t>
    </r>
    <r>
      <rPr>
        <sz val="10"/>
        <color rgb="FFFF0000"/>
        <rFont val="Arial Unicode MS"/>
        <family val="3"/>
        <charset val="128"/>
      </rPr>
      <t>persons</t>
    </r>
    <r>
      <rPr>
        <sz val="10"/>
        <rFont val="Arial Unicode MS"/>
        <family val="3"/>
        <charset val="12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</si>
</sst>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 ;[Red]\-#,##0.0\ "/>
    <numFmt numFmtId="165" formatCode="#,##0_ ;[Red]\-#,##0\ "/>
    <numFmt numFmtId="166" formatCode="#,##0.00_ ;[Red]\-#,##0.00\ "/>
    <numFmt numFmtId="167" formatCode="0.0_ ;[Red]\-0.0\ "/>
    <numFmt numFmtId="168" formatCode="\ ###,###,##0;&quot;-&quot;###,###,##0"/>
  </numFmts>
  <fonts count="18">
    <font>
      <sz val="10"/>
      <name val="Arial"/>
      <family val="2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Unicode MS"/>
      <family val="3"/>
      <charset val="128"/>
    </font>
    <font>
      <sz val="9"/>
      <name val="Arial Unicode MS"/>
      <family val="3"/>
      <charset val="128"/>
    </font>
    <font>
      <vertAlign val="superscript"/>
      <sz val="9"/>
      <name val="Arial Unicode MS"/>
      <family val="3"/>
      <charset val="128"/>
    </font>
    <font>
      <i/>
      <sz val="10"/>
      <name val="Arial Unicode MS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Arial"/>
      <family val="2"/>
    </font>
    <font>
      <sz val="11"/>
      <color indexed="8"/>
      <name val="ＭＳ Ｐゴシック"/>
      <family val="3"/>
      <charset val="128"/>
    </font>
    <font>
      <sz val="10"/>
      <color rgb="FFFF0000"/>
      <name val="Arial Unicode MS"/>
      <family val="3"/>
      <charset val="128"/>
    </font>
    <font>
      <sz val="11"/>
      <name val="Calibri"/>
      <family val="2"/>
    </font>
    <font>
      <sz val="10"/>
      <color indexed="8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1">
    <xf numFmtId="0" fontId="0" fillId="0" borderId="0"/>
    <xf numFmtId="0" fontId="8" fillId="0" borderId="0">
      <alignment vertical="center"/>
    </xf>
    <xf numFmtId="0" fontId="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4" applyFont="1" applyAlignment="1">
      <alignment horizontal="center" vertical="top"/>
    </xf>
    <xf numFmtId="0" fontId="4" fillId="0" borderId="1" xfId="4" applyFont="1" applyBorder="1" applyAlignment="1">
      <alignment horizontal="center" vertical="top"/>
    </xf>
    <xf numFmtId="165" fontId="4" fillId="0" borderId="0" xfId="4" applyNumberFormat="1" applyFont="1" applyAlignment="1">
      <alignment horizontal="right" vertical="center"/>
    </xf>
    <xf numFmtId="165" fontId="4" fillId="0" borderId="1" xfId="4" applyNumberFormat="1" applyFont="1" applyBorder="1" applyAlignment="1">
      <alignment horizontal="right" vertical="center"/>
    </xf>
    <xf numFmtId="0" fontId="4" fillId="0" borderId="0" xfId="0" applyFont="1"/>
    <xf numFmtId="165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0" xfId="4" applyNumberFormat="1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vertical="center"/>
    </xf>
    <xf numFmtId="165" fontId="4" fillId="0" borderId="3" xfId="4" applyNumberFormat="1" applyFont="1" applyBorder="1" applyAlignment="1">
      <alignment vertical="center"/>
    </xf>
    <xf numFmtId="0" fontId="4" fillId="0" borderId="3" xfId="4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1" xfId="0" applyNumberFormat="1" applyFont="1" applyBorder="1" applyAlignment="1">
      <alignment vertical="center"/>
    </xf>
    <xf numFmtId="0" fontId="5" fillId="0" borderId="13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0" fillId="0" borderId="5" xfId="0" applyBorder="1"/>
    <xf numFmtId="165" fontId="4" fillId="0" borderId="1" xfId="0" applyNumberFormat="1" applyFont="1" applyBorder="1" applyAlignment="1">
      <alignment vertical="center"/>
    </xf>
    <xf numFmtId="0" fontId="5" fillId="0" borderId="17" xfId="4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0" xfId="4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0" fontId="4" fillId="0" borderId="21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 wrapText="1"/>
    </xf>
    <xf numFmtId="0" fontId="5" fillId="0" borderId="23" xfId="4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4" xfId="4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30" xfId="4" applyFont="1" applyBorder="1" applyAlignment="1">
      <alignment horizontal="center" vertical="center" wrapText="1"/>
    </xf>
    <xf numFmtId="0" fontId="5" fillId="0" borderId="31" xfId="4" applyFont="1" applyBorder="1" applyAlignment="1">
      <alignment horizontal="center" vertical="center" wrapText="1"/>
    </xf>
    <xf numFmtId="0" fontId="5" fillId="0" borderId="32" xfId="4" applyFont="1" applyBorder="1" applyAlignment="1">
      <alignment horizontal="center" vertical="center" wrapText="1"/>
    </xf>
    <xf numFmtId="0" fontId="5" fillId="0" borderId="33" xfId="4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vertical="center"/>
    </xf>
    <xf numFmtId="0" fontId="4" fillId="0" borderId="19" xfId="4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right"/>
    </xf>
    <xf numFmtId="0" fontId="5" fillId="0" borderId="34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5" fillId="0" borderId="25" xfId="4" applyFont="1" applyBorder="1" applyAlignment="1">
      <alignment horizontal="left" vertical="center"/>
    </xf>
    <xf numFmtId="0" fontId="5" fillId="0" borderId="25" xfId="4" applyFont="1" applyBorder="1" applyAlignment="1">
      <alignment horizontal="right" vertical="center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165" fontId="0" fillId="0" borderId="0" xfId="0" applyNumberFormat="1"/>
    <xf numFmtId="165" fontId="4" fillId="0" borderId="0" xfId="0" applyNumberFormat="1" applyFont="1"/>
    <xf numFmtId="166" fontId="4" fillId="0" borderId="4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3" xfId="4" applyNumberFormat="1" applyFont="1" applyBorder="1" applyAlignment="1">
      <alignment horizontal="center" vertical="top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0" xfId="4" applyNumberFormat="1" applyFont="1" applyAlignment="1">
      <alignment horizontal="right" vertical="center"/>
    </xf>
    <xf numFmtId="166" fontId="4" fillId="0" borderId="1" xfId="4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0" xfId="4" applyNumberFormat="1" applyFont="1" applyAlignment="1">
      <alignment horizontal="center" vertical="top"/>
    </xf>
    <xf numFmtId="166" fontId="4" fillId="0" borderId="1" xfId="4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35" xfId="4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25" xfId="0" applyFont="1" applyBorder="1" applyAlignment="1">
      <alignment horizontal="left" vertical="center"/>
    </xf>
    <xf numFmtId="0" fontId="5" fillId="0" borderId="29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8" fillId="0" borderId="0" xfId="15" applyFont="1" applyAlignment="1">
      <alignment horizontal="center"/>
    </xf>
    <xf numFmtId="0" fontId="8" fillId="0" borderId="0" xfId="15" applyFont="1" applyAlignment="1">
      <alignment wrapText="1"/>
    </xf>
    <xf numFmtId="0" fontId="8" fillId="0" borderId="0" xfId="16" applyFont="1" applyAlignment="1">
      <alignment horizontal="center"/>
    </xf>
    <xf numFmtId="0" fontId="8" fillId="0" borderId="0" xfId="16" applyFont="1" applyAlignment="1">
      <alignment wrapText="1"/>
    </xf>
    <xf numFmtId="0" fontId="8" fillId="0" borderId="0" xfId="16" applyFont="1" applyAlignment="1">
      <alignment horizontal="right" wrapText="1"/>
    </xf>
    <xf numFmtId="0" fontId="5" fillId="0" borderId="25" xfId="4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4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8" fillId="0" borderId="0" xfId="5" applyFont="1" applyAlignment="1">
      <alignment horizontal="center"/>
    </xf>
    <xf numFmtId="0" fontId="8" fillId="0" borderId="0" xfId="5" applyFont="1" applyAlignment="1">
      <alignment wrapText="1"/>
    </xf>
    <xf numFmtId="0" fontId="8" fillId="0" borderId="0" xfId="5" applyFont="1" applyAlignment="1">
      <alignment horizontal="right" wrapText="1"/>
    </xf>
    <xf numFmtId="0" fontId="8" fillId="0" borderId="0" xfId="5" applyFont="1"/>
    <xf numFmtId="0" fontId="8" fillId="0" borderId="0" xfId="18" applyFont="1" applyAlignment="1">
      <alignment horizontal="center"/>
    </xf>
    <xf numFmtId="0" fontId="8" fillId="0" borderId="0" xfId="18" applyFont="1" applyAlignment="1">
      <alignment wrapText="1"/>
    </xf>
    <xf numFmtId="0" fontId="8" fillId="0" borderId="0" xfId="10" applyFont="1" applyAlignment="1">
      <alignment horizontal="center"/>
    </xf>
    <xf numFmtId="0" fontId="8" fillId="0" borderId="0" xfId="10" applyFont="1" applyAlignment="1">
      <alignment horizontal="right" wrapText="1"/>
    </xf>
    <xf numFmtId="0" fontId="8" fillId="0" borderId="0" xfId="11" applyFont="1" applyAlignment="1">
      <alignment horizontal="center"/>
    </xf>
    <xf numFmtId="0" fontId="8" fillId="0" borderId="0" xfId="11" applyFont="1" applyAlignment="1">
      <alignment horizontal="right" wrapText="1"/>
    </xf>
    <xf numFmtId="0" fontId="8" fillId="0" borderId="0" xfId="12" applyFont="1" applyAlignment="1">
      <alignment horizontal="center"/>
    </xf>
    <xf numFmtId="0" fontId="8" fillId="0" borderId="0" xfId="12" applyFont="1" applyAlignment="1">
      <alignment wrapText="1"/>
    </xf>
    <xf numFmtId="0" fontId="8" fillId="0" borderId="0" xfId="13" applyFont="1" applyAlignment="1">
      <alignment horizontal="center"/>
    </xf>
    <xf numFmtId="0" fontId="8" fillId="0" borderId="0" xfId="13" applyFont="1" applyAlignment="1">
      <alignment horizontal="right" wrapText="1"/>
    </xf>
    <xf numFmtId="166" fontId="0" fillId="0" borderId="4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0" fontId="8" fillId="0" borderId="0" xfId="14" applyFont="1" applyAlignment="1">
      <alignment horizontal="center"/>
    </xf>
    <xf numFmtId="0" fontId="8" fillId="0" borderId="0" xfId="14" applyFont="1" applyAlignment="1">
      <alignment horizontal="right" wrapText="1"/>
    </xf>
    <xf numFmtId="0" fontId="8" fillId="0" borderId="0" xfId="19" applyFont="1" applyAlignment="1">
      <alignment horizontal="center"/>
    </xf>
    <xf numFmtId="0" fontId="8" fillId="0" borderId="0" xfId="19" applyFont="1" applyAlignment="1">
      <alignment wrapText="1"/>
    </xf>
    <xf numFmtId="0" fontId="8" fillId="0" borderId="0" xfId="6" applyFont="1" applyAlignment="1">
      <alignment wrapText="1"/>
    </xf>
    <xf numFmtId="0" fontId="8" fillId="0" borderId="0" xfId="6" applyFont="1" applyAlignment="1">
      <alignment horizontal="right" wrapText="1"/>
    </xf>
    <xf numFmtId="0" fontId="8" fillId="0" borderId="0" xfId="8" applyFont="1" applyAlignment="1">
      <alignment horizontal="center"/>
    </xf>
    <xf numFmtId="0" fontId="8" fillId="0" borderId="0" xfId="8" applyFont="1" applyAlignment="1">
      <alignment wrapText="1"/>
    </xf>
    <xf numFmtId="168" fontId="7" fillId="0" borderId="0" xfId="3" applyNumberFormat="1" applyFont="1" applyAlignment="1">
      <alignment horizontal="left"/>
    </xf>
    <xf numFmtId="0" fontId="7" fillId="0" borderId="0" xfId="0" applyFont="1"/>
    <xf numFmtId="166" fontId="4" fillId="0" borderId="10" xfId="0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6" fontId="4" fillId="0" borderId="9" xfId="0" applyNumberFormat="1" applyFont="1" applyBorder="1" applyAlignment="1">
      <alignment vertical="center"/>
    </xf>
    <xf numFmtId="166" fontId="4" fillId="0" borderId="10" xfId="0" applyNumberFormat="1" applyFont="1" applyBorder="1" applyAlignment="1">
      <alignment horizontal="right" vertical="center"/>
    </xf>
    <xf numFmtId="166" fontId="4" fillId="0" borderId="11" xfId="0" applyNumberFormat="1" applyFont="1" applyBorder="1" applyAlignment="1">
      <alignment horizontal="right" vertical="center"/>
    </xf>
    <xf numFmtId="166" fontId="4" fillId="0" borderId="9" xfId="0" applyNumberFormat="1" applyFont="1" applyBorder="1" applyAlignment="1">
      <alignment horizontal="right" vertical="center"/>
    </xf>
    <xf numFmtId="0" fontId="2" fillId="0" borderId="0" xfId="11" applyAlignment="1">
      <alignment horizontal="right" wrapText="1"/>
    </xf>
    <xf numFmtId="0" fontId="2" fillId="0" borderId="0" xfId="11" applyAlignment="1">
      <alignment horizontal="center"/>
    </xf>
    <xf numFmtId="0" fontId="2" fillId="0" borderId="0" xfId="10" applyAlignment="1">
      <alignment horizontal="center"/>
    </xf>
    <xf numFmtId="0" fontId="2" fillId="0" borderId="0" xfId="10" applyAlignment="1">
      <alignment horizontal="right" wrapText="1"/>
    </xf>
    <xf numFmtId="0" fontId="2" fillId="0" borderId="0" xfId="12" applyAlignment="1">
      <alignment horizontal="right" wrapText="1"/>
    </xf>
    <xf numFmtId="0" fontId="2" fillId="0" borderId="0" xfId="12" applyAlignment="1">
      <alignment horizontal="center"/>
    </xf>
    <xf numFmtId="0" fontId="2" fillId="0" borderId="0" xfId="12"/>
    <xf numFmtId="0" fontId="2" fillId="0" borderId="0" xfId="13" applyAlignment="1">
      <alignment horizontal="center"/>
    </xf>
    <xf numFmtId="0" fontId="2" fillId="0" borderId="0" xfId="13" applyAlignment="1">
      <alignment horizontal="right" wrapText="1"/>
    </xf>
    <xf numFmtId="0" fontId="2" fillId="0" borderId="0" xfId="13"/>
    <xf numFmtId="0" fontId="2" fillId="0" borderId="0" xfId="14" applyAlignment="1">
      <alignment horizontal="right" wrapText="1"/>
    </xf>
    <xf numFmtId="0" fontId="2" fillId="0" borderId="0" xfId="14" applyAlignment="1">
      <alignment horizontal="center"/>
    </xf>
    <xf numFmtId="0" fontId="2" fillId="0" borderId="0" xfId="14"/>
    <xf numFmtId="0" fontId="2" fillId="0" borderId="0" xfId="15" applyAlignment="1">
      <alignment horizontal="right" wrapText="1"/>
    </xf>
    <xf numFmtId="0" fontId="2" fillId="0" borderId="0" xfId="15" applyAlignment="1">
      <alignment horizontal="center"/>
    </xf>
    <xf numFmtId="0" fontId="10" fillId="0" borderId="0" xfId="17" applyAlignment="1">
      <alignment horizontal="center"/>
    </xf>
    <xf numFmtId="0" fontId="10" fillId="0" borderId="0" xfId="17" applyAlignment="1">
      <alignment horizontal="right" wrapText="1"/>
    </xf>
    <xf numFmtId="0" fontId="2" fillId="0" borderId="0" xfId="16" applyAlignment="1">
      <alignment horizontal="center"/>
    </xf>
    <xf numFmtId="0" fontId="2" fillId="0" borderId="0" xfId="16" applyAlignment="1">
      <alignment horizontal="right" wrapText="1"/>
    </xf>
    <xf numFmtId="0" fontId="2" fillId="0" borderId="0" xfId="16"/>
    <xf numFmtId="0" fontId="11" fillId="0" borderId="0" xfId="20" applyAlignment="1">
      <alignment horizontal="right" wrapText="1"/>
    </xf>
    <xf numFmtId="0" fontId="11" fillId="0" borderId="0" xfId="20" applyAlignment="1">
      <alignment horizontal="center"/>
    </xf>
    <xf numFmtId="0" fontId="11" fillId="0" borderId="0" xfId="20"/>
    <xf numFmtId="0" fontId="12" fillId="0" borderId="0" xfId="7" applyAlignment="1">
      <alignment horizontal="right" wrapText="1"/>
    </xf>
    <xf numFmtId="0" fontId="2" fillId="0" borderId="0" xfId="6" applyAlignment="1">
      <alignment horizontal="right" wrapText="1"/>
    </xf>
    <xf numFmtId="0" fontId="12" fillId="0" borderId="0" xfId="7" applyAlignment="1">
      <alignment horizontal="center"/>
    </xf>
    <xf numFmtId="0" fontId="12" fillId="0" borderId="0" xfId="7"/>
    <xf numFmtId="0" fontId="2" fillId="0" borderId="0" xfId="6" applyAlignment="1">
      <alignment horizontal="center"/>
    </xf>
    <xf numFmtId="0" fontId="2" fillId="0" borderId="0" xfId="6"/>
    <xf numFmtId="0" fontId="2" fillId="0" borderId="0" xfId="9" applyAlignment="1">
      <alignment horizontal="right" wrapText="1"/>
    </xf>
    <xf numFmtId="0" fontId="2" fillId="0" borderId="0" xfId="9" applyAlignment="1">
      <alignment horizontal="center"/>
    </xf>
    <xf numFmtId="49" fontId="4" fillId="0" borderId="0" xfId="0" applyNumberFormat="1" applyFont="1"/>
    <xf numFmtId="0" fontId="2" fillId="0" borderId="0" xfId="18" applyAlignment="1">
      <alignment horizontal="right" wrapText="1"/>
    </xf>
    <xf numFmtId="0" fontId="2" fillId="0" borderId="0" xfId="18" applyAlignment="1">
      <alignment horizontal="center"/>
    </xf>
    <xf numFmtId="0" fontId="2" fillId="0" borderId="0" xfId="18"/>
    <xf numFmtId="0" fontId="4" fillId="0" borderId="36" xfId="0" applyFont="1" applyBorder="1"/>
    <xf numFmtId="49" fontId="4" fillId="0" borderId="0" xfId="0" applyNumberFormat="1" applyFont="1" applyAlignment="1">
      <alignment horizontal="center" vertical="center" wrapText="1"/>
    </xf>
    <xf numFmtId="49" fontId="4" fillId="0" borderId="37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1" xfId="0" applyNumberFormat="1" applyFont="1" applyBorder="1"/>
    <xf numFmtId="0" fontId="4" fillId="0" borderId="38" xfId="0" applyFont="1" applyBorder="1"/>
    <xf numFmtId="49" fontId="4" fillId="0" borderId="39" xfId="0" applyNumberFormat="1" applyFont="1" applyBorder="1" applyAlignment="1">
      <alignment horizontal="left" vertical="center"/>
    </xf>
    <xf numFmtId="165" fontId="4" fillId="0" borderId="1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0" fontId="4" fillId="0" borderId="38" xfId="0" quotePrefix="1" applyFont="1" applyBorder="1"/>
    <xf numFmtId="49" fontId="4" fillId="0" borderId="39" xfId="0" applyNumberFormat="1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/>
    </xf>
    <xf numFmtId="0" fontId="4" fillId="0" borderId="39" xfId="0" applyFont="1" applyBorder="1"/>
    <xf numFmtId="0" fontId="4" fillId="0" borderId="40" xfId="0" quotePrefix="1" applyFont="1" applyBorder="1"/>
    <xf numFmtId="49" fontId="4" fillId="0" borderId="10" xfId="0" applyNumberFormat="1" applyFont="1" applyBorder="1"/>
    <xf numFmtId="0" fontId="4" fillId="0" borderId="41" xfId="0" applyFont="1" applyBorder="1" applyAlignment="1">
      <alignment horizontal="left"/>
    </xf>
    <xf numFmtId="165" fontId="4" fillId="0" borderId="10" xfId="0" applyNumberFormat="1" applyFont="1" applyBorder="1"/>
    <xf numFmtId="165" fontId="4" fillId="0" borderId="11" xfId="0" applyNumberFormat="1" applyFont="1" applyBorder="1"/>
    <xf numFmtId="0" fontId="4" fillId="0" borderId="2" xfId="0" applyFont="1" applyBorder="1"/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3" xfId="4" applyFont="1" applyBorder="1" applyAlignment="1">
      <alignment horizontal="center" vertical="top"/>
    </xf>
    <xf numFmtId="0" fontId="4" fillId="0" borderId="41" xfId="4" applyFont="1" applyBorder="1" applyAlignment="1">
      <alignment horizontal="center" vertical="top"/>
    </xf>
    <xf numFmtId="0" fontId="4" fillId="0" borderId="40" xfId="4" applyFont="1" applyBorder="1" applyAlignment="1">
      <alignment horizontal="center" vertical="top"/>
    </xf>
    <xf numFmtId="0" fontId="4" fillId="0" borderId="4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168" fontId="7" fillId="0" borderId="0" xfId="3" applyNumberFormat="1" applyFont="1" applyAlignment="1">
      <alignment horizontal="left" vertical="center"/>
    </xf>
    <xf numFmtId="165" fontId="4" fillId="0" borderId="10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65" fontId="4" fillId="0" borderId="2" xfId="0" applyNumberFormat="1" applyFont="1" applyBorder="1"/>
    <xf numFmtId="0" fontId="0" fillId="0" borderId="1" xfId="0" applyBorder="1"/>
    <xf numFmtId="49" fontId="4" fillId="0" borderId="44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1" xfId="0" applyFont="1" applyBorder="1"/>
    <xf numFmtId="0" fontId="4" fillId="0" borderId="10" xfId="0" applyFont="1" applyBorder="1"/>
    <xf numFmtId="165" fontId="4" fillId="0" borderId="4" xfId="4" applyNumberFormat="1" applyFont="1" applyBorder="1" applyAlignment="1">
      <alignment horizontal="right" vertical="center"/>
    </xf>
    <xf numFmtId="165" fontId="4" fillId="0" borderId="3" xfId="4" applyNumberFormat="1" applyFont="1" applyBorder="1" applyAlignment="1">
      <alignment horizontal="right" vertical="center"/>
    </xf>
    <xf numFmtId="165" fontId="4" fillId="0" borderId="5" xfId="4" applyNumberFormat="1" applyFont="1" applyBorder="1" applyAlignment="1">
      <alignment horizontal="right" vertical="center"/>
    </xf>
    <xf numFmtId="165" fontId="4" fillId="0" borderId="9" xfId="0" applyNumberFormat="1" applyFont="1" applyBorder="1"/>
    <xf numFmtId="165" fontId="4" fillId="0" borderId="4" xfId="0" applyNumberFormat="1" applyFont="1" applyBorder="1"/>
    <xf numFmtId="165" fontId="4" fillId="0" borderId="3" xfId="0" applyNumberFormat="1" applyFont="1" applyBorder="1"/>
    <xf numFmtId="165" fontId="4" fillId="0" borderId="5" xfId="0" applyNumberFormat="1" applyFont="1" applyBorder="1"/>
    <xf numFmtId="166" fontId="4" fillId="0" borderId="4" xfId="0" applyNumberFormat="1" applyFont="1" applyBorder="1" applyAlignment="1">
      <alignment horizontal="right" vertical="center"/>
    </xf>
    <xf numFmtId="166" fontId="4" fillId="0" borderId="3" xfId="4" applyNumberFormat="1" applyFont="1" applyBorder="1" applyAlignment="1">
      <alignment horizontal="right" vertical="center"/>
    </xf>
    <xf numFmtId="166" fontId="4" fillId="0" borderId="5" xfId="4" applyNumberFormat="1" applyFont="1" applyBorder="1" applyAlignment="1">
      <alignment horizontal="right" vertical="center"/>
    </xf>
    <xf numFmtId="166" fontId="4" fillId="0" borderId="4" xfId="4" applyNumberFormat="1" applyFont="1" applyBorder="1" applyAlignment="1">
      <alignment horizontal="right" vertical="center"/>
    </xf>
    <xf numFmtId="0" fontId="14" fillId="0" borderId="0" xfId="21" applyAlignment="1">
      <alignment horizontal="right" wrapText="1"/>
    </xf>
    <xf numFmtId="0" fontId="14" fillId="0" borderId="0" xfId="21" applyAlignment="1">
      <alignment horizontal="center"/>
    </xf>
    <xf numFmtId="0" fontId="14" fillId="0" borderId="0" xfId="21"/>
    <xf numFmtId="0" fontId="2" fillId="0" borderId="0" xfId="5" applyAlignment="1">
      <alignment horizontal="center"/>
    </xf>
    <xf numFmtId="0" fontId="2" fillId="0" borderId="0" xfId="5" applyAlignment="1">
      <alignment horizontal="right" wrapText="1"/>
    </xf>
    <xf numFmtId="0" fontId="2" fillId="0" borderId="0" xfId="5"/>
    <xf numFmtId="0" fontId="2" fillId="0" borderId="0" xfId="22" applyAlignment="1">
      <alignment horizontal="right" wrapText="1"/>
    </xf>
    <xf numFmtId="0" fontId="2" fillId="0" borderId="0" xfId="22" applyAlignment="1">
      <alignment horizontal="center"/>
    </xf>
    <xf numFmtId="0" fontId="2" fillId="0" borderId="0" xfId="22"/>
    <xf numFmtId="0" fontId="14" fillId="0" borderId="0" xfId="23" applyAlignment="1">
      <alignment horizontal="right" wrapText="1"/>
    </xf>
    <xf numFmtId="0" fontId="14" fillId="0" borderId="0" xfId="23" applyAlignment="1">
      <alignment horizontal="center"/>
    </xf>
    <xf numFmtId="0" fontId="14" fillId="0" borderId="0" xfId="23"/>
    <xf numFmtId="0" fontId="14" fillId="0" borderId="0" xfId="24" applyAlignment="1">
      <alignment horizontal="right" wrapText="1"/>
    </xf>
    <xf numFmtId="0" fontId="14" fillId="0" borderId="0" xfId="24" applyAlignment="1">
      <alignment horizontal="center"/>
    </xf>
    <xf numFmtId="0" fontId="14" fillId="0" borderId="0" xfId="24"/>
    <xf numFmtId="166" fontId="4" fillId="0" borderId="2" xfId="0" applyNumberFormat="1" applyFont="1" applyBorder="1" applyAlignment="1">
      <alignment horizontal="center" vertical="center"/>
    </xf>
    <xf numFmtId="0" fontId="2" fillId="2" borderId="45" xfId="25" applyFill="1" applyBorder="1" applyAlignment="1">
      <alignment horizontal="center"/>
    </xf>
    <xf numFmtId="0" fontId="2" fillId="0" borderId="46" xfId="25" applyBorder="1" applyAlignment="1">
      <alignment horizontal="right" wrapText="1"/>
    </xf>
    <xf numFmtId="0" fontId="2" fillId="0" borderId="0" xfId="25"/>
    <xf numFmtId="0" fontId="2" fillId="0" borderId="0" xfId="9"/>
    <xf numFmtId="166" fontId="4" fillId="0" borderId="0" xfId="4" applyNumberFormat="1" applyFont="1" applyAlignment="1">
      <alignment vertical="center"/>
    </xf>
    <xf numFmtId="166" fontId="4" fillId="0" borderId="1" xfId="4" applyNumberFormat="1" applyFont="1" applyBorder="1" applyAlignment="1">
      <alignment vertical="center"/>
    </xf>
    <xf numFmtId="166" fontId="4" fillId="0" borderId="10" xfId="4" applyNumberFormat="1" applyFont="1" applyBorder="1" applyAlignment="1">
      <alignment vertical="center"/>
    </xf>
    <xf numFmtId="166" fontId="4" fillId="0" borderId="11" xfId="4" applyNumberFormat="1" applyFont="1" applyBorder="1" applyAlignment="1">
      <alignment vertical="center"/>
    </xf>
    <xf numFmtId="166" fontId="4" fillId="0" borderId="2" xfId="4" applyNumberFormat="1" applyFont="1" applyBorder="1" applyAlignment="1">
      <alignment vertical="center"/>
    </xf>
    <xf numFmtId="0" fontId="2" fillId="0" borderId="0" xfId="26" applyAlignment="1">
      <alignment horizontal="right" wrapText="1"/>
    </xf>
    <xf numFmtId="0" fontId="2" fillId="0" borderId="0" xfId="26" applyAlignment="1">
      <alignment horizontal="center"/>
    </xf>
    <xf numFmtId="0" fontId="2" fillId="0" borderId="0" xfId="26"/>
    <xf numFmtId="0" fontId="2" fillId="0" borderId="0" xfId="27" applyAlignment="1">
      <alignment horizontal="right" wrapText="1"/>
    </xf>
    <xf numFmtId="0" fontId="2" fillId="0" borderId="0" xfId="27" applyAlignment="1">
      <alignment horizontal="center"/>
    </xf>
    <xf numFmtId="0" fontId="2" fillId="0" borderId="0" xfId="27"/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4" fillId="0" borderId="48" xfId="0" applyNumberFormat="1" applyFont="1" applyBorder="1" applyAlignment="1">
      <alignment horizontal="center" vertical="center" wrapText="1"/>
    </xf>
    <xf numFmtId="166" fontId="4" fillId="0" borderId="49" xfId="0" applyNumberFormat="1" applyFont="1" applyBorder="1" applyAlignment="1">
      <alignment horizontal="center" vertical="center" wrapText="1"/>
    </xf>
    <xf numFmtId="166" fontId="4" fillId="0" borderId="49" xfId="4" applyNumberFormat="1" applyFont="1" applyBorder="1" applyAlignment="1">
      <alignment horizontal="center" vertical="top"/>
    </xf>
    <xf numFmtId="166" fontId="4" fillId="0" borderId="50" xfId="4" applyNumberFormat="1" applyFont="1" applyBorder="1" applyAlignment="1">
      <alignment horizontal="center" vertical="top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2" xfId="4" applyFont="1" applyBorder="1" applyAlignment="1">
      <alignment horizontal="center" vertical="top"/>
    </xf>
    <xf numFmtId="0" fontId="4" fillId="0" borderId="53" xfId="4" applyFont="1" applyBorder="1" applyAlignment="1">
      <alignment horizontal="center" vertical="top"/>
    </xf>
    <xf numFmtId="0" fontId="4" fillId="0" borderId="51" xfId="4" applyFont="1" applyBorder="1" applyAlignment="1">
      <alignment horizontal="center" vertical="top"/>
    </xf>
    <xf numFmtId="0" fontId="4" fillId="0" borderId="5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28" applyAlignment="1">
      <alignment horizontal="right" wrapText="1"/>
    </xf>
    <xf numFmtId="0" fontId="2" fillId="0" borderId="0" xfId="28" applyAlignment="1">
      <alignment horizontal="center"/>
    </xf>
    <xf numFmtId="0" fontId="2" fillId="0" borderId="0" xfId="28"/>
    <xf numFmtId="0" fontId="15" fillId="0" borderId="18" xfId="0" applyFont="1" applyBorder="1" applyAlignment="1">
      <alignment horizontal="center" vertical="center" wrapText="1"/>
    </xf>
    <xf numFmtId="0" fontId="2" fillId="0" borderId="0" xfId="29" applyAlignment="1">
      <alignment horizontal="center"/>
    </xf>
    <xf numFmtId="0" fontId="2" fillId="0" borderId="0" xfId="29" applyAlignment="1">
      <alignment horizontal="right" wrapText="1"/>
    </xf>
    <xf numFmtId="0" fontId="2" fillId="0" borderId="0" xfId="29"/>
    <xf numFmtId="0" fontId="2" fillId="0" borderId="0" xfId="30" applyAlignment="1">
      <alignment horizontal="center"/>
    </xf>
    <xf numFmtId="0" fontId="2" fillId="0" borderId="0" xfId="30" applyAlignment="1">
      <alignment horizontal="right" wrapText="1"/>
    </xf>
    <xf numFmtId="0" fontId="2" fillId="0" borderId="0" xfId="30"/>
    <xf numFmtId="0" fontId="2" fillId="0" borderId="0" xfId="31" applyAlignment="1">
      <alignment horizontal="center"/>
    </xf>
    <xf numFmtId="0" fontId="2" fillId="0" borderId="0" xfId="31" applyAlignment="1">
      <alignment horizontal="right" wrapText="1"/>
    </xf>
    <xf numFmtId="0" fontId="2" fillId="0" borderId="0" xfId="32" applyAlignment="1">
      <alignment horizontal="center"/>
    </xf>
    <xf numFmtId="0" fontId="2" fillId="0" borderId="0" xfId="32" applyAlignment="1">
      <alignment horizontal="right" wrapText="1"/>
    </xf>
    <xf numFmtId="0" fontId="2" fillId="0" borderId="0" xfId="32"/>
    <xf numFmtId="0" fontId="2" fillId="2" borderId="45" xfId="33" applyFill="1" applyBorder="1" applyAlignment="1">
      <alignment horizontal="center"/>
    </xf>
    <xf numFmtId="0" fontId="2" fillId="0" borderId="46" xfId="33" applyBorder="1" applyAlignment="1">
      <alignment horizontal="right" wrapText="1"/>
    </xf>
    <xf numFmtId="0" fontId="2" fillId="0" borderId="0" xfId="33"/>
    <xf numFmtId="0" fontId="2" fillId="0" borderId="0" xfId="34" applyAlignment="1">
      <alignment horizontal="center"/>
    </xf>
    <xf numFmtId="0" fontId="2" fillId="0" borderId="0" xfId="34" applyAlignment="1">
      <alignment horizontal="right" wrapText="1"/>
    </xf>
    <xf numFmtId="0" fontId="2" fillId="0" borderId="0" xfId="34"/>
    <xf numFmtId="0" fontId="2" fillId="0" borderId="0" xfId="35" applyAlignment="1">
      <alignment horizontal="center"/>
    </xf>
    <xf numFmtId="0" fontId="2" fillId="0" borderId="0" xfId="35" applyAlignment="1">
      <alignment horizontal="right" wrapText="1"/>
    </xf>
    <xf numFmtId="0" fontId="2" fillId="0" borderId="0" xfId="35"/>
    <xf numFmtId="0" fontId="2" fillId="0" borderId="0" xfId="36" applyAlignment="1">
      <alignment horizontal="center"/>
    </xf>
    <xf numFmtId="0" fontId="2" fillId="0" borderId="0" xfId="36" applyAlignment="1">
      <alignment horizontal="right" wrapText="1"/>
    </xf>
    <xf numFmtId="0" fontId="2" fillId="0" borderId="0" xfId="36"/>
    <xf numFmtId="0" fontId="2" fillId="0" borderId="0" xfId="37" applyAlignment="1">
      <alignment horizontal="center"/>
    </xf>
    <xf numFmtId="0" fontId="2" fillId="0" borderId="0" xfId="37" applyAlignment="1">
      <alignment horizontal="right" wrapText="1"/>
    </xf>
    <xf numFmtId="0" fontId="2" fillId="0" borderId="0" xfId="38" applyAlignment="1">
      <alignment horizontal="center"/>
    </xf>
    <xf numFmtId="0" fontId="2" fillId="0" borderId="0" xfId="38" applyAlignment="1">
      <alignment horizontal="right" wrapText="1"/>
    </xf>
    <xf numFmtId="0" fontId="2" fillId="0" borderId="0" xfId="38"/>
    <xf numFmtId="0" fontId="2" fillId="0" borderId="0" xfId="39" applyAlignment="1">
      <alignment horizontal="center"/>
    </xf>
    <xf numFmtId="0" fontId="2" fillId="0" borderId="0" xfId="39" applyAlignment="1">
      <alignment horizontal="right" wrapText="1"/>
    </xf>
    <xf numFmtId="0" fontId="2" fillId="0" borderId="0" xfId="39"/>
    <xf numFmtId="0" fontId="2" fillId="0" borderId="0" xfId="40" applyAlignment="1">
      <alignment horizontal="center"/>
    </xf>
    <xf numFmtId="0" fontId="2" fillId="0" borderId="0" xfId="40" applyAlignment="1">
      <alignment horizontal="right" wrapText="1"/>
    </xf>
    <xf numFmtId="0" fontId="2" fillId="0" borderId="0" xfId="40"/>
    <xf numFmtId="0" fontId="2" fillId="0" borderId="0" xfId="41" applyAlignment="1">
      <alignment horizontal="center"/>
    </xf>
    <xf numFmtId="0" fontId="2" fillId="0" borderId="0" xfId="41" applyAlignment="1">
      <alignment horizontal="right" wrapText="1"/>
    </xf>
    <xf numFmtId="0" fontId="2" fillId="0" borderId="0" xfId="41"/>
    <xf numFmtId="0" fontId="2" fillId="0" borderId="0" xfId="42" applyAlignment="1">
      <alignment horizontal="center"/>
    </xf>
    <xf numFmtId="0" fontId="2" fillId="0" borderId="0" xfId="42" applyAlignment="1">
      <alignment horizontal="right" wrapText="1"/>
    </xf>
    <xf numFmtId="0" fontId="2" fillId="0" borderId="0" xfId="42"/>
    <xf numFmtId="0" fontId="2" fillId="0" borderId="0" xfId="43" applyAlignment="1">
      <alignment horizontal="center"/>
    </xf>
    <xf numFmtId="0" fontId="2" fillId="0" borderId="0" xfId="43" applyAlignment="1">
      <alignment horizontal="right" wrapText="1"/>
    </xf>
    <xf numFmtId="0" fontId="2" fillId="0" borderId="0" xfId="43"/>
    <xf numFmtId="0" fontId="2" fillId="0" borderId="0" xfId="44" applyAlignment="1">
      <alignment horizontal="center"/>
    </xf>
    <xf numFmtId="0" fontId="2" fillId="0" borderId="0" xfId="44" applyAlignment="1">
      <alignment horizontal="right" wrapText="1"/>
    </xf>
    <xf numFmtId="0" fontId="2" fillId="0" borderId="0" xfId="44"/>
    <xf numFmtId="0" fontId="8" fillId="0" borderId="0" xfId="45" applyFont="1" applyAlignment="1">
      <alignment horizontal="center"/>
    </xf>
    <xf numFmtId="0" fontId="8" fillId="0" borderId="0" xfId="45" applyFont="1" applyAlignment="1">
      <alignment wrapText="1"/>
    </xf>
    <xf numFmtId="0" fontId="2" fillId="0" borderId="0" xfId="46" applyAlignment="1">
      <alignment horizontal="center"/>
    </xf>
    <xf numFmtId="0" fontId="2" fillId="0" borderId="0" xfId="46" applyAlignment="1">
      <alignment horizontal="right" wrapText="1"/>
    </xf>
    <xf numFmtId="165" fontId="0" fillId="0" borderId="1" xfId="0" applyNumberFormat="1" applyBorder="1"/>
    <xf numFmtId="0" fontId="2" fillId="0" borderId="0" xfId="46"/>
    <xf numFmtId="0" fontId="2" fillId="0" borderId="0" xfId="47" applyAlignment="1">
      <alignment horizontal="center"/>
    </xf>
    <xf numFmtId="0" fontId="2" fillId="0" borderId="0" xfId="47" applyAlignment="1">
      <alignment horizontal="right" wrapText="1"/>
    </xf>
    <xf numFmtId="0" fontId="2" fillId="0" borderId="0" xfId="47"/>
    <xf numFmtId="166" fontId="4" fillId="0" borderId="0" xfId="0" applyNumberFormat="1" applyFont="1"/>
    <xf numFmtId="166" fontId="4" fillId="0" borderId="1" xfId="0" applyNumberFormat="1" applyFont="1" applyBorder="1"/>
    <xf numFmtId="166" fontId="4" fillId="0" borderId="10" xfId="4" applyNumberFormat="1" applyFont="1" applyBorder="1" applyAlignment="1">
      <alignment horizontal="right" vertical="center"/>
    </xf>
    <xf numFmtId="166" fontId="4" fillId="0" borderId="11" xfId="4" applyNumberFormat="1" applyFont="1" applyBorder="1" applyAlignment="1">
      <alignment horizontal="right" vertical="center"/>
    </xf>
    <xf numFmtId="0" fontId="4" fillId="0" borderId="0" xfId="0" quotePrefix="1" applyFont="1"/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/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9" xfId="0" applyFont="1" applyBorder="1"/>
    <xf numFmtId="49" fontId="4" fillId="0" borderId="4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top" shrinkToFit="1"/>
    </xf>
    <xf numFmtId="49" fontId="4" fillId="0" borderId="1" xfId="0" applyNumberFormat="1" applyFont="1" applyBorder="1"/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/>
    <xf numFmtId="0" fontId="4" fillId="0" borderId="5" xfId="0" applyFont="1" applyBorder="1"/>
    <xf numFmtId="0" fontId="4" fillId="0" borderId="10" xfId="0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49" fontId="4" fillId="0" borderId="56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4" xfId="0" applyFont="1" applyBorder="1"/>
    <xf numFmtId="0" fontId="17" fillId="0" borderId="0" xfId="48" applyFont="1" applyAlignment="1">
      <alignment horizontal="center"/>
    </xf>
    <xf numFmtId="0" fontId="17" fillId="0" borderId="0" xfId="48" applyFont="1" applyAlignment="1">
      <alignment horizontal="right" wrapText="1"/>
    </xf>
    <xf numFmtId="0" fontId="17" fillId="0" borderId="0" xfId="48" applyFont="1"/>
    <xf numFmtId="165" fontId="4" fillId="0" borderId="0" xfId="0" applyNumberFormat="1" applyFont="1" applyAlignment="1">
      <alignment vertical="top" shrinkToFit="1"/>
    </xf>
    <xf numFmtId="0" fontId="4" fillId="0" borderId="8" xfId="0" applyFont="1" applyBorder="1" applyAlignment="1">
      <alignment horizontal="left" vertical="top"/>
    </xf>
    <xf numFmtId="49" fontId="4" fillId="0" borderId="57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65" fontId="0" fillId="0" borderId="58" xfId="0" applyNumberFormat="1" applyBorder="1" applyAlignment="1">
      <alignment vertical="center"/>
    </xf>
    <xf numFmtId="165" fontId="0" fillId="0" borderId="59" xfId="0" applyNumberFormat="1" applyBorder="1" applyAlignment="1">
      <alignment vertical="center"/>
    </xf>
    <xf numFmtId="165" fontId="4" fillId="0" borderId="58" xfId="4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4" fillId="0" borderId="2" xfId="4" applyNumberFormat="1" applyFont="1" applyBorder="1" applyAlignment="1">
      <alignment vertical="center"/>
    </xf>
    <xf numFmtId="165" fontId="4" fillId="0" borderId="60" xfId="4" applyNumberFormat="1" applyFont="1" applyBorder="1" applyAlignment="1">
      <alignment vertical="center"/>
    </xf>
    <xf numFmtId="165" fontId="4" fillId="0" borderId="44" xfId="4" applyNumberFormat="1" applyFont="1" applyBorder="1" applyAlignment="1">
      <alignment vertical="center"/>
    </xf>
    <xf numFmtId="165" fontId="4" fillId="0" borderId="1" xfId="4" applyNumberFormat="1" applyFont="1" applyBorder="1" applyAlignment="1">
      <alignment vertical="center"/>
    </xf>
    <xf numFmtId="165" fontId="4" fillId="0" borderId="60" xfId="0" applyNumberFormat="1" applyFont="1" applyBorder="1" applyAlignment="1">
      <alignment vertical="center"/>
    </xf>
    <xf numFmtId="165" fontId="4" fillId="0" borderId="44" xfId="0" applyNumberFormat="1" applyFont="1" applyBorder="1" applyAlignment="1">
      <alignment vertical="center"/>
    </xf>
    <xf numFmtId="165" fontId="4" fillId="0" borderId="0" xfId="27" applyNumberFormat="1" applyFont="1" applyAlignment="1">
      <alignment vertical="center"/>
    </xf>
    <xf numFmtId="165" fontId="17" fillId="0" borderId="0" xfId="27" applyNumberFormat="1" applyFont="1" applyAlignment="1">
      <alignment vertical="center"/>
    </xf>
    <xf numFmtId="165" fontId="17" fillId="0" borderId="1" xfId="27" applyNumberFormat="1" applyFont="1" applyBorder="1" applyAlignment="1">
      <alignment vertical="center"/>
    </xf>
    <xf numFmtId="0" fontId="2" fillId="0" borderId="0" xfId="49" applyAlignment="1">
      <alignment horizontal="center"/>
    </xf>
    <xf numFmtId="165" fontId="4" fillId="0" borderId="0" xfId="27" applyNumberFormat="1" applyFont="1" applyAlignment="1">
      <alignment vertical="center" wrapText="1"/>
    </xf>
    <xf numFmtId="165" fontId="17" fillId="0" borderId="0" xfId="27" applyNumberFormat="1" applyFont="1" applyAlignment="1">
      <alignment vertical="center" wrapText="1"/>
    </xf>
    <xf numFmtId="165" fontId="17" fillId="0" borderId="1" xfId="27" applyNumberFormat="1" applyFont="1" applyBorder="1" applyAlignment="1">
      <alignment vertical="center" wrapText="1"/>
    </xf>
    <xf numFmtId="0" fontId="2" fillId="0" borderId="0" xfId="49" applyAlignment="1">
      <alignment horizontal="right" wrapText="1"/>
    </xf>
    <xf numFmtId="0" fontId="2" fillId="0" borderId="0" xfId="49"/>
    <xf numFmtId="165" fontId="4" fillId="0" borderId="1" xfId="27" applyNumberFormat="1" applyFont="1" applyBorder="1" applyAlignment="1">
      <alignment vertical="center" wrapText="1"/>
    </xf>
    <xf numFmtId="0" fontId="8" fillId="0" borderId="0" xfId="27" applyFont="1" applyAlignment="1">
      <alignment horizontal="right" wrapText="1"/>
    </xf>
    <xf numFmtId="49" fontId="4" fillId="0" borderId="61" xfId="0" applyNumberFormat="1" applyFont="1" applyBorder="1" applyAlignment="1">
      <alignment horizontal="left" vertical="center"/>
    </xf>
    <xf numFmtId="165" fontId="4" fillId="0" borderId="62" xfId="4" applyNumberFormat="1" applyFont="1" applyBorder="1" applyAlignment="1">
      <alignment vertical="center"/>
    </xf>
    <xf numFmtId="165" fontId="4" fillId="0" borderId="63" xfId="0" applyNumberFormat="1" applyFont="1" applyBorder="1" applyAlignment="1">
      <alignment vertical="center"/>
    </xf>
    <xf numFmtId="165" fontId="4" fillId="0" borderId="64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165" fontId="4" fillId="0" borderId="65" xfId="0" applyNumberFormat="1" applyFont="1" applyBorder="1" applyAlignment="1">
      <alignment vertical="center"/>
    </xf>
    <xf numFmtId="49" fontId="4" fillId="0" borderId="66" xfId="0" applyNumberFormat="1" applyFont="1" applyBorder="1" applyAlignment="1">
      <alignment horizontal="left" vertical="center"/>
    </xf>
    <xf numFmtId="165" fontId="4" fillId="0" borderId="67" xfId="0" applyNumberFormat="1" applyFont="1" applyBorder="1" applyAlignment="1">
      <alignment vertical="center"/>
    </xf>
    <xf numFmtId="165" fontId="4" fillId="0" borderId="68" xfId="0" applyNumberFormat="1" applyFont="1" applyBorder="1" applyAlignment="1">
      <alignment vertical="center"/>
    </xf>
    <xf numFmtId="165" fontId="4" fillId="0" borderId="69" xfId="0" applyNumberFormat="1" applyFont="1" applyBorder="1" applyAlignment="1">
      <alignment vertical="center"/>
    </xf>
    <xf numFmtId="165" fontId="4" fillId="0" borderId="70" xfId="0" applyNumberFormat="1" applyFont="1" applyBorder="1" applyAlignment="1">
      <alignment vertical="center"/>
    </xf>
    <xf numFmtId="165" fontId="17" fillId="0" borderId="68" xfId="27" applyNumberFormat="1" applyFont="1" applyBorder="1" applyAlignment="1">
      <alignment vertical="center"/>
    </xf>
    <xf numFmtId="165" fontId="17" fillId="0" borderId="71" xfId="27" applyNumberFormat="1" applyFont="1" applyBorder="1" applyAlignment="1">
      <alignment vertical="center"/>
    </xf>
    <xf numFmtId="49" fontId="4" fillId="0" borderId="56" xfId="0" applyNumberFormat="1" applyFont="1" applyBorder="1" applyAlignment="1">
      <alignment horizontal="left" vertical="center"/>
    </xf>
    <xf numFmtId="165" fontId="4" fillId="0" borderId="9" xfId="4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72" xfId="0" applyNumberFormat="1" applyFont="1" applyBorder="1" applyAlignment="1">
      <alignment vertical="center"/>
    </xf>
    <xf numFmtId="165" fontId="4" fillId="0" borderId="73" xfId="0" applyNumberFormat="1" applyFont="1" applyBorder="1" applyAlignment="1">
      <alignment vertical="center"/>
    </xf>
    <xf numFmtId="165" fontId="4" fillId="0" borderId="10" xfId="4" applyNumberFormat="1" applyFont="1" applyBorder="1" applyAlignment="1">
      <alignment vertical="center"/>
    </xf>
    <xf numFmtId="165" fontId="4" fillId="0" borderId="72" xfId="4" applyNumberFormat="1" applyFont="1" applyBorder="1" applyAlignment="1">
      <alignment vertical="center"/>
    </xf>
    <xf numFmtId="165" fontId="17" fillId="0" borderId="10" xfId="27" applyNumberFormat="1" applyFont="1" applyBorder="1" applyAlignment="1">
      <alignment vertical="center" wrapText="1"/>
    </xf>
    <xf numFmtId="165" fontId="17" fillId="0" borderId="11" xfId="27" applyNumberFormat="1" applyFont="1" applyBorder="1" applyAlignment="1">
      <alignment vertical="center" wrapText="1"/>
    </xf>
    <xf numFmtId="0" fontId="2" fillId="0" borderId="0" xfId="50" applyAlignment="1">
      <alignment horizontal="center"/>
    </xf>
    <xf numFmtId="0" fontId="2" fillId="0" borderId="0" xfId="50" applyAlignment="1">
      <alignment horizontal="right" wrapText="1"/>
    </xf>
    <xf numFmtId="0" fontId="2" fillId="0" borderId="0" xfId="50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25" xfId="4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</cellXfs>
  <cellStyles count="51">
    <cellStyle name="Normal" xfId="0" builtinId="0"/>
    <cellStyle name="Normal 2" xfId="1" xr:uid="{00000000-0005-0000-0000-000001000000}"/>
    <cellStyle name="標準 2" xfId="2" xr:uid="{00000000-0005-0000-0000-000002000000}"/>
    <cellStyle name="標準_JB16" xfId="3" xr:uid="{00000000-0005-0000-0000-000003000000}"/>
    <cellStyle name="標準_Sheet1" xfId="4" xr:uid="{00000000-0005-0000-0000-000004000000}"/>
    <cellStyle name="標準_Table 1-1" xfId="5" xr:uid="{00000000-0005-0000-0000-000005000000}"/>
    <cellStyle name="標準_Table 1-10" xfId="6" xr:uid="{00000000-0005-0000-0000-000006000000}"/>
    <cellStyle name="標準_Table 1-10_1" xfId="7" xr:uid="{00000000-0005-0000-0000-000007000000}"/>
    <cellStyle name="標準_Table 1-10_1 2" xfId="42" xr:uid="{F54EAC53-6271-4791-B73C-F862A06317A6}"/>
    <cellStyle name="標準_Table 1-11" xfId="25" xr:uid="{00000000-0005-0000-0000-000008000000}"/>
    <cellStyle name="標準_Table 1-12-1" xfId="8" xr:uid="{00000000-0005-0000-0000-000009000000}"/>
    <cellStyle name="標準_Table 1-12-1 2" xfId="45" xr:uid="{369EB511-5EFE-452B-B36C-CBEB9541EA23}"/>
    <cellStyle name="標準_Table 1-12-1_1" xfId="9" xr:uid="{00000000-0005-0000-0000-00000A000000}"/>
    <cellStyle name="標準_Table 1-13-1" xfId="26" xr:uid="{00000000-0005-0000-0000-00000B000000}"/>
    <cellStyle name="標準_Table 1-14" xfId="27" xr:uid="{00000000-0005-0000-0000-00000C000000}"/>
    <cellStyle name="標準_Table 1-15" xfId="28" xr:uid="{00000000-0005-0000-0000-00000D000000}"/>
    <cellStyle name="標準_Table 1-2-1" xfId="10" xr:uid="{00000000-0005-0000-0000-00000E000000}"/>
    <cellStyle name="標準_Table 1-2-1_1" xfId="21" xr:uid="{00000000-0005-0000-0000-00000F000000}"/>
    <cellStyle name="標準_Table 1-2-2" xfId="11" xr:uid="{00000000-0005-0000-0000-000010000000}"/>
    <cellStyle name="標準_Table 1-3-1" xfId="12" xr:uid="{00000000-0005-0000-0000-000011000000}"/>
    <cellStyle name="標準_Table 1-3-2" xfId="22" xr:uid="{00000000-0005-0000-0000-000012000000}"/>
    <cellStyle name="標準_Table 1-4-1" xfId="13" xr:uid="{00000000-0005-0000-0000-000013000000}"/>
    <cellStyle name="標準_Table 1-5" xfId="14" xr:uid="{00000000-0005-0000-0000-000014000000}"/>
    <cellStyle name="標準_Table 1-6" xfId="15" xr:uid="{00000000-0005-0000-0000-000015000000}"/>
    <cellStyle name="標準_Table 1-6_1" xfId="23" xr:uid="{00000000-0005-0000-0000-000016000000}"/>
    <cellStyle name="標準_Table 1-7" xfId="16" xr:uid="{00000000-0005-0000-0000-000017000000}"/>
    <cellStyle name="標準_Table 1-7_1" xfId="17" xr:uid="{00000000-0005-0000-0000-000018000000}"/>
    <cellStyle name="標準_Table 1-7_1 2" xfId="37" xr:uid="{2B089BCB-2DE6-452D-80ED-2EC2D22D38CF}"/>
    <cellStyle name="標準_Table 18" xfId="49" xr:uid="{2A910629-0F8C-4F32-AD44-1946936EDAB9}"/>
    <cellStyle name="標準_Table 1-8-1" xfId="18" xr:uid="{00000000-0005-0000-0000-000019000000}"/>
    <cellStyle name="標準_Table 1-9" xfId="19" xr:uid="{00000000-0005-0000-0000-00001A000000}"/>
    <cellStyle name="標準_Table 1-9_1" xfId="20" xr:uid="{00000000-0005-0000-0000-00001B000000}"/>
    <cellStyle name="標準_Table 1-9_1 2" xfId="40" xr:uid="{A4050CAA-83E5-4F96-B428-793B508AF3E3}"/>
    <cellStyle name="標準_Table 1-9_2" xfId="24" xr:uid="{00000000-0005-0000-0000-00001C000000}"/>
    <cellStyle name="標準_Table 2-1" xfId="29" xr:uid="{1CFD9C56-7331-4DC3-B35F-A518C2096D5F}"/>
    <cellStyle name="標準_Table 2-10" xfId="43" xr:uid="{7458A0D2-D2AC-4AD8-AC95-B52A22B393F7}"/>
    <cellStyle name="標準_Table 2-11" xfId="44" xr:uid="{8E911BB3-B7C4-4A53-9F8B-D50A6B1F532F}"/>
    <cellStyle name="標準_Table 2-12-1" xfId="46" xr:uid="{A2E1A56F-F186-4FA5-A892-D7B7D75087DF}"/>
    <cellStyle name="標準_Table 2-13-1" xfId="47" xr:uid="{B9E34981-8385-40BC-8FCD-AC0FB33D44AA}"/>
    <cellStyle name="標準_Table 2-16-1" xfId="50" xr:uid="{418ECF24-AFE5-4034-AE61-D0935512DCFA}"/>
    <cellStyle name="標準_Table 2-2-1" xfId="30" xr:uid="{BE273B73-8FCA-4628-AD39-847909D1F706}"/>
    <cellStyle name="標準_Table 2-2-2" xfId="31" xr:uid="{15272E4F-6999-4D05-8F07-C75168880744}"/>
    <cellStyle name="標準_Table 2-3-1" xfId="32" xr:uid="{D805A27B-115A-45EF-8C8C-93E0226E14D9}"/>
    <cellStyle name="標準_Table 2-3-2" xfId="33" xr:uid="{3CB6C64D-A327-4A47-922B-BA9478B410FD}"/>
    <cellStyle name="標準_Table 2-4-1" xfId="34" xr:uid="{7B697B78-CD25-4D46-9721-913A15A75902}"/>
    <cellStyle name="標準_Table 2-5" xfId="35" xr:uid="{4A822A33-805B-41B9-9E4E-A5207AB3C4B9}"/>
    <cellStyle name="標準_Table 2-6_1" xfId="36" xr:uid="{F7B34F4C-B352-41E2-9605-D385C1D2F808}"/>
    <cellStyle name="標準_Table 2-7" xfId="38" xr:uid="{64A77CCB-1A92-48BB-A558-84FDAA32A50F}"/>
    <cellStyle name="標準_Table 2-8-1" xfId="39" xr:uid="{A4AA3E7F-370A-4396-B189-A659038B46BD}"/>
    <cellStyle name="標準_Table 2-9" xfId="41" xr:uid="{8BC4B942-708D-4A65-8A4A-EC271BA13932}"/>
    <cellStyle name="標準_Table 3" xfId="48" xr:uid="{1E4E9FF0-B646-44C0-BA6B-5BD2D57679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1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customWidth="1"/>
    <col min="5" max="5" width="10.85546875" customWidth="1"/>
    <col min="6" max="7" width="10.5703125" customWidth="1"/>
    <col min="8" max="8" width="8.5703125" customWidth="1"/>
    <col min="9" max="11" width="9.5703125" customWidth="1"/>
    <col min="12" max="12" width="8.5703125" customWidth="1"/>
    <col min="13" max="13" width="2.5703125" customWidth="1"/>
  </cols>
  <sheetData>
    <row r="1" spans="2:19" ht="15" customHeight="1">
      <c r="D1" s="6"/>
      <c r="E1" s="6"/>
      <c r="F1" s="6"/>
      <c r="G1" s="6"/>
      <c r="H1" s="6"/>
      <c r="I1" s="6"/>
      <c r="J1" s="6"/>
      <c r="K1" s="6"/>
      <c r="L1" s="6"/>
      <c r="M1" s="6"/>
    </row>
    <row r="2" spans="2:19" ht="18" customHeight="1">
      <c r="D2" s="13" t="s">
        <v>320</v>
      </c>
      <c r="E2" s="13"/>
      <c r="F2" s="13"/>
      <c r="G2" s="13"/>
      <c r="H2" s="13"/>
      <c r="I2" s="13"/>
      <c r="J2" s="13"/>
      <c r="K2" s="13"/>
      <c r="L2" s="13"/>
      <c r="M2" s="13"/>
    </row>
    <row r="3" spans="2:19" ht="18" customHeight="1">
      <c r="D3" s="13" t="s">
        <v>304</v>
      </c>
      <c r="E3" s="13"/>
      <c r="F3" s="13"/>
      <c r="G3" s="13"/>
      <c r="H3" s="13"/>
      <c r="I3" s="13"/>
      <c r="J3" s="13"/>
      <c r="K3" s="13"/>
      <c r="L3" s="13"/>
      <c r="M3" s="13"/>
    </row>
    <row r="4" spans="2:19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9" ht="18" customHeight="1">
      <c r="B5" s="211" t="s">
        <v>271</v>
      </c>
      <c r="C5" s="212"/>
      <c r="D5" s="213"/>
      <c r="E5" s="25"/>
      <c r="F5" s="25"/>
      <c r="G5" s="25"/>
      <c r="H5" s="106" t="s">
        <v>7</v>
      </c>
      <c r="I5" s="25"/>
      <c r="J5" s="25"/>
      <c r="K5" s="25"/>
      <c r="L5" s="26"/>
      <c r="M5" s="6"/>
    </row>
    <row r="6" spans="2:19" ht="29.25" customHeight="1">
      <c r="B6" s="214"/>
      <c r="C6" s="215" t="s">
        <v>272</v>
      </c>
      <c r="D6" s="216"/>
      <c r="E6" s="72" t="s">
        <v>4</v>
      </c>
      <c r="F6" s="73" t="s">
        <v>6</v>
      </c>
      <c r="G6" s="74" t="s">
        <v>58</v>
      </c>
      <c r="H6" s="107" t="s">
        <v>130</v>
      </c>
      <c r="I6" s="75" t="s">
        <v>4</v>
      </c>
      <c r="J6" s="73" t="s">
        <v>6</v>
      </c>
      <c r="K6" s="74" t="s">
        <v>59</v>
      </c>
      <c r="L6" s="107" t="s">
        <v>130</v>
      </c>
      <c r="M6" s="6"/>
    </row>
    <row r="7" spans="2:19" ht="18" customHeight="1">
      <c r="B7" s="210"/>
      <c r="C7" s="217"/>
      <c r="D7" s="218" t="s">
        <v>273</v>
      </c>
      <c r="E7" s="121"/>
      <c r="F7" s="451" t="s">
        <v>0</v>
      </c>
      <c r="G7" s="451"/>
      <c r="H7" s="122"/>
      <c r="I7" s="119"/>
      <c r="J7" s="452" t="s">
        <v>30</v>
      </c>
      <c r="K7" s="452"/>
      <c r="L7" s="120"/>
      <c r="M7" s="6"/>
    </row>
    <row r="8" spans="2:19" ht="6.75" customHeight="1">
      <c r="B8" s="191"/>
      <c r="C8" s="192"/>
      <c r="D8" s="193"/>
      <c r="E8" s="194"/>
      <c r="F8" s="90"/>
      <c r="G8" s="195"/>
      <c r="H8" s="196"/>
      <c r="I8" s="231"/>
      <c r="J8" s="231"/>
      <c r="K8" s="231"/>
      <c r="L8" s="232"/>
      <c r="M8" s="6"/>
    </row>
    <row r="9" spans="2:19" ht="15.75" customHeight="1">
      <c r="B9" s="197"/>
      <c r="C9" s="6"/>
      <c r="D9" s="198" t="s">
        <v>162</v>
      </c>
      <c r="E9" s="11">
        <f>SUM(E19:E95)</f>
        <v>923356</v>
      </c>
      <c r="F9" s="11">
        <f>SUM(F19:F95)</f>
        <v>462605</v>
      </c>
      <c r="G9" s="11">
        <f>SUM(G19:G95)</f>
        <v>460422</v>
      </c>
      <c r="H9" s="12">
        <f>SUM(H19:H95)</f>
        <v>329</v>
      </c>
      <c r="I9" s="103">
        <f>SUM(J9:L9)</f>
        <v>100</v>
      </c>
      <c r="J9" s="103">
        <f>SUM(J19:J95)</f>
        <v>50.100394647351614</v>
      </c>
      <c r="K9" s="103">
        <f t="shared" ref="K9:L9" si="0">SUM(K19:K95)</f>
        <v>49.863974458388739</v>
      </c>
      <c r="L9" s="104">
        <f t="shared" si="0"/>
        <v>3.5630894259635545E-2</v>
      </c>
      <c r="M9" s="6"/>
      <c r="Q9" s="89"/>
    </row>
    <row r="10" spans="2:19" ht="6.75" customHeight="1">
      <c r="B10" s="197"/>
      <c r="C10" s="6"/>
      <c r="D10" s="198"/>
      <c r="E10" s="16"/>
      <c r="F10" s="90"/>
      <c r="G10" s="90"/>
      <c r="H10" s="199"/>
      <c r="I10" s="103"/>
      <c r="J10" s="103"/>
      <c r="K10" s="103"/>
      <c r="L10" s="104"/>
      <c r="M10" s="6"/>
      <c r="P10" s="123"/>
      <c r="Q10" s="123"/>
      <c r="R10" s="123"/>
      <c r="S10" s="123"/>
    </row>
    <row r="11" spans="2:19" ht="15.75" customHeight="1">
      <c r="B11" s="197"/>
      <c r="C11" s="6"/>
      <c r="D11" s="198" t="s">
        <v>163</v>
      </c>
      <c r="E11" s="11">
        <f>SUM(E19:E32)</f>
        <v>168518</v>
      </c>
      <c r="F11" s="11">
        <f>SUM(F19:F32)</f>
        <v>90192</v>
      </c>
      <c r="G11" s="11">
        <f>SUM(G19:G32)</f>
        <v>78277</v>
      </c>
      <c r="H11" s="12">
        <f>SUM(H19:H32)</f>
        <v>49</v>
      </c>
      <c r="I11" s="103">
        <f t="shared" ref="I11:I25" si="1">SUM(J11:L11)</f>
        <v>18.250598902265214</v>
      </c>
      <c r="J11" s="103">
        <f>F11/$E$9*100</f>
        <v>9.7678468543010499</v>
      </c>
      <c r="K11" s="103">
        <f t="shared" ref="J11:L25" si="2">G11/$E$9*100</f>
        <v>8.4774453190318795</v>
      </c>
      <c r="L11" s="104">
        <f>H11/$E$9*100</f>
        <v>5.3067289322861391E-3</v>
      </c>
      <c r="M11" s="6"/>
      <c r="O11" s="7"/>
      <c r="P11" s="124"/>
      <c r="Q11" s="125"/>
      <c r="R11" s="126"/>
      <c r="S11" s="126"/>
    </row>
    <row r="12" spans="2:19" ht="15.75" customHeight="1">
      <c r="B12" s="197"/>
      <c r="C12" s="6"/>
      <c r="D12" s="198" t="s">
        <v>164</v>
      </c>
      <c r="E12" s="11">
        <f>SUM(E33:E40)</f>
        <v>117670</v>
      </c>
      <c r="F12" s="11">
        <f>SUM(F33:F40)</f>
        <v>41594</v>
      </c>
      <c r="G12" s="11">
        <f>SUM(G33:G40)</f>
        <v>75928</v>
      </c>
      <c r="H12" s="12">
        <f>SUM(H33:H40)</f>
        <v>148</v>
      </c>
      <c r="I12" s="103">
        <f t="shared" si="1"/>
        <v>12.74373047881857</v>
      </c>
      <c r="J12" s="103">
        <f>F12/$E$9*100</f>
        <v>4.5046547593777477</v>
      </c>
      <c r="K12" s="103">
        <f>G12/$E$9*100</f>
        <v>8.22304723205351</v>
      </c>
      <c r="L12" s="104">
        <f>H12/$E$9*100</f>
        <v>1.6028487387313235E-2</v>
      </c>
      <c r="M12" s="6"/>
      <c r="O12" s="7"/>
      <c r="P12" s="124"/>
      <c r="Q12" s="125"/>
      <c r="R12" s="125"/>
      <c r="S12" s="126"/>
    </row>
    <row r="13" spans="2:19" ht="15.75" customHeight="1">
      <c r="B13" s="197"/>
      <c r="C13" s="6"/>
      <c r="D13" s="198" t="s">
        <v>165</v>
      </c>
      <c r="E13" s="11">
        <f>SUM(E41:E53)</f>
        <v>282920</v>
      </c>
      <c r="F13" s="11">
        <f>SUM(F41:F53)</f>
        <v>141949</v>
      </c>
      <c r="G13" s="11">
        <f>SUM(G41:G53)</f>
        <v>140863</v>
      </c>
      <c r="H13" s="12">
        <f>SUM(H41:H53)</f>
        <v>108</v>
      </c>
      <c r="I13" s="103">
        <f t="shared" si="1"/>
        <v>30.640403051477435</v>
      </c>
      <c r="J13" s="103">
        <f t="shared" si="2"/>
        <v>15.373160514471124</v>
      </c>
      <c r="K13" s="103">
        <f t="shared" si="2"/>
        <v>15.255546073237191</v>
      </c>
      <c r="L13" s="104">
        <f>H13/$E$9*100</f>
        <v>1.1696463769120469E-2</v>
      </c>
      <c r="M13" s="6"/>
      <c r="O13" s="7"/>
      <c r="P13" s="124"/>
      <c r="Q13" s="125"/>
      <c r="R13" s="125"/>
      <c r="S13" s="125"/>
    </row>
    <row r="14" spans="2:19" ht="15.75" customHeight="1">
      <c r="B14" s="197"/>
      <c r="C14" s="6"/>
      <c r="D14" s="198" t="s">
        <v>166</v>
      </c>
      <c r="E14" s="11">
        <f>SUM(E54:E64)</f>
        <v>100684</v>
      </c>
      <c r="F14" s="11">
        <f>SUM(F54:F64)</f>
        <v>55872</v>
      </c>
      <c r="G14" s="11">
        <f>SUM(G54:G64)</f>
        <v>44810</v>
      </c>
      <c r="H14" s="12">
        <f>SUM(H54:H64)</f>
        <v>2</v>
      </c>
      <c r="I14" s="103">
        <f t="shared" si="1"/>
        <v>10.904136649353012</v>
      </c>
      <c r="J14" s="103">
        <f t="shared" si="2"/>
        <v>6.0509705898916559</v>
      </c>
      <c r="K14" s="103">
        <f t="shared" si="2"/>
        <v>4.8529494582804462</v>
      </c>
      <c r="L14" s="104">
        <f t="shared" si="2"/>
        <v>2.1660118090963831E-4</v>
      </c>
      <c r="M14" s="6"/>
      <c r="O14" s="7"/>
      <c r="P14" s="124"/>
      <c r="Q14" s="125"/>
      <c r="R14" s="126"/>
      <c r="S14" s="126"/>
    </row>
    <row r="15" spans="2:19" ht="15.75" customHeight="1">
      <c r="B15" s="197"/>
      <c r="C15" s="6"/>
      <c r="D15" s="198" t="s">
        <v>167</v>
      </c>
      <c r="E15" s="11">
        <f>SUM(E65:E76)</f>
        <v>147789</v>
      </c>
      <c r="F15" s="11">
        <f>SUM(F65:F76)</f>
        <v>77383</v>
      </c>
      <c r="G15" s="11">
        <f>SUM(G65:G76)</f>
        <v>70392</v>
      </c>
      <c r="H15" s="12">
        <f>SUM(H65:H76)</f>
        <v>14</v>
      </c>
      <c r="I15" s="103">
        <f t="shared" si="1"/>
        <v>16.005635962727268</v>
      </c>
      <c r="J15" s="103">
        <f t="shared" si="2"/>
        <v>8.3806245911652706</v>
      </c>
      <c r="K15" s="103">
        <f t="shared" si="2"/>
        <v>7.6234951632956305</v>
      </c>
      <c r="L15" s="104">
        <f t="shared" si="2"/>
        <v>1.5162082663674682E-3</v>
      </c>
      <c r="M15" s="6"/>
      <c r="O15" s="7"/>
      <c r="P15" s="124"/>
      <c r="Q15" s="125"/>
      <c r="R15" s="125"/>
      <c r="S15" s="126"/>
    </row>
    <row r="16" spans="2:19" ht="15.75" customHeight="1">
      <c r="B16" s="197"/>
      <c r="C16" s="6"/>
      <c r="D16" s="198" t="s">
        <v>168</v>
      </c>
      <c r="E16" s="11">
        <f>SUM(E77:E86)</f>
        <v>42807</v>
      </c>
      <c r="F16" s="11">
        <f>SUM(F77:F86)</f>
        <v>20883</v>
      </c>
      <c r="G16" s="11">
        <f>SUM(G77:G86)</f>
        <v>21921</v>
      </c>
      <c r="H16" s="12">
        <f>SUM(H77:H86)</f>
        <v>3</v>
      </c>
      <c r="I16" s="103">
        <f t="shared" si="1"/>
        <v>4.6360233755994429</v>
      </c>
      <c r="J16" s="103">
        <f t="shared" si="2"/>
        <v>2.2616412304679883</v>
      </c>
      <c r="K16" s="103">
        <f t="shared" si="2"/>
        <v>2.3740572433600908</v>
      </c>
      <c r="L16" s="104">
        <f t="shared" si="2"/>
        <v>3.2490177136445744E-4</v>
      </c>
      <c r="M16" s="6"/>
      <c r="O16" s="7"/>
      <c r="P16" s="124"/>
      <c r="Q16" s="125"/>
      <c r="R16" s="125"/>
      <c r="S16" s="125"/>
    </row>
    <row r="17" spans="2:19" ht="15.75" customHeight="1">
      <c r="B17" s="197"/>
      <c r="C17" s="6"/>
      <c r="D17" s="198" t="s">
        <v>348</v>
      </c>
      <c r="E17" s="11">
        <f>SUM(E87:E95)</f>
        <v>62968</v>
      </c>
      <c r="F17" s="11">
        <f>SUM(F87:F95)</f>
        <v>34732</v>
      </c>
      <c r="G17" s="11">
        <f>SUM(G87:G95)</f>
        <v>28231</v>
      </c>
      <c r="H17" s="12">
        <f>SUM(H87:H95)</f>
        <v>5</v>
      </c>
      <c r="I17" s="103">
        <f t="shared" si="1"/>
        <v>6.8194715797590515</v>
      </c>
      <c r="J17" s="103">
        <f>F17/$E$9*100</f>
        <v>3.7614961076767788</v>
      </c>
      <c r="K17" s="103">
        <f t="shared" si="2"/>
        <v>3.0574339691299994</v>
      </c>
      <c r="L17" s="104">
        <f>H17/$E$9*100</f>
        <v>5.4150295227409586E-4</v>
      </c>
      <c r="M17" s="6"/>
      <c r="O17" s="7"/>
      <c r="P17" s="124"/>
      <c r="Q17" s="125"/>
      <c r="R17" s="125"/>
      <c r="S17" s="125"/>
    </row>
    <row r="18" spans="2:19" ht="6.75" customHeight="1">
      <c r="B18" s="197"/>
      <c r="C18" s="6"/>
      <c r="D18" s="198"/>
      <c r="E18" s="200"/>
      <c r="F18" s="90"/>
      <c r="G18" s="90"/>
      <c r="H18" s="199"/>
      <c r="I18" s="103"/>
      <c r="J18" s="103"/>
      <c r="K18" s="103"/>
      <c r="L18" s="104"/>
      <c r="M18" s="6"/>
      <c r="O18" s="254"/>
      <c r="P18" s="254"/>
      <c r="Q18" s="254"/>
      <c r="R18" s="254"/>
      <c r="S18" s="125"/>
    </row>
    <row r="19" spans="2:19" ht="15.75" customHeight="1">
      <c r="B19" s="201" t="s">
        <v>169</v>
      </c>
      <c r="C19" s="187" t="s">
        <v>170</v>
      </c>
      <c r="D19" s="202" t="s">
        <v>171</v>
      </c>
      <c r="E19" s="16">
        <f>SUM(F19:H19)</f>
        <v>4650</v>
      </c>
      <c r="F19" s="11">
        <v>2825</v>
      </c>
      <c r="G19" s="11">
        <v>1825</v>
      </c>
      <c r="H19" s="12"/>
      <c r="I19" s="103">
        <f t="shared" si="1"/>
        <v>0.503597745614909</v>
      </c>
      <c r="J19" s="103">
        <f>F19/$E$9*100</f>
        <v>0.30594916803486411</v>
      </c>
      <c r="K19" s="103">
        <f t="shared" si="2"/>
        <v>0.19764857758004495</v>
      </c>
      <c r="L19" s="104">
        <f>H19/$E$9*100</f>
        <v>0</v>
      </c>
      <c r="M19" s="6"/>
      <c r="O19" s="255"/>
      <c r="P19" s="255"/>
      <c r="Q19" s="255"/>
      <c r="R19" s="256"/>
      <c r="S19" s="125"/>
    </row>
    <row r="20" spans="2:19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">SUM(F20:H20)</f>
        <v>6038</v>
      </c>
      <c r="F20" s="11">
        <v>3367</v>
      </c>
      <c r="G20" s="11">
        <v>2668</v>
      </c>
      <c r="H20" s="12">
        <v>3</v>
      </c>
      <c r="I20" s="103">
        <f t="shared" si="1"/>
        <v>0.65391896516619807</v>
      </c>
      <c r="J20" s="103">
        <f t="shared" si="2"/>
        <v>0.36464808806137611</v>
      </c>
      <c r="K20" s="103">
        <f>G20/$E$9*100</f>
        <v>0.28894597533345751</v>
      </c>
      <c r="L20" s="104">
        <f t="shared" si="2"/>
        <v>3.2490177136445744E-4</v>
      </c>
      <c r="M20" s="6"/>
      <c r="O20" s="255"/>
      <c r="P20" s="255"/>
      <c r="Q20" s="255"/>
      <c r="R20" s="255"/>
      <c r="S20" s="125"/>
    </row>
    <row r="21" spans="2:19" ht="15.75" customHeight="1">
      <c r="B21" s="201" t="s">
        <v>169</v>
      </c>
      <c r="C21" s="187" t="s">
        <v>174</v>
      </c>
      <c r="D21" s="203" t="s">
        <v>175</v>
      </c>
      <c r="E21" s="16">
        <f t="shared" si="3"/>
        <v>3508</v>
      </c>
      <c r="F21" s="11">
        <v>1502</v>
      </c>
      <c r="G21" s="11">
        <v>2006</v>
      </c>
      <c r="H21" s="12"/>
      <c r="I21" s="103">
        <f t="shared" si="1"/>
        <v>0.3799184713155056</v>
      </c>
      <c r="J21" s="103">
        <f t="shared" si="2"/>
        <v>0.16266748686313839</v>
      </c>
      <c r="K21" s="103">
        <f t="shared" si="2"/>
        <v>0.21725098445236724</v>
      </c>
      <c r="L21" s="104">
        <f>H21/$E$9*100</f>
        <v>0</v>
      </c>
      <c r="M21" s="6"/>
      <c r="O21" s="255"/>
      <c r="P21" s="255"/>
      <c r="Q21" s="255"/>
      <c r="R21" s="256"/>
      <c r="S21" s="125"/>
    </row>
    <row r="22" spans="2:19" ht="15.75" customHeight="1">
      <c r="B22" s="201" t="s">
        <v>169</v>
      </c>
      <c r="C22" s="187" t="s">
        <v>176</v>
      </c>
      <c r="D22" s="203" t="s">
        <v>177</v>
      </c>
      <c r="E22" s="16">
        <f t="shared" si="3"/>
        <v>4346</v>
      </c>
      <c r="F22" s="11">
        <v>2035</v>
      </c>
      <c r="G22" s="11">
        <v>2311</v>
      </c>
      <c r="H22" s="12"/>
      <c r="I22" s="103">
        <f t="shared" si="1"/>
        <v>0.47067436611664404</v>
      </c>
      <c r="J22" s="103">
        <f t="shared" si="2"/>
        <v>0.22039170157555696</v>
      </c>
      <c r="K22" s="103">
        <f t="shared" si="2"/>
        <v>0.25028266454108705</v>
      </c>
      <c r="L22" s="104">
        <f>H22/$E$9*100</f>
        <v>0</v>
      </c>
      <c r="M22" s="6"/>
      <c r="O22" s="255"/>
      <c r="P22" s="255"/>
      <c r="Q22" s="255"/>
      <c r="R22" s="256"/>
      <c r="S22" s="125"/>
    </row>
    <row r="23" spans="2:19" ht="15.75" customHeight="1">
      <c r="B23" s="201" t="s">
        <v>169</v>
      </c>
      <c r="C23" s="187" t="s">
        <v>178</v>
      </c>
      <c r="D23" s="203" t="s">
        <v>179</v>
      </c>
      <c r="E23" s="16">
        <f t="shared" si="3"/>
        <v>4308</v>
      </c>
      <c r="F23" s="11">
        <v>2626</v>
      </c>
      <c r="G23" s="11">
        <v>1682</v>
      </c>
      <c r="H23" s="12"/>
      <c r="I23" s="103">
        <f t="shared" si="1"/>
        <v>0.4665589436793609</v>
      </c>
      <c r="J23" s="103">
        <f t="shared" si="2"/>
        <v>0.28439735053435511</v>
      </c>
      <c r="K23" s="103">
        <f t="shared" si="2"/>
        <v>0.18216159314500582</v>
      </c>
      <c r="L23" s="104">
        <f t="shared" si="2"/>
        <v>0</v>
      </c>
      <c r="M23" s="6"/>
      <c r="O23" s="255"/>
      <c r="P23" s="255"/>
      <c r="Q23" s="255"/>
      <c r="R23" s="256"/>
      <c r="S23" s="125"/>
    </row>
    <row r="24" spans="2:19" ht="15.75" customHeight="1">
      <c r="B24" s="201" t="s">
        <v>169</v>
      </c>
      <c r="C24" s="187" t="s">
        <v>180</v>
      </c>
      <c r="D24" s="203" t="s">
        <v>181</v>
      </c>
      <c r="E24" s="16">
        <f t="shared" si="3"/>
        <v>4074</v>
      </c>
      <c r="F24" s="11">
        <v>2343</v>
      </c>
      <c r="G24" s="11">
        <v>1731</v>
      </c>
      <c r="H24" s="12"/>
      <c r="I24" s="103">
        <f t="shared" si="1"/>
        <v>0.44121660551293324</v>
      </c>
      <c r="J24" s="103">
        <f t="shared" si="2"/>
        <v>0.25374828343564126</v>
      </c>
      <c r="K24" s="103">
        <f t="shared" si="2"/>
        <v>0.18746832207729197</v>
      </c>
      <c r="L24" s="104">
        <f t="shared" si="2"/>
        <v>0</v>
      </c>
      <c r="M24" s="6"/>
      <c r="O24" s="255"/>
      <c r="P24" s="255"/>
      <c r="Q24" s="255"/>
      <c r="R24" s="256"/>
      <c r="S24" s="125"/>
    </row>
    <row r="25" spans="2:19" ht="15.75" customHeight="1">
      <c r="B25" s="201" t="s">
        <v>169</v>
      </c>
      <c r="C25" s="187" t="s">
        <v>182</v>
      </c>
      <c r="D25" s="203" t="s">
        <v>183</v>
      </c>
      <c r="E25" s="16">
        <f t="shared" si="3"/>
        <v>5997</v>
      </c>
      <c r="F25" s="11">
        <v>3685</v>
      </c>
      <c r="G25" s="11">
        <v>2309</v>
      </c>
      <c r="H25" s="12">
        <v>3</v>
      </c>
      <c r="I25" s="103">
        <f t="shared" si="1"/>
        <v>0.64947864095755048</v>
      </c>
      <c r="J25" s="103">
        <f t="shared" si="2"/>
        <v>0.39908767582600857</v>
      </c>
      <c r="K25" s="103">
        <f t="shared" si="2"/>
        <v>0.25006606336017745</v>
      </c>
      <c r="L25" s="104">
        <f t="shared" si="2"/>
        <v>3.2490177136445744E-4</v>
      </c>
      <c r="M25" s="6"/>
      <c r="O25" s="255"/>
      <c r="P25" s="255"/>
      <c r="Q25" s="255"/>
      <c r="R25" s="255"/>
      <c r="S25" s="125"/>
    </row>
    <row r="26" spans="2:19" ht="15.75" customHeight="1">
      <c r="B26" s="201" t="s">
        <v>169</v>
      </c>
      <c r="C26" s="187" t="s">
        <v>184</v>
      </c>
      <c r="D26" s="203" t="s">
        <v>185</v>
      </c>
      <c r="E26" s="16">
        <f t="shared" si="3"/>
        <v>3412</v>
      </c>
      <c r="F26" s="11">
        <v>1975</v>
      </c>
      <c r="G26" s="11">
        <v>1437</v>
      </c>
      <c r="H26" s="12"/>
      <c r="I26" s="103">
        <f t="shared" ref="I26:I89" si="4">SUM(J26:L26)</f>
        <v>0.36952161463184297</v>
      </c>
      <c r="J26" s="103">
        <f t="shared" ref="J26:J89" si="5">F26/$E$9*100</f>
        <v>0.21389366614826782</v>
      </c>
      <c r="K26" s="103">
        <f t="shared" ref="K26:K89" si="6">G26/$E$9*100</f>
        <v>0.15562794848357511</v>
      </c>
      <c r="L26" s="104">
        <f t="shared" ref="L26:L89" si="7">H26/$E$9*100</f>
        <v>0</v>
      </c>
      <c r="M26" s="6"/>
      <c r="O26" s="255"/>
      <c r="P26" s="255"/>
      <c r="Q26" s="255"/>
      <c r="R26" s="256"/>
      <c r="S26" s="125"/>
    </row>
    <row r="27" spans="2:19" ht="15.75" customHeight="1">
      <c r="B27" s="201" t="s">
        <v>186</v>
      </c>
      <c r="C27" s="187" t="s">
        <v>187</v>
      </c>
      <c r="D27" s="203" t="s">
        <v>188</v>
      </c>
      <c r="E27" s="16">
        <f t="shared" si="3"/>
        <v>5437</v>
      </c>
      <c r="F27" s="11">
        <v>2724</v>
      </c>
      <c r="G27" s="11">
        <v>2712</v>
      </c>
      <c r="H27" s="12">
        <v>1</v>
      </c>
      <c r="I27" s="103">
        <f t="shared" si="4"/>
        <v>0.58883031030285171</v>
      </c>
      <c r="J27" s="103">
        <f t="shared" si="5"/>
        <v>0.29501080839892735</v>
      </c>
      <c r="K27" s="103">
        <f t="shared" si="6"/>
        <v>0.29371120131346956</v>
      </c>
      <c r="L27" s="104">
        <f t="shared" si="7"/>
        <v>1.0830059045481916E-4</v>
      </c>
      <c r="M27" s="6"/>
      <c r="O27" s="255"/>
      <c r="P27" s="255"/>
      <c r="Q27" s="255"/>
      <c r="R27" s="255"/>
      <c r="S27" s="126"/>
    </row>
    <row r="28" spans="2:19" ht="15.75" customHeight="1">
      <c r="B28" s="201" t="s">
        <v>186</v>
      </c>
      <c r="C28" s="187" t="s">
        <v>189</v>
      </c>
      <c r="D28" s="203" t="s">
        <v>190</v>
      </c>
      <c r="E28" s="16">
        <f t="shared" si="3"/>
        <v>9661</v>
      </c>
      <c r="F28" s="11">
        <v>5475</v>
      </c>
      <c r="G28" s="11">
        <v>4182</v>
      </c>
      <c r="H28" s="12">
        <v>4</v>
      </c>
      <c r="I28" s="103">
        <f t="shared" si="4"/>
        <v>1.0462920043840078</v>
      </c>
      <c r="J28" s="103">
        <f t="shared" si="5"/>
        <v>0.59294573274013496</v>
      </c>
      <c r="K28" s="103">
        <f t="shared" si="6"/>
        <v>0.45291306928205372</v>
      </c>
      <c r="L28" s="104">
        <f t="shared" si="7"/>
        <v>4.3320236181927662E-4</v>
      </c>
      <c r="M28" s="6"/>
      <c r="O28" s="255"/>
      <c r="P28" s="255"/>
      <c r="Q28" s="255"/>
      <c r="R28" s="255"/>
      <c r="S28" s="125"/>
    </row>
    <row r="29" spans="2:19" ht="15.75" customHeight="1">
      <c r="B29" s="201" t="s">
        <v>169</v>
      </c>
      <c r="C29" s="187" t="s">
        <v>191</v>
      </c>
      <c r="D29" s="203" t="s">
        <v>192</v>
      </c>
      <c r="E29" s="16">
        <f t="shared" si="3"/>
        <v>38789</v>
      </c>
      <c r="F29" s="11">
        <v>19866</v>
      </c>
      <c r="G29" s="11">
        <v>18895</v>
      </c>
      <c r="H29" s="12">
        <v>28</v>
      </c>
      <c r="I29" s="103">
        <f t="shared" si="4"/>
        <v>4.2008716031519793</v>
      </c>
      <c r="J29" s="103">
        <f t="shared" si="5"/>
        <v>2.1514995299754371</v>
      </c>
      <c r="K29" s="103">
        <f t="shared" si="6"/>
        <v>2.0463396566438079</v>
      </c>
      <c r="L29" s="104">
        <f t="shared" si="7"/>
        <v>3.0324165327349365E-3</v>
      </c>
      <c r="M29" s="6"/>
      <c r="O29" s="255"/>
      <c r="P29" s="255"/>
      <c r="Q29" s="255"/>
      <c r="R29" s="255"/>
    </row>
    <row r="30" spans="2:19" ht="15.75" customHeight="1">
      <c r="B30" s="201" t="s">
        <v>169</v>
      </c>
      <c r="C30" s="187" t="s">
        <v>193</v>
      </c>
      <c r="D30" s="203" t="s">
        <v>194</v>
      </c>
      <c r="E30" s="16">
        <f t="shared" si="3"/>
        <v>35247</v>
      </c>
      <c r="F30" s="11">
        <v>18316</v>
      </c>
      <c r="G30" s="11">
        <v>16927</v>
      </c>
      <c r="H30" s="12">
        <v>4</v>
      </c>
      <c r="I30" s="103">
        <f t="shared" si="4"/>
        <v>3.8172709117610113</v>
      </c>
      <c r="J30" s="103">
        <f t="shared" si="5"/>
        <v>1.9836336147704678</v>
      </c>
      <c r="K30" s="103">
        <f t="shared" si="6"/>
        <v>1.833204094628724</v>
      </c>
      <c r="L30" s="104">
        <f t="shared" si="7"/>
        <v>4.3320236181927662E-4</v>
      </c>
      <c r="O30" s="255"/>
      <c r="P30" s="255"/>
      <c r="Q30" s="255"/>
      <c r="R30" s="255"/>
    </row>
    <row r="31" spans="2:19" ht="15.75" customHeight="1">
      <c r="B31" s="201" t="s">
        <v>169</v>
      </c>
      <c r="C31" s="187" t="s">
        <v>195</v>
      </c>
      <c r="D31" s="203" t="s">
        <v>196</v>
      </c>
      <c r="E31" s="16">
        <f t="shared" si="3"/>
        <v>31536</v>
      </c>
      <c r="F31" s="11">
        <v>16909</v>
      </c>
      <c r="G31" s="11">
        <v>14621</v>
      </c>
      <c r="H31" s="12">
        <v>6</v>
      </c>
      <c r="I31" s="103">
        <f t="shared" si="4"/>
        <v>3.4153674205831774</v>
      </c>
      <c r="J31" s="103">
        <f t="shared" si="5"/>
        <v>1.8312546840005373</v>
      </c>
      <c r="K31" s="103">
        <f t="shared" si="6"/>
        <v>1.583462933039911</v>
      </c>
      <c r="L31" s="104">
        <f t="shared" si="7"/>
        <v>6.4980354272891488E-4</v>
      </c>
      <c r="O31" s="255"/>
      <c r="P31" s="255"/>
      <c r="Q31" s="255"/>
      <c r="R31" s="255"/>
    </row>
    <row r="32" spans="2:19" ht="15.75" customHeight="1">
      <c r="B32" s="201" t="s">
        <v>169</v>
      </c>
      <c r="C32" s="187" t="s">
        <v>197</v>
      </c>
      <c r="D32" s="203" t="s">
        <v>198</v>
      </c>
      <c r="E32" s="16">
        <f t="shared" si="3"/>
        <v>11515</v>
      </c>
      <c r="F32" s="11">
        <v>6544</v>
      </c>
      <c r="G32" s="11">
        <v>4971</v>
      </c>
      <c r="H32" s="12"/>
      <c r="I32" s="103">
        <f t="shared" si="4"/>
        <v>1.2470812990872426</v>
      </c>
      <c r="J32" s="103">
        <f t="shared" si="5"/>
        <v>0.70871906393633666</v>
      </c>
      <c r="K32" s="103">
        <f t="shared" si="6"/>
        <v>0.53836223515090609</v>
      </c>
      <c r="L32" s="104">
        <f t="shared" si="7"/>
        <v>0</v>
      </c>
      <c r="O32" s="255"/>
      <c r="P32" s="255"/>
      <c r="Q32" s="255"/>
      <c r="R32" s="256"/>
    </row>
    <row r="33" spans="2:18" ht="15.75" customHeight="1">
      <c r="B33" s="201" t="s">
        <v>199</v>
      </c>
      <c r="C33" s="187" t="s">
        <v>170</v>
      </c>
      <c r="D33" s="203" t="s">
        <v>200</v>
      </c>
      <c r="E33" s="16">
        <f t="shared" si="3"/>
        <v>16295</v>
      </c>
      <c r="F33" s="11">
        <v>5810</v>
      </c>
      <c r="G33" s="11">
        <v>10462</v>
      </c>
      <c r="H33" s="12">
        <v>23</v>
      </c>
      <c r="I33" s="103">
        <f t="shared" si="4"/>
        <v>1.7647581214612784</v>
      </c>
      <c r="J33" s="103">
        <f t="shared" si="5"/>
        <v>0.62922643054249927</v>
      </c>
      <c r="K33" s="103">
        <f t="shared" si="6"/>
        <v>1.1330407773383182</v>
      </c>
      <c r="L33" s="104">
        <f t="shared" si="7"/>
        <v>2.4909135804608404E-3</v>
      </c>
      <c r="O33" s="255"/>
      <c r="P33" s="255"/>
      <c r="Q33" s="255"/>
      <c r="R33" s="255"/>
    </row>
    <row r="34" spans="2:18" ht="15.75" customHeight="1">
      <c r="B34" s="201" t="s">
        <v>199</v>
      </c>
      <c r="C34" s="187" t="s">
        <v>172</v>
      </c>
      <c r="D34" s="203" t="s">
        <v>201</v>
      </c>
      <c r="E34" s="16">
        <f t="shared" si="3"/>
        <v>13137</v>
      </c>
      <c r="F34" s="11">
        <v>5813</v>
      </c>
      <c r="G34" s="11">
        <v>7322</v>
      </c>
      <c r="H34" s="12">
        <v>2</v>
      </c>
      <c r="I34" s="103">
        <f t="shared" si="4"/>
        <v>1.4227448568049594</v>
      </c>
      <c r="J34" s="103">
        <f t="shared" si="5"/>
        <v>0.62955133231386373</v>
      </c>
      <c r="K34" s="103">
        <f t="shared" si="6"/>
        <v>0.79297692331018588</v>
      </c>
      <c r="L34" s="104">
        <f t="shared" si="7"/>
        <v>2.1660118090963831E-4</v>
      </c>
      <c r="O34" s="255"/>
      <c r="P34" s="255"/>
      <c r="Q34" s="255"/>
      <c r="R34" s="255"/>
    </row>
    <row r="35" spans="2:18" ht="15.75" customHeight="1">
      <c r="B35" s="201" t="s">
        <v>199</v>
      </c>
      <c r="C35" s="187" t="s">
        <v>174</v>
      </c>
      <c r="D35" s="203" t="s">
        <v>202</v>
      </c>
      <c r="E35" s="16">
        <f t="shared" si="3"/>
        <v>17965</v>
      </c>
      <c r="F35" s="11">
        <v>6747</v>
      </c>
      <c r="G35" s="11">
        <v>11104</v>
      </c>
      <c r="H35" s="12">
        <v>114</v>
      </c>
      <c r="I35" s="103">
        <f t="shared" si="4"/>
        <v>1.9456201075208261</v>
      </c>
      <c r="J35" s="103">
        <f t="shared" si="5"/>
        <v>0.73070408379866492</v>
      </c>
      <c r="K35" s="103">
        <f t="shared" si="6"/>
        <v>1.2025697564103119</v>
      </c>
      <c r="L35" s="104">
        <f t="shared" si="7"/>
        <v>1.2346267311849384E-2</v>
      </c>
      <c r="O35" s="255"/>
      <c r="P35" s="255"/>
      <c r="Q35" s="255"/>
      <c r="R35" s="255"/>
    </row>
    <row r="36" spans="2:18" ht="15.75" customHeight="1">
      <c r="B36" s="201" t="s">
        <v>199</v>
      </c>
      <c r="C36" s="187" t="s">
        <v>176</v>
      </c>
      <c r="D36" s="203" t="s">
        <v>203</v>
      </c>
      <c r="E36" s="16">
        <f t="shared" si="3"/>
        <v>14049</v>
      </c>
      <c r="F36" s="11">
        <v>3369</v>
      </c>
      <c r="G36" s="11">
        <v>10679</v>
      </c>
      <c r="H36" s="12">
        <v>1</v>
      </c>
      <c r="I36" s="103">
        <f t="shared" si="4"/>
        <v>1.5215149952997544</v>
      </c>
      <c r="J36" s="103">
        <f t="shared" si="5"/>
        <v>0.36486468924228577</v>
      </c>
      <c r="K36" s="103">
        <f t="shared" si="6"/>
        <v>1.1565420054670139</v>
      </c>
      <c r="L36" s="104">
        <f t="shared" si="7"/>
        <v>1.0830059045481916E-4</v>
      </c>
      <c r="O36" s="255"/>
      <c r="P36" s="255"/>
      <c r="Q36" s="255"/>
      <c r="R36" s="255"/>
    </row>
    <row r="37" spans="2:18" ht="15.75" customHeight="1">
      <c r="B37" s="201" t="s">
        <v>204</v>
      </c>
      <c r="C37" s="187" t="s">
        <v>178</v>
      </c>
      <c r="D37" s="203" t="s">
        <v>205</v>
      </c>
      <c r="E37" s="16">
        <f t="shared" si="3"/>
        <v>15260</v>
      </c>
      <c r="F37" s="11">
        <v>4642</v>
      </c>
      <c r="G37" s="11">
        <v>10611</v>
      </c>
      <c r="H37" s="12">
        <v>7</v>
      </c>
      <c r="I37" s="103">
        <f t="shared" si="4"/>
        <v>1.6526670103405401</v>
      </c>
      <c r="J37" s="103">
        <f t="shared" si="5"/>
        <v>0.50273134089127047</v>
      </c>
      <c r="K37" s="103">
        <f t="shared" si="6"/>
        <v>1.1491775653160861</v>
      </c>
      <c r="L37" s="104">
        <f t="shared" si="7"/>
        <v>7.5810413318373412E-4</v>
      </c>
      <c r="O37" s="255"/>
      <c r="P37" s="255"/>
      <c r="Q37" s="255"/>
      <c r="R37" s="255"/>
    </row>
    <row r="38" spans="2:18" ht="15.75" customHeight="1">
      <c r="B38" s="201" t="s">
        <v>199</v>
      </c>
      <c r="C38" s="187" t="s">
        <v>180</v>
      </c>
      <c r="D38" s="203" t="s">
        <v>206</v>
      </c>
      <c r="E38" s="16">
        <f t="shared" si="3"/>
        <v>12790</v>
      </c>
      <c r="F38" s="11">
        <v>4449</v>
      </c>
      <c r="G38" s="11">
        <v>8340</v>
      </c>
      <c r="H38" s="12">
        <v>1</v>
      </c>
      <c r="I38" s="103">
        <f t="shared" si="4"/>
        <v>1.3851645519171369</v>
      </c>
      <c r="J38" s="103">
        <f t="shared" si="5"/>
        <v>0.48182932693349045</v>
      </c>
      <c r="K38" s="103">
        <f t="shared" si="6"/>
        <v>0.90322692439319174</v>
      </c>
      <c r="L38" s="104">
        <f t="shared" si="7"/>
        <v>1.0830059045481916E-4</v>
      </c>
      <c r="O38" s="255"/>
      <c r="P38" s="255"/>
      <c r="Q38" s="255"/>
      <c r="R38" s="255"/>
    </row>
    <row r="39" spans="2:18" ht="15.75" customHeight="1">
      <c r="B39" s="201" t="s">
        <v>199</v>
      </c>
      <c r="C39" s="187" t="s">
        <v>182</v>
      </c>
      <c r="D39" s="203" t="s">
        <v>207</v>
      </c>
      <c r="E39" s="16">
        <f t="shared" si="3"/>
        <v>12449</v>
      </c>
      <c r="F39" s="11">
        <v>4736</v>
      </c>
      <c r="G39" s="11">
        <v>7713</v>
      </c>
      <c r="H39" s="12"/>
      <c r="I39" s="103">
        <f t="shared" si="4"/>
        <v>1.3482340505720436</v>
      </c>
      <c r="J39" s="103">
        <f t="shared" si="5"/>
        <v>0.51291159639402351</v>
      </c>
      <c r="K39" s="103">
        <f t="shared" si="6"/>
        <v>0.8353224541780202</v>
      </c>
      <c r="L39" s="104">
        <f t="shared" si="7"/>
        <v>0</v>
      </c>
      <c r="O39" s="255"/>
      <c r="P39" s="255"/>
      <c r="Q39" s="255"/>
      <c r="R39" s="256"/>
    </row>
    <row r="40" spans="2:18" ht="15.75" customHeight="1">
      <c r="B40" s="201" t="s">
        <v>199</v>
      </c>
      <c r="C40" s="187" t="s">
        <v>184</v>
      </c>
      <c r="D40" s="203" t="s">
        <v>208</v>
      </c>
      <c r="E40" s="16">
        <f t="shared" si="3"/>
        <v>15725</v>
      </c>
      <c r="F40" s="11">
        <v>6028</v>
      </c>
      <c r="G40" s="11">
        <v>9697</v>
      </c>
      <c r="H40" s="12"/>
      <c r="I40" s="103">
        <f t="shared" si="4"/>
        <v>1.7030267849020313</v>
      </c>
      <c r="J40" s="103">
        <f t="shared" si="5"/>
        <v>0.65283595926164995</v>
      </c>
      <c r="K40" s="103">
        <f t="shared" si="6"/>
        <v>1.0501908256403814</v>
      </c>
      <c r="L40" s="104">
        <f t="shared" si="7"/>
        <v>0</v>
      </c>
      <c r="O40" s="255"/>
      <c r="P40" s="255"/>
      <c r="Q40" s="255"/>
      <c r="R40" s="256"/>
    </row>
    <row r="41" spans="2:18" ht="15.75" customHeight="1">
      <c r="B41" s="201" t="s">
        <v>209</v>
      </c>
      <c r="C41" s="187" t="s">
        <v>170</v>
      </c>
      <c r="D41" s="203" t="s">
        <v>210</v>
      </c>
      <c r="E41" s="16">
        <f t="shared" si="3"/>
        <v>6758</v>
      </c>
      <c r="F41" s="11">
        <v>3455</v>
      </c>
      <c r="G41" s="11">
        <v>3303</v>
      </c>
      <c r="H41" s="12"/>
      <c r="I41" s="103">
        <f t="shared" si="4"/>
        <v>0.73189539029366779</v>
      </c>
      <c r="J41" s="103">
        <f t="shared" si="5"/>
        <v>0.37417854002140016</v>
      </c>
      <c r="K41" s="103">
        <f t="shared" si="6"/>
        <v>0.35771685027226768</v>
      </c>
      <c r="L41" s="104">
        <f t="shared" si="7"/>
        <v>0</v>
      </c>
      <c r="O41" s="255"/>
      <c r="P41" s="255"/>
      <c r="Q41" s="255"/>
      <c r="R41" s="256"/>
    </row>
    <row r="42" spans="2:18" ht="15.75" customHeight="1">
      <c r="B42" s="201" t="s">
        <v>209</v>
      </c>
      <c r="C42" s="187" t="s">
        <v>172</v>
      </c>
      <c r="D42" s="204" t="s">
        <v>211</v>
      </c>
      <c r="E42" s="16">
        <f t="shared" si="3"/>
        <v>9076</v>
      </c>
      <c r="F42" s="11">
        <v>4037</v>
      </c>
      <c r="G42" s="11">
        <v>5039</v>
      </c>
      <c r="H42" s="12"/>
      <c r="I42" s="103">
        <f t="shared" si="4"/>
        <v>0.98293615896793862</v>
      </c>
      <c r="J42" s="103">
        <f t="shared" si="5"/>
        <v>0.43720948366610496</v>
      </c>
      <c r="K42" s="103">
        <f t="shared" si="6"/>
        <v>0.54572667530183372</v>
      </c>
      <c r="L42" s="104">
        <f t="shared" si="7"/>
        <v>0</v>
      </c>
      <c r="O42" s="255"/>
      <c r="P42" s="255"/>
      <c r="Q42" s="255"/>
      <c r="R42" s="256"/>
    </row>
    <row r="43" spans="2:18" ht="15.75" customHeight="1">
      <c r="B43" s="201" t="s">
        <v>209</v>
      </c>
      <c r="C43" s="187" t="s">
        <v>174</v>
      </c>
      <c r="D43" s="203" t="s">
        <v>212</v>
      </c>
      <c r="E43" s="16">
        <f t="shared" si="3"/>
        <v>1372</v>
      </c>
      <c r="F43" s="11">
        <v>866</v>
      </c>
      <c r="G43" s="11">
        <v>506</v>
      </c>
      <c r="H43" s="12"/>
      <c r="I43" s="103">
        <f t="shared" si="4"/>
        <v>0.14858841010401191</v>
      </c>
      <c r="J43" s="103">
        <f t="shared" si="5"/>
        <v>9.37883113338734E-2</v>
      </c>
      <c r="K43" s="103">
        <f t="shared" si="6"/>
        <v>5.48000987701385E-2</v>
      </c>
      <c r="L43" s="104">
        <f t="shared" si="7"/>
        <v>0</v>
      </c>
      <c r="O43" s="255"/>
      <c r="P43" s="255"/>
      <c r="Q43" s="255"/>
      <c r="R43" s="256"/>
    </row>
    <row r="44" spans="2:18" ht="15.75" customHeight="1">
      <c r="B44" s="201" t="s">
        <v>209</v>
      </c>
      <c r="C44" s="187" t="s">
        <v>176</v>
      </c>
      <c r="D44" s="203" t="s">
        <v>213</v>
      </c>
      <c r="E44" s="16">
        <f t="shared" si="3"/>
        <v>12051</v>
      </c>
      <c r="F44" s="11">
        <v>6289</v>
      </c>
      <c r="G44" s="11">
        <v>5757</v>
      </c>
      <c r="H44" s="12">
        <v>5</v>
      </c>
      <c r="I44" s="103">
        <f t="shared" si="4"/>
        <v>1.3051304155710257</v>
      </c>
      <c r="J44" s="103">
        <f t="shared" si="5"/>
        <v>0.68110241337035771</v>
      </c>
      <c r="K44" s="103">
        <f t="shared" si="6"/>
        <v>0.62348649924839394</v>
      </c>
      <c r="L44" s="104">
        <f t="shared" si="7"/>
        <v>5.4150295227409586E-4</v>
      </c>
      <c r="O44" s="255"/>
      <c r="P44" s="255"/>
      <c r="Q44" s="255"/>
      <c r="R44" s="255"/>
    </row>
    <row r="45" spans="2:18" ht="15.75" customHeight="1">
      <c r="B45" s="201" t="s">
        <v>209</v>
      </c>
      <c r="C45" s="187" t="s">
        <v>178</v>
      </c>
      <c r="D45" s="203" t="s">
        <v>214</v>
      </c>
      <c r="E45" s="16">
        <f t="shared" si="3"/>
        <v>8794</v>
      </c>
      <c r="F45" s="11">
        <v>4988</v>
      </c>
      <c r="G45" s="11">
        <v>3804</v>
      </c>
      <c r="H45" s="12">
        <v>2</v>
      </c>
      <c r="I45" s="103">
        <f t="shared" si="4"/>
        <v>0.95239539245967975</v>
      </c>
      <c r="J45" s="103">
        <f t="shared" si="5"/>
        <v>0.540203345188638</v>
      </c>
      <c r="K45" s="103">
        <f t="shared" si="6"/>
        <v>0.41197544609013215</v>
      </c>
      <c r="L45" s="104">
        <f t="shared" si="7"/>
        <v>2.1660118090963831E-4</v>
      </c>
      <c r="O45" s="255"/>
      <c r="P45" s="255"/>
      <c r="Q45" s="255"/>
      <c r="R45" s="255"/>
    </row>
    <row r="46" spans="2:18" ht="15.75" customHeight="1">
      <c r="B46" s="201" t="s">
        <v>209</v>
      </c>
      <c r="C46" s="187" t="s">
        <v>180</v>
      </c>
      <c r="D46" s="203" t="s">
        <v>215</v>
      </c>
      <c r="E46" s="16">
        <f t="shared" si="3"/>
        <v>125047</v>
      </c>
      <c r="F46" s="11">
        <v>61311</v>
      </c>
      <c r="G46" s="11">
        <v>63668</v>
      </c>
      <c r="H46" s="12">
        <v>68</v>
      </c>
      <c r="I46" s="103">
        <f t="shared" si="4"/>
        <v>13.542663934603771</v>
      </c>
      <c r="J46" s="103">
        <f t="shared" si="5"/>
        <v>6.640017501375417</v>
      </c>
      <c r="K46" s="103">
        <f t="shared" si="6"/>
        <v>6.8952819930774263</v>
      </c>
      <c r="L46" s="104">
        <f t="shared" si="7"/>
        <v>7.3644401509277025E-3</v>
      </c>
      <c r="O46" s="255"/>
      <c r="P46" s="255"/>
      <c r="Q46" s="255"/>
      <c r="R46" s="255"/>
    </row>
    <row r="47" spans="2:18" ht="15.75" customHeight="1">
      <c r="B47" s="201" t="s">
        <v>209</v>
      </c>
      <c r="C47" s="187" t="s">
        <v>216</v>
      </c>
      <c r="D47" s="203" t="s">
        <v>217</v>
      </c>
      <c r="E47" s="16">
        <f t="shared" si="3"/>
        <v>19631</v>
      </c>
      <c r="F47" s="11">
        <v>9034</v>
      </c>
      <c r="G47" s="11">
        <v>10590</v>
      </c>
      <c r="H47" s="12">
        <v>7</v>
      </c>
      <c r="I47" s="103">
        <f t="shared" si="4"/>
        <v>2.1260488912185549</v>
      </c>
      <c r="J47" s="103">
        <f t="shared" si="5"/>
        <v>0.97838753416883628</v>
      </c>
      <c r="K47" s="103">
        <f t="shared" si="6"/>
        <v>1.1469032529165348</v>
      </c>
      <c r="L47" s="104">
        <f t="shared" si="7"/>
        <v>7.5810413318373412E-4</v>
      </c>
      <c r="O47" s="255"/>
      <c r="P47" s="255"/>
      <c r="Q47" s="255"/>
      <c r="R47" s="255"/>
    </row>
    <row r="48" spans="2:18" ht="15.75" customHeight="1">
      <c r="B48" s="201" t="s">
        <v>209</v>
      </c>
      <c r="C48" s="187" t="s">
        <v>184</v>
      </c>
      <c r="D48" s="203" t="s">
        <v>218</v>
      </c>
      <c r="E48" s="16">
        <f t="shared" si="3"/>
        <v>27009</v>
      </c>
      <c r="F48" s="11">
        <v>12586</v>
      </c>
      <c r="G48" s="11">
        <v>14406</v>
      </c>
      <c r="H48" s="12">
        <v>17</v>
      </c>
      <c r="I48" s="103">
        <f t="shared" si="4"/>
        <v>2.9250906475942107</v>
      </c>
      <c r="J48" s="103">
        <f t="shared" si="5"/>
        <v>1.363071231464354</v>
      </c>
      <c r="K48" s="103">
        <f t="shared" si="6"/>
        <v>1.5601783060921248</v>
      </c>
      <c r="L48" s="104">
        <f t="shared" si="7"/>
        <v>1.8411100377319256E-3</v>
      </c>
      <c r="O48" s="255"/>
      <c r="P48" s="255"/>
      <c r="Q48" s="255"/>
      <c r="R48" s="255"/>
    </row>
    <row r="49" spans="2:18" ht="15.75" customHeight="1">
      <c r="B49" s="201" t="s">
        <v>209</v>
      </c>
      <c r="C49" s="187" t="s">
        <v>187</v>
      </c>
      <c r="D49" s="203" t="s">
        <v>219</v>
      </c>
      <c r="E49" s="16">
        <f t="shared" si="3"/>
        <v>14282</v>
      </c>
      <c r="F49" s="11">
        <v>7327</v>
      </c>
      <c r="G49" s="11">
        <v>6955</v>
      </c>
      <c r="H49" s="12"/>
      <c r="I49" s="103">
        <f t="shared" si="4"/>
        <v>1.5467490328757272</v>
      </c>
      <c r="J49" s="103">
        <f t="shared" si="5"/>
        <v>0.79351842626246005</v>
      </c>
      <c r="K49" s="103">
        <f t="shared" si="6"/>
        <v>0.75323060661326724</v>
      </c>
      <c r="L49" s="104">
        <f t="shared" si="7"/>
        <v>0</v>
      </c>
      <c r="O49" s="255"/>
      <c r="P49" s="255"/>
      <c r="Q49" s="255"/>
      <c r="R49" s="256"/>
    </row>
    <row r="50" spans="2:18" ht="15.75" customHeight="1">
      <c r="B50" s="201" t="s">
        <v>209</v>
      </c>
      <c r="C50" s="187" t="s">
        <v>189</v>
      </c>
      <c r="D50" s="203" t="s">
        <v>220</v>
      </c>
      <c r="E50" s="16">
        <f t="shared" si="3"/>
        <v>5621</v>
      </c>
      <c r="F50" s="11">
        <v>3014</v>
      </c>
      <c r="G50" s="11">
        <v>2606</v>
      </c>
      <c r="H50" s="12">
        <v>1</v>
      </c>
      <c r="I50" s="103">
        <f t="shared" si="4"/>
        <v>0.60875761894653857</v>
      </c>
      <c r="J50" s="103">
        <f t="shared" si="5"/>
        <v>0.32641797963082497</v>
      </c>
      <c r="K50" s="103">
        <f t="shared" si="6"/>
        <v>0.28223133872525868</v>
      </c>
      <c r="L50" s="104">
        <f t="shared" si="7"/>
        <v>1.0830059045481916E-4</v>
      </c>
      <c r="O50" s="255"/>
      <c r="P50" s="255"/>
      <c r="Q50" s="255"/>
      <c r="R50" s="255"/>
    </row>
    <row r="51" spans="2:18" ht="15.75" customHeight="1">
      <c r="B51" s="201" t="s">
        <v>221</v>
      </c>
      <c r="C51" s="187" t="s">
        <v>191</v>
      </c>
      <c r="D51" s="203" t="s">
        <v>222</v>
      </c>
      <c r="E51" s="16">
        <f t="shared" si="3"/>
        <v>8001</v>
      </c>
      <c r="F51" s="11">
        <v>4401</v>
      </c>
      <c r="G51" s="11">
        <v>3600</v>
      </c>
      <c r="H51" s="12"/>
      <c r="I51" s="103">
        <f t="shared" si="4"/>
        <v>0.866513024229008</v>
      </c>
      <c r="J51" s="103">
        <f t="shared" si="5"/>
        <v>0.47663089859165908</v>
      </c>
      <c r="K51" s="103">
        <f t="shared" si="6"/>
        <v>0.38988212563734898</v>
      </c>
      <c r="L51" s="104">
        <f t="shared" si="7"/>
        <v>0</v>
      </c>
      <c r="O51" s="255"/>
      <c r="P51" s="255"/>
      <c r="Q51" s="255"/>
      <c r="R51" s="256"/>
    </row>
    <row r="52" spans="2:18" ht="15.75" customHeight="1">
      <c r="B52" s="201" t="s">
        <v>209</v>
      </c>
      <c r="C52" s="187" t="s">
        <v>193</v>
      </c>
      <c r="D52" s="203" t="s">
        <v>223</v>
      </c>
      <c r="E52" s="16">
        <f t="shared" si="3"/>
        <v>16041</v>
      </c>
      <c r="F52" s="11">
        <v>7596</v>
      </c>
      <c r="G52" s="11">
        <v>8445</v>
      </c>
      <c r="H52" s="12"/>
      <c r="I52" s="103">
        <f t="shared" si="4"/>
        <v>1.7372497714857542</v>
      </c>
      <c r="J52" s="103">
        <f t="shared" si="5"/>
        <v>0.82265128509480634</v>
      </c>
      <c r="K52" s="103">
        <f t="shared" si="6"/>
        <v>0.91459848639094776</v>
      </c>
      <c r="L52" s="104">
        <f t="shared" si="7"/>
        <v>0</v>
      </c>
      <c r="O52" s="255"/>
      <c r="P52" s="255"/>
      <c r="Q52" s="255"/>
      <c r="R52" s="256"/>
    </row>
    <row r="53" spans="2:18" ht="15.75" customHeight="1">
      <c r="B53" s="201" t="s">
        <v>209</v>
      </c>
      <c r="C53" s="187" t="s">
        <v>195</v>
      </c>
      <c r="D53" s="203" t="s">
        <v>224</v>
      </c>
      <c r="E53" s="16">
        <f t="shared" si="3"/>
        <v>29237</v>
      </c>
      <c r="F53" s="11">
        <v>17045</v>
      </c>
      <c r="G53" s="11">
        <v>12184</v>
      </c>
      <c r="H53" s="12">
        <v>8</v>
      </c>
      <c r="I53" s="103">
        <f t="shared" si="4"/>
        <v>3.1663843631275479</v>
      </c>
      <c r="J53" s="103">
        <f t="shared" si="5"/>
        <v>1.8459835643023927</v>
      </c>
      <c r="K53" s="103">
        <f t="shared" si="6"/>
        <v>1.3195343941015167</v>
      </c>
      <c r="L53" s="104">
        <f t="shared" si="7"/>
        <v>8.6640472363855325E-4</v>
      </c>
      <c r="O53" s="255"/>
      <c r="P53" s="255"/>
      <c r="Q53" s="255"/>
      <c r="R53" s="255"/>
    </row>
    <row r="54" spans="2:18" ht="15.75" customHeight="1">
      <c r="B54" s="201" t="s">
        <v>225</v>
      </c>
      <c r="C54" s="187" t="s">
        <v>170</v>
      </c>
      <c r="D54" s="203" t="s">
        <v>226</v>
      </c>
      <c r="E54" s="16">
        <f t="shared" si="3"/>
        <v>10972</v>
      </c>
      <c r="F54" s="11">
        <v>5431</v>
      </c>
      <c r="G54" s="11">
        <v>5541</v>
      </c>
      <c r="H54" s="12"/>
      <c r="I54" s="103">
        <f t="shared" si="4"/>
        <v>1.1882740784702759</v>
      </c>
      <c r="J54" s="103">
        <f t="shared" si="5"/>
        <v>0.5881805067601229</v>
      </c>
      <c r="K54" s="103">
        <f t="shared" si="6"/>
        <v>0.60009357171015298</v>
      </c>
      <c r="L54" s="104">
        <f t="shared" si="7"/>
        <v>0</v>
      </c>
      <c r="O54" s="255"/>
      <c r="P54" s="255"/>
      <c r="Q54" s="255"/>
      <c r="R54" s="256"/>
    </row>
    <row r="55" spans="2:18" ht="15.75" customHeight="1">
      <c r="B55" s="201" t="s">
        <v>225</v>
      </c>
      <c r="C55" s="187" t="s">
        <v>172</v>
      </c>
      <c r="D55" s="203" t="s">
        <v>227</v>
      </c>
      <c r="E55" s="16">
        <f t="shared" si="3"/>
        <v>487</v>
      </c>
      <c r="F55" s="11">
        <v>289</v>
      </c>
      <c r="G55" s="11">
        <v>198</v>
      </c>
      <c r="H55" s="12"/>
      <c r="I55" s="103">
        <f t="shared" si="4"/>
        <v>5.2742387551496933E-2</v>
      </c>
      <c r="J55" s="103">
        <f t="shared" si="5"/>
        <v>3.1298870641442739E-2</v>
      </c>
      <c r="K55" s="103">
        <f t="shared" si="6"/>
        <v>2.1443516910054194E-2</v>
      </c>
      <c r="L55" s="104">
        <f t="shared" si="7"/>
        <v>0</v>
      </c>
      <c r="O55" s="255"/>
      <c r="P55" s="255"/>
      <c r="Q55" s="255"/>
      <c r="R55" s="256"/>
    </row>
    <row r="56" spans="2:18" ht="15.75" customHeight="1">
      <c r="B56" s="201" t="s">
        <v>225</v>
      </c>
      <c r="C56" s="187" t="s">
        <v>174</v>
      </c>
      <c r="D56" s="203" t="s">
        <v>228</v>
      </c>
      <c r="E56" s="16">
        <f t="shared" si="3"/>
        <v>775</v>
      </c>
      <c r="F56" s="11">
        <v>420</v>
      </c>
      <c r="G56" s="11">
        <v>354</v>
      </c>
      <c r="H56" s="12">
        <v>1</v>
      </c>
      <c r="I56" s="103">
        <f t="shared" si="4"/>
        <v>8.3932957602484842E-2</v>
      </c>
      <c r="J56" s="103">
        <f t="shared" si="5"/>
        <v>4.5486247991024048E-2</v>
      </c>
      <c r="K56" s="103">
        <f t="shared" si="6"/>
        <v>3.8338409021005979E-2</v>
      </c>
      <c r="L56" s="104">
        <f t="shared" si="7"/>
        <v>1.0830059045481916E-4</v>
      </c>
      <c r="O56" s="255"/>
      <c r="P56" s="255"/>
      <c r="Q56" s="255"/>
      <c r="R56" s="255"/>
    </row>
    <row r="57" spans="2:18" ht="15.75" customHeight="1">
      <c r="B57" s="201" t="s">
        <v>225</v>
      </c>
      <c r="C57" s="187" t="s">
        <v>176</v>
      </c>
      <c r="D57" s="203" t="s">
        <v>229</v>
      </c>
      <c r="E57" s="16">
        <f t="shared" si="3"/>
        <v>5063</v>
      </c>
      <c r="F57" s="11">
        <v>2381</v>
      </c>
      <c r="G57" s="11">
        <v>2682</v>
      </c>
      <c r="H57" s="12"/>
      <c r="I57" s="103">
        <f t="shared" si="4"/>
        <v>0.54832588947274941</v>
      </c>
      <c r="J57" s="103">
        <f t="shared" si="5"/>
        <v>0.2578637058729244</v>
      </c>
      <c r="K57" s="103">
        <f t="shared" si="6"/>
        <v>0.29046218359982501</v>
      </c>
      <c r="L57" s="104">
        <f t="shared" si="7"/>
        <v>0</v>
      </c>
      <c r="O57" s="255"/>
      <c r="P57" s="255"/>
      <c r="Q57" s="255"/>
      <c r="R57" s="256"/>
    </row>
    <row r="58" spans="2:18" ht="15.75" customHeight="1">
      <c r="B58" s="201" t="s">
        <v>225</v>
      </c>
      <c r="C58" s="187" t="s">
        <v>178</v>
      </c>
      <c r="D58" s="203" t="s">
        <v>230</v>
      </c>
      <c r="E58" s="16">
        <f t="shared" si="3"/>
        <v>30745</v>
      </c>
      <c r="F58" s="11">
        <v>18574</v>
      </c>
      <c r="G58" s="11">
        <v>12170</v>
      </c>
      <c r="H58" s="12">
        <v>1</v>
      </c>
      <c r="I58" s="103">
        <f t="shared" si="4"/>
        <v>3.329701653533415</v>
      </c>
      <c r="J58" s="103">
        <f t="shared" si="5"/>
        <v>2.0115751671078113</v>
      </c>
      <c r="K58" s="103">
        <f t="shared" si="6"/>
        <v>1.3180181858351492</v>
      </c>
      <c r="L58" s="104">
        <f t="shared" si="7"/>
        <v>1.0830059045481916E-4</v>
      </c>
      <c r="O58" s="255"/>
      <c r="P58" s="255"/>
      <c r="Q58" s="255"/>
      <c r="R58" s="255"/>
    </row>
    <row r="59" spans="2:18" ht="15.75" customHeight="1">
      <c r="B59" s="201" t="s">
        <v>225</v>
      </c>
      <c r="C59" s="187" t="s">
        <v>180</v>
      </c>
      <c r="D59" s="203" t="s">
        <v>231</v>
      </c>
      <c r="E59" s="16">
        <f t="shared" si="3"/>
        <v>6411</v>
      </c>
      <c r="F59" s="11">
        <v>3738</v>
      </c>
      <c r="G59" s="11">
        <v>2673</v>
      </c>
      <c r="H59" s="12"/>
      <c r="I59" s="103">
        <f t="shared" si="4"/>
        <v>0.69431508540584574</v>
      </c>
      <c r="J59" s="103">
        <f t="shared" si="5"/>
        <v>0.40482760712011406</v>
      </c>
      <c r="K59" s="103">
        <f t="shared" si="6"/>
        <v>0.28948747828573163</v>
      </c>
      <c r="L59" s="104">
        <f t="shared" si="7"/>
        <v>0</v>
      </c>
      <c r="O59" s="255"/>
      <c r="P59" s="255"/>
      <c r="Q59" s="255"/>
      <c r="R59" s="256"/>
    </row>
    <row r="60" spans="2:18" ht="15.75" customHeight="1">
      <c r="B60" s="201" t="s">
        <v>225</v>
      </c>
      <c r="C60" s="187" t="s">
        <v>182</v>
      </c>
      <c r="D60" s="203" t="s">
        <v>232</v>
      </c>
      <c r="E60" s="16">
        <f t="shared" si="3"/>
        <v>12433</v>
      </c>
      <c r="F60" s="11">
        <v>6915</v>
      </c>
      <c r="G60" s="11">
        <v>5518</v>
      </c>
      <c r="H60" s="12"/>
      <c r="I60" s="103">
        <f t="shared" si="4"/>
        <v>1.3465012411247665</v>
      </c>
      <c r="J60" s="103">
        <f t="shared" si="5"/>
        <v>0.7488985829950745</v>
      </c>
      <c r="K60" s="103">
        <f t="shared" si="6"/>
        <v>0.59760265812969204</v>
      </c>
      <c r="L60" s="104">
        <f t="shared" si="7"/>
        <v>0</v>
      </c>
      <c r="O60" s="255"/>
      <c r="P60" s="255"/>
      <c r="Q60" s="255"/>
      <c r="R60" s="256"/>
    </row>
    <row r="61" spans="2:18" ht="15.75" customHeight="1">
      <c r="B61" s="201" t="s">
        <v>225</v>
      </c>
      <c r="C61" s="187" t="s">
        <v>184</v>
      </c>
      <c r="D61" s="203" t="s">
        <v>233</v>
      </c>
      <c r="E61" s="16">
        <f t="shared" si="3"/>
        <v>12745</v>
      </c>
      <c r="F61" s="11">
        <v>5952</v>
      </c>
      <c r="G61" s="11">
        <v>6793</v>
      </c>
      <c r="H61" s="12"/>
      <c r="I61" s="103">
        <f t="shared" si="4"/>
        <v>1.3802910253466703</v>
      </c>
      <c r="J61" s="103">
        <f t="shared" si="5"/>
        <v>0.64460511438708368</v>
      </c>
      <c r="K61" s="103">
        <f t="shared" si="6"/>
        <v>0.73568591095958658</v>
      </c>
      <c r="L61" s="104">
        <f t="shared" si="7"/>
        <v>0</v>
      </c>
      <c r="O61" s="255"/>
      <c r="P61" s="255"/>
      <c r="Q61" s="255"/>
      <c r="R61" s="256"/>
    </row>
    <row r="62" spans="2:18" ht="15.75" customHeight="1">
      <c r="B62" s="201" t="s">
        <v>225</v>
      </c>
      <c r="C62" s="187" t="s">
        <v>187</v>
      </c>
      <c r="D62" s="203" t="s">
        <v>234</v>
      </c>
      <c r="E62" s="16">
        <f t="shared" si="3"/>
        <v>7410</v>
      </c>
      <c r="F62" s="11">
        <v>4253</v>
      </c>
      <c r="G62" s="11">
        <v>3157</v>
      </c>
      <c r="H62" s="12"/>
      <c r="I62" s="103">
        <f t="shared" si="4"/>
        <v>0.80250737527020999</v>
      </c>
      <c r="J62" s="103">
        <f t="shared" si="5"/>
        <v>0.46060241120434592</v>
      </c>
      <c r="K62" s="103">
        <f t="shared" si="6"/>
        <v>0.34190496406586407</v>
      </c>
      <c r="L62" s="104">
        <f t="shared" si="7"/>
        <v>0</v>
      </c>
      <c r="O62" s="255"/>
      <c r="P62" s="255"/>
      <c r="Q62" s="255"/>
      <c r="R62" s="256"/>
    </row>
    <row r="63" spans="2:18" ht="15.75" customHeight="1">
      <c r="B63" s="201" t="s">
        <v>225</v>
      </c>
      <c r="C63" s="187" t="s">
        <v>189</v>
      </c>
      <c r="D63" s="203" t="s">
        <v>235</v>
      </c>
      <c r="E63" s="16">
        <f t="shared" si="3"/>
        <v>4720</v>
      </c>
      <c r="F63" s="11">
        <v>2822</v>
      </c>
      <c r="G63" s="11">
        <v>1898</v>
      </c>
      <c r="H63" s="12"/>
      <c r="I63" s="103">
        <f t="shared" si="4"/>
        <v>0.51117878694674634</v>
      </c>
      <c r="J63" s="103">
        <f t="shared" si="5"/>
        <v>0.30562426626349964</v>
      </c>
      <c r="K63" s="103">
        <f t="shared" si="6"/>
        <v>0.20555452068324676</v>
      </c>
      <c r="L63" s="104">
        <f t="shared" si="7"/>
        <v>0</v>
      </c>
      <c r="O63" s="255"/>
      <c r="P63" s="255"/>
      <c r="Q63" s="255"/>
      <c r="R63" s="256"/>
    </row>
    <row r="64" spans="2:18" ht="15.75" customHeight="1">
      <c r="B64" s="201" t="s">
        <v>225</v>
      </c>
      <c r="C64" s="187" t="s">
        <v>191</v>
      </c>
      <c r="D64" s="203" t="s">
        <v>236</v>
      </c>
      <c r="E64" s="16">
        <f t="shared" si="3"/>
        <v>8923</v>
      </c>
      <c r="F64" s="11">
        <v>5097</v>
      </c>
      <c r="G64" s="11">
        <v>3826</v>
      </c>
      <c r="H64" s="12"/>
      <c r="I64" s="103">
        <f t="shared" si="4"/>
        <v>0.96636616862835134</v>
      </c>
      <c r="J64" s="103">
        <f t="shared" si="5"/>
        <v>0.55200810954821322</v>
      </c>
      <c r="K64" s="103">
        <f t="shared" si="6"/>
        <v>0.41435805908013812</v>
      </c>
      <c r="L64" s="104">
        <f t="shared" si="7"/>
        <v>0</v>
      </c>
      <c r="O64" s="255"/>
      <c r="P64" s="255"/>
      <c r="Q64" s="255"/>
      <c r="R64" s="256"/>
    </row>
    <row r="65" spans="2:18" ht="15.75" customHeight="1">
      <c r="B65" s="201" t="s">
        <v>237</v>
      </c>
      <c r="C65" s="187" t="s">
        <v>170</v>
      </c>
      <c r="D65" s="203" t="s">
        <v>238</v>
      </c>
      <c r="E65" s="16">
        <f t="shared" si="3"/>
        <v>1020</v>
      </c>
      <c r="F65" s="11">
        <v>441</v>
      </c>
      <c r="G65" s="11">
        <v>579</v>
      </c>
      <c r="H65" s="12"/>
      <c r="I65" s="103">
        <f t="shared" si="4"/>
        <v>0.11046660226391554</v>
      </c>
      <c r="J65" s="103">
        <f t="shared" si="5"/>
        <v>4.7760560390575246E-2</v>
      </c>
      <c r="K65" s="103">
        <f t="shared" si="6"/>
        <v>6.2706041873340293E-2</v>
      </c>
      <c r="L65" s="104">
        <f t="shared" si="7"/>
        <v>0</v>
      </c>
      <c r="O65" s="255"/>
      <c r="P65" s="255"/>
      <c r="Q65" s="255"/>
      <c r="R65" s="256"/>
    </row>
    <row r="66" spans="2:18" ht="15.75" customHeight="1">
      <c r="B66" s="201" t="s">
        <v>237</v>
      </c>
      <c r="C66" s="187" t="s">
        <v>172</v>
      </c>
      <c r="D66" s="203" t="s">
        <v>239</v>
      </c>
      <c r="E66" s="16">
        <f t="shared" si="3"/>
        <v>5094</v>
      </c>
      <c r="F66" s="11">
        <v>2532</v>
      </c>
      <c r="G66" s="11">
        <v>2561</v>
      </c>
      <c r="H66" s="12">
        <v>1</v>
      </c>
      <c r="I66" s="103">
        <f t="shared" si="4"/>
        <v>0.55168320777684887</v>
      </c>
      <c r="J66" s="103">
        <f t="shared" si="5"/>
        <v>0.27421709503160213</v>
      </c>
      <c r="K66" s="103">
        <f t="shared" si="6"/>
        <v>0.27735781215479183</v>
      </c>
      <c r="L66" s="104">
        <f t="shared" si="7"/>
        <v>1.0830059045481916E-4</v>
      </c>
      <c r="O66" s="255"/>
      <c r="P66" s="255"/>
      <c r="Q66" s="255"/>
      <c r="R66" s="255"/>
    </row>
    <row r="67" spans="2:18" ht="15.75" customHeight="1">
      <c r="B67" s="201" t="s">
        <v>237</v>
      </c>
      <c r="C67" s="187" t="s">
        <v>174</v>
      </c>
      <c r="D67" s="203" t="s">
        <v>240</v>
      </c>
      <c r="E67" s="16">
        <f t="shared" si="3"/>
        <v>5606</v>
      </c>
      <c r="F67" s="11">
        <v>3852</v>
      </c>
      <c r="G67" s="11">
        <v>1754</v>
      </c>
      <c r="H67" s="12"/>
      <c r="I67" s="103">
        <f t="shared" si="4"/>
        <v>0.60713311008971615</v>
      </c>
      <c r="J67" s="103">
        <f t="shared" si="5"/>
        <v>0.41717387443196341</v>
      </c>
      <c r="K67" s="103">
        <f t="shared" si="6"/>
        <v>0.1899592356577528</v>
      </c>
      <c r="L67" s="104">
        <f t="shared" si="7"/>
        <v>0</v>
      </c>
      <c r="O67" s="255"/>
      <c r="P67" s="255"/>
      <c r="Q67" s="255"/>
      <c r="R67" s="256"/>
    </row>
    <row r="68" spans="2:18" ht="15.75" customHeight="1">
      <c r="B68" s="201" t="s">
        <v>237</v>
      </c>
      <c r="C68" s="187" t="s">
        <v>176</v>
      </c>
      <c r="D68" s="203" t="s">
        <v>241</v>
      </c>
      <c r="E68" s="16">
        <f t="shared" si="3"/>
        <v>9548</v>
      </c>
      <c r="F68" s="11">
        <v>6151</v>
      </c>
      <c r="G68" s="11">
        <v>3397</v>
      </c>
      <c r="H68" s="12"/>
      <c r="I68" s="103">
        <f t="shared" si="4"/>
        <v>1.0340540376626133</v>
      </c>
      <c r="J68" s="103">
        <f t="shared" si="5"/>
        <v>0.66615693188759262</v>
      </c>
      <c r="K68" s="103">
        <f t="shared" si="6"/>
        <v>0.36789710577502072</v>
      </c>
      <c r="L68" s="104">
        <f t="shared" si="7"/>
        <v>0</v>
      </c>
      <c r="O68" s="255"/>
      <c r="P68" s="255"/>
      <c r="Q68" s="255"/>
      <c r="R68" s="256"/>
    </row>
    <row r="69" spans="2:18" ht="15.75" customHeight="1">
      <c r="B69" s="201" t="s">
        <v>237</v>
      </c>
      <c r="C69" s="187" t="s">
        <v>178</v>
      </c>
      <c r="D69" s="203" t="s">
        <v>242</v>
      </c>
      <c r="E69" s="16">
        <f t="shared" si="3"/>
        <v>6619</v>
      </c>
      <c r="F69" s="11">
        <v>4273</v>
      </c>
      <c r="G69" s="11">
        <v>2343</v>
      </c>
      <c r="H69" s="12">
        <v>3</v>
      </c>
      <c r="I69" s="103">
        <f t="shared" si="4"/>
        <v>0.71684160822044807</v>
      </c>
      <c r="J69" s="103">
        <f t="shared" si="5"/>
        <v>0.46276842301344229</v>
      </c>
      <c r="K69" s="103">
        <f t="shared" si="6"/>
        <v>0.25374828343564126</v>
      </c>
      <c r="L69" s="104">
        <f t="shared" si="7"/>
        <v>3.2490177136445744E-4</v>
      </c>
      <c r="O69" s="255"/>
      <c r="P69" s="255"/>
      <c r="Q69" s="255"/>
      <c r="R69" s="255"/>
    </row>
    <row r="70" spans="2:18" ht="15.75" customHeight="1">
      <c r="B70" s="201" t="s">
        <v>237</v>
      </c>
      <c r="C70" s="187" t="s">
        <v>180</v>
      </c>
      <c r="D70" s="203" t="s">
        <v>243</v>
      </c>
      <c r="E70" s="16">
        <f t="shared" si="3"/>
        <v>8701</v>
      </c>
      <c r="F70" s="11">
        <v>5429</v>
      </c>
      <c r="G70" s="11">
        <v>3269</v>
      </c>
      <c r="H70" s="12">
        <v>3</v>
      </c>
      <c r="I70" s="103">
        <f t="shared" si="4"/>
        <v>0.94232343754738146</v>
      </c>
      <c r="J70" s="103">
        <f t="shared" si="5"/>
        <v>0.58796390557921319</v>
      </c>
      <c r="K70" s="103">
        <f t="shared" si="6"/>
        <v>0.35403463019680387</v>
      </c>
      <c r="L70" s="104">
        <f t="shared" si="7"/>
        <v>3.2490177136445744E-4</v>
      </c>
      <c r="O70" s="255"/>
      <c r="P70" s="255"/>
      <c r="Q70" s="255"/>
      <c r="R70" s="255"/>
    </row>
    <row r="71" spans="2:18" ht="15.75" customHeight="1">
      <c r="B71" s="201" t="s">
        <v>237</v>
      </c>
      <c r="C71" s="187" t="s">
        <v>182</v>
      </c>
      <c r="D71" s="203" t="s">
        <v>244</v>
      </c>
      <c r="E71" s="16">
        <f t="shared" si="3"/>
        <v>11208</v>
      </c>
      <c r="F71" s="11">
        <v>5021</v>
      </c>
      <c r="G71" s="11">
        <v>6187</v>
      </c>
      <c r="H71" s="12"/>
      <c r="I71" s="103">
        <f t="shared" si="4"/>
        <v>1.2138330178176133</v>
      </c>
      <c r="J71" s="103">
        <f t="shared" si="5"/>
        <v>0.54377726467364706</v>
      </c>
      <c r="K71" s="103">
        <f t="shared" si="6"/>
        <v>0.67005575314396615</v>
      </c>
      <c r="L71" s="104">
        <f t="shared" si="7"/>
        <v>0</v>
      </c>
      <c r="O71" s="255"/>
      <c r="P71" s="255"/>
      <c r="Q71" s="255"/>
      <c r="R71" s="256"/>
    </row>
    <row r="72" spans="2:18" ht="15.75" customHeight="1">
      <c r="B72" s="201" t="s">
        <v>237</v>
      </c>
      <c r="C72" s="187" t="s">
        <v>184</v>
      </c>
      <c r="D72" s="203" t="s">
        <v>245</v>
      </c>
      <c r="E72" s="16">
        <f t="shared" si="3"/>
        <v>38403</v>
      </c>
      <c r="F72" s="11">
        <v>20369</v>
      </c>
      <c r="G72" s="11">
        <v>18031</v>
      </c>
      <c r="H72" s="12">
        <v>3</v>
      </c>
      <c r="I72" s="103">
        <f t="shared" si="4"/>
        <v>4.1590675752364206</v>
      </c>
      <c r="J72" s="103">
        <f t="shared" si="5"/>
        <v>2.2059747269742114</v>
      </c>
      <c r="K72" s="103">
        <f t="shared" si="6"/>
        <v>1.9527679464908445</v>
      </c>
      <c r="L72" s="104">
        <f t="shared" si="7"/>
        <v>3.2490177136445744E-4</v>
      </c>
      <c r="O72" s="255"/>
      <c r="P72" s="255"/>
      <c r="Q72" s="255"/>
      <c r="R72" s="255"/>
    </row>
    <row r="73" spans="2:18" ht="15.75" customHeight="1">
      <c r="B73" s="201" t="s">
        <v>237</v>
      </c>
      <c r="C73" s="187" t="s">
        <v>187</v>
      </c>
      <c r="D73" s="203" t="s">
        <v>246</v>
      </c>
      <c r="E73" s="16">
        <f t="shared" si="3"/>
        <v>13607</v>
      </c>
      <c r="F73" s="11">
        <v>5896</v>
      </c>
      <c r="G73" s="11">
        <v>7708</v>
      </c>
      <c r="H73" s="12">
        <v>3</v>
      </c>
      <c r="I73" s="103">
        <f t="shared" si="4"/>
        <v>1.4736461343187244</v>
      </c>
      <c r="J73" s="103">
        <f t="shared" si="5"/>
        <v>0.63854028132161378</v>
      </c>
      <c r="K73" s="103">
        <f t="shared" si="6"/>
        <v>0.83478095122574614</v>
      </c>
      <c r="L73" s="104">
        <f t="shared" si="7"/>
        <v>3.2490177136445744E-4</v>
      </c>
      <c r="O73" s="255"/>
      <c r="P73" s="255"/>
      <c r="Q73" s="255"/>
      <c r="R73" s="255"/>
    </row>
    <row r="74" spans="2:18" ht="15.75" customHeight="1">
      <c r="B74" s="201" t="s">
        <v>237</v>
      </c>
      <c r="C74" s="187" t="s">
        <v>189</v>
      </c>
      <c r="D74" s="203" t="s">
        <v>247</v>
      </c>
      <c r="E74" s="16">
        <f t="shared" si="3"/>
        <v>14421</v>
      </c>
      <c r="F74" s="11">
        <v>7903</v>
      </c>
      <c r="G74" s="11">
        <v>6518</v>
      </c>
      <c r="H74" s="12"/>
      <c r="I74" s="103">
        <f t="shared" si="4"/>
        <v>1.5618028149489471</v>
      </c>
      <c r="J74" s="103">
        <f t="shared" si="5"/>
        <v>0.85589956636443576</v>
      </c>
      <c r="K74" s="103">
        <f t="shared" si="6"/>
        <v>0.70590324858451126</v>
      </c>
      <c r="L74" s="104">
        <f t="shared" si="7"/>
        <v>0</v>
      </c>
      <c r="O74" s="255"/>
      <c r="P74" s="255"/>
      <c r="Q74" s="255"/>
      <c r="R74" s="256"/>
    </row>
    <row r="75" spans="2:18" ht="15.75" customHeight="1">
      <c r="B75" s="201" t="s">
        <v>237</v>
      </c>
      <c r="C75" s="187" t="s">
        <v>191</v>
      </c>
      <c r="D75" s="203" t="s">
        <v>248</v>
      </c>
      <c r="E75" s="16">
        <f t="shared" si="3"/>
        <v>18666</v>
      </c>
      <c r="F75" s="11">
        <v>8381</v>
      </c>
      <c r="G75" s="11">
        <v>10285</v>
      </c>
      <c r="H75" s="12"/>
      <c r="I75" s="103">
        <f t="shared" si="4"/>
        <v>2.0215388214296546</v>
      </c>
      <c r="J75" s="103">
        <f t="shared" si="5"/>
        <v>0.90766724860183934</v>
      </c>
      <c r="K75" s="103">
        <f t="shared" si="6"/>
        <v>1.113871572827815</v>
      </c>
      <c r="L75" s="104">
        <f t="shared" si="7"/>
        <v>0</v>
      </c>
      <c r="O75" s="255"/>
      <c r="P75" s="255"/>
      <c r="Q75" s="255"/>
      <c r="R75" s="256"/>
    </row>
    <row r="76" spans="2:18" ht="15.75" customHeight="1">
      <c r="B76" s="201" t="s">
        <v>237</v>
      </c>
      <c r="C76" s="187" t="s">
        <v>193</v>
      </c>
      <c r="D76" s="203" t="s">
        <v>249</v>
      </c>
      <c r="E76" s="16">
        <f t="shared" si="3"/>
        <v>14896</v>
      </c>
      <c r="F76" s="11">
        <v>7135</v>
      </c>
      <c r="G76" s="11">
        <v>7760</v>
      </c>
      <c r="H76" s="12">
        <v>1</v>
      </c>
      <c r="I76" s="103">
        <f t="shared" si="4"/>
        <v>1.6132455954149862</v>
      </c>
      <c r="J76" s="103">
        <f t="shared" si="5"/>
        <v>0.77272471289513478</v>
      </c>
      <c r="K76" s="103">
        <f t="shared" si="6"/>
        <v>0.84041258192939661</v>
      </c>
      <c r="L76" s="104">
        <f t="shared" si="7"/>
        <v>1.0830059045481916E-4</v>
      </c>
      <c r="O76" s="255"/>
      <c r="P76" s="255"/>
      <c r="Q76" s="255"/>
      <c r="R76" s="255"/>
    </row>
    <row r="77" spans="2:18" ht="15.75" customHeight="1">
      <c r="B77" s="201" t="s">
        <v>250</v>
      </c>
      <c r="C77" s="187" t="s">
        <v>170</v>
      </c>
      <c r="D77" s="203" t="s">
        <v>251</v>
      </c>
      <c r="E77" s="16">
        <f t="shared" si="3"/>
        <v>860</v>
      </c>
      <c r="F77" s="11">
        <v>380</v>
      </c>
      <c r="G77" s="11">
        <v>480</v>
      </c>
      <c r="H77" s="12"/>
      <c r="I77" s="103">
        <f t="shared" si="4"/>
        <v>9.3138507791144479E-2</v>
      </c>
      <c r="J77" s="103">
        <f t="shared" si="5"/>
        <v>4.1154224372831283E-2</v>
      </c>
      <c r="K77" s="103">
        <f t="shared" si="6"/>
        <v>5.1984283418313196E-2</v>
      </c>
      <c r="L77" s="104">
        <f t="shared" si="7"/>
        <v>0</v>
      </c>
      <c r="O77" s="255"/>
      <c r="P77" s="255"/>
      <c r="Q77" s="255"/>
      <c r="R77" s="256"/>
    </row>
    <row r="78" spans="2:18" ht="15.75" customHeight="1">
      <c r="B78" s="201" t="s">
        <v>250</v>
      </c>
      <c r="C78" s="187" t="s">
        <v>172</v>
      </c>
      <c r="D78" s="203" t="s">
        <v>252</v>
      </c>
      <c r="E78" s="16">
        <f t="shared" si="3"/>
        <v>1782</v>
      </c>
      <c r="F78" s="11">
        <v>665</v>
      </c>
      <c r="G78" s="11">
        <v>1116</v>
      </c>
      <c r="H78" s="12">
        <v>1</v>
      </c>
      <c r="I78" s="103">
        <f t="shared" si="4"/>
        <v>0.19299165219048778</v>
      </c>
      <c r="J78" s="103">
        <f t="shared" si="5"/>
        <v>7.2019892652454745E-2</v>
      </c>
      <c r="K78" s="103">
        <f t="shared" si="6"/>
        <v>0.12086345894757819</v>
      </c>
      <c r="L78" s="104">
        <f t="shared" si="7"/>
        <v>1.0830059045481916E-4</v>
      </c>
      <c r="O78" s="255"/>
      <c r="P78" s="255"/>
      <c r="Q78" s="255"/>
      <c r="R78" s="255"/>
    </row>
    <row r="79" spans="2:18" ht="15.75" customHeight="1">
      <c r="B79" s="201" t="s">
        <v>250</v>
      </c>
      <c r="C79" s="187" t="s">
        <v>174</v>
      </c>
      <c r="D79" s="203" t="s">
        <v>253</v>
      </c>
      <c r="E79" s="16">
        <f t="shared" si="3"/>
        <v>2016</v>
      </c>
      <c r="F79" s="11">
        <v>603</v>
      </c>
      <c r="G79" s="11">
        <v>1412</v>
      </c>
      <c r="H79" s="12">
        <v>1</v>
      </c>
      <c r="I79" s="103">
        <f t="shared" si="4"/>
        <v>0.21833399035691545</v>
      </c>
      <c r="J79" s="103">
        <f t="shared" si="5"/>
        <v>6.5305256044255952E-2</v>
      </c>
      <c r="K79" s="103">
        <f t="shared" si="6"/>
        <v>0.15292043372220465</v>
      </c>
      <c r="L79" s="104">
        <f t="shared" si="7"/>
        <v>1.0830059045481916E-4</v>
      </c>
      <c r="O79" s="255"/>
      <c r="P79" s="255"/>
      <c r="Q79" s="255"/>
      <c r="R79" s="255"/>
    </row>
    <row r="80" spans="2:18" ht="15.75" customHeight="1">
      <c r="B80" s="201" t="s">
        <v>250</v>
      </c>
      <c r="C80" s="187" t="s">
        <v>176</v>
      </c>
      <c r="D80" s="203" t="s">
        <v>254</v>
      </c>
      <c r="E80" s="16">
        <f t="shared" si="3"/>
        <v>3078</v>
      </c>
      <c r="F80" s="11">
        <v>1511</v>
      </c>
      <c r="G80" s="11">
        <v>1567</v>
      </c>
      <c r="H80" s="12"/>
      <c r="I80" s="103">
        <f t="shared" si="4"/>
        <v>0.3333492174199334</v>
      </c>
      <c r="J80" s="103">
        <f t="shared" si="5"/>
        <v>0.16364219217723175</v>
      </c>
      <c r="K80" s="103">
        <f t="shared" si="6"/>
        <v>0.16970702524270162</v>
      </c>
      <c r="L80" s="104">
        <f t="shared" si="7"/>
        <v>0</v>
      </c>
      <c r="O80" s="255"/>
      <c r="P80" s="255"/>
      <c r="Q80" s="255"/>
      <c r="R80" s="256"/>
    </row>
    <row r="81" spans="2:18" ht="15.75" customHeight="1">
      <c r="B81" s="201" t="s">
        <v>250</v>
      </c>
      <c r="C81" s="187" t="s">
        <v>178</v>
      </c>
      <c r="D81" s="203" t="s">
        <v>255</v>
      </c>
      <c r="E81" s="16">
        <f t="shared" si="3"/>
        <v>3535</v>
      </c>
      <c r="F81" s="11">
        <v>1524</v>
      </c>
      <c r="G81" s="11">
        <v>2011</v>
      </c>
      <c r="H81" s="12"/>
      <c r="I81" s="103">
        <f t="shared" si="4"/>
        <v>0.38284258725778575</v>
      </c>
      <c r="J81" s="103">
        <f t="shared" si="5"/>
        <v>0.16505009985314439</v>
      </c>
      <c r="K81" s="103">
        <f t="shared" si="6"/>
        <v>0.21779248740464133</v>
      </c>
      <c r="L81" s="104">
        <f t="shared" si="7"/>
        <v>0</v>
      </c>
      <c r="O81" s="255"/>
      <c r="P81" s="255"/>
      <c r="Q81" s="255"/>
      <c r="R81" s="256"/>
    </row>
    <row r="82" spans="2:18" ht="15.75" customHeight="1">
      <c r="B82" s="201" t="s">
        <v>250</v>
      </c>
      <c r="C82" s="187" t="s">
        <v>180</v>
      </c>
      <c r="D82" s="203" t="s">
        <v>256</v>
      </c>
      <c r="E82" s="16">
        <f t="shared" si="3"/>
        <v>6308</v>
      </c>
      <c r="F82" s="11">
        <v>2946</v>
      </c>
      <c r="G82" s="11">
        <v>3362</v>
      </c>
      <c r="H82" s="12"/>
      <c r="I82" s="103">
        <f t="shared" si="4"/>
        <v>0.68316012458899933</v>
      </c>
      <c r="J82" s="103">
        <f t="shared" si="5"/>
        <v>0.31905353947989723</v>
      </c>
      <c r="K82" s="103">
        <f t="shared" si="6"/>
        <v>0.36410658510910204</v>
      </c>
      <c r="L82" s="104">
        <f t="shared" si="7"/>
        <v>0</v>
      </c>
      <c r="O82" s="255"/>
      <c r="P82" s="255"/>
      <c r="Q82" s="255"/>
      <c r="R82" s="256"/>
    </row>
    <row r="83" spans="2:18" ht="15.75" customHeight="1">
      <c r="B83" s="201" t="s">
        <v>250</v>
      </c>
      <c r="C83" s="187" t="s">
        <v>182</v>
      </c>
      <c r="D83" s="203" t="s">
        <v>257</v>
      </c>
      <c r="E83" s="16">
        <f t="shared" si="3"/>
        <v>3316</v>
      </c>
      <c r="F83" s="11">
        <v>1559</v>
      </c>
      <c r="G83" s="11">
        <v>1757</v>
      </c>
      <c r="H83" s="12"/>
      <c r="I83" s="103">
        <f t="shared" si="4"/>
        <v>0.35912475794818033</v>
      </c>
      <c r="J83" s="103">
        <f t="shared" si="5"/>
        <v>0.16884062051906307</v>
      </c>
      <c r="K83" s="103">
        <f t="shared" si="6"/>
        <v>0.19028413742911726</v>
      </c>
      <c r="L83" s="104">
        <f t="shared" si="7"/>
        <v>0</v>
      </c>
      <c r="O83" s="255"/>
      <c r="P83" s="255"/>
      <c r="Q83" s="255"/>
      <c r="R83" s="256"/>
    </row>
    <row r="84" spans="2:1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8">SUM(F84:H84)</f>
        <v>3994</v>
      </c>
      <c r="F84" s="11">
        <v>2175</v>
      </c>
      <c r="G84" s="11">
        <v>1819</v>
      </c>
      <c r="H84" s="12"/>
      <c r="I84" s="103">
        <f t="shared" si="4"/>
        <v>0.43255255827654771</v>
      </c>
      <c r="J84" s="103">
        <f t="shared" si="5"/>
        <v>0.23555378423923168</v>
      </c>
      <c r="K84" s="103">
        <f t="shared" si="6"/>
        <v>0.19699877403731605</v>
      </c>
      <c r="L84" s="104">
        <f t="shared" si="7"/>
        <v>0</v>
      </c>
      <c r="O84" s="255"/>
      <c r="P84" s="255"/>
      <c r="Q84" s="255"/>
      <c r="R84" s="256"/>
    </row>
    <row r="85" spans="2:18" ht="15.75" customHeight="1">
      <c r="B85" s="201" t="s">
        <v>250</v>
      </c>
      <c r="C85" s="187" t="s">
        <v>187</v>
      </c>
      <c r="D85" s="203" t="s">
        <v>259</v>
      </c>
      <c r="E85" s="16">
        <f t="shared" si="8"/>
        <v>6098</v>
      </c>
      <c r="F85" s="11">
        <v>3458</v>
      </c>
      <c r="G85" s="11">
        <v>2639</v>
      </c>
      <c r="H85" s="12">
        <v>1</v>
      </c>
      <c r="I85" s="103">
        <f t="shared" si="4"/>
        <v>0.66041700059348718</v>
      </c>
      <c r="J85" s="103">
        <f t="shared" si="5"/>
        <v>0.37450344179276462</v>
      </c>
      <c r="K85" s="103">
        <f t="shared" si="6"/>
        <v>0.28580525821026775</v>
      </c>
      <c r="L85" s="104">
        <f t="shared" si="7"/>
        <v>1.0830059045481916E-4</v>
      </c>
      <c r="O85" s="255"/>
      <c r="P85" s="255"/>
      <c r="Q85" s="255"/>
      <c r="R85" s="255"/>
    </row>
    <row r="86" spans="2:18" ht="15.75" customHeight="1">
      <c r="B86" s="201" t="s">
        <v>250</v>
      </c>
      <c r="C86" s="187" t="s">
        <v>189</v>
      </c>
      <c r="D86" s="203" t="s">
        <v>260</v>
      </c>
      <c r="E86" s="16">
        <f t="shared" si="8"/>
        <v>11820</v>
      </c>
      <c r="F86" s="11">
        <v>6062</v>
      </c>
      <c r="G86" s="11">
        <v>5758</v>
      </c>
      <c r="H86" s="12"/>
      <c r="I86" s="103">
        <f t="shared" si="4"/>
        <v>1.2801129791759625</v>
      </c>
      <c r="J86" s="103">
        <f t="shared" si="5"/>
        <v>0.65651817933711376</v>
      </c>
      <c r="K86" s="103">
        <f t="shared" si="6"/>
        <v>0.62359479983884869</v>
      </c>
      <c r="L86" s="104">
        <f t="shared" si="7"/>
        <v>0</v>
      </c>
      <c r="O86" s="255"/>
      <c r="P86" s="255"/>
      <c r="Q86" s="255"/>
      <c r="R86" s="256"/>
    </row>
    <row r="87" spans="2:18" ht="15.75" customHeight="1">
      <c r="B87" s="201" t="s">
        <v>261</v>
      </c>
      <c r="C87" s="187" t="s">
        <v>170</v>
      </c>
      <c r="D87" s="203" t="s">
        <v>262</v>
      </c>
      <c r="E87" s="16">
        <f t="shared" si="8"/>
        <v>3891</v>
      </c>
      <c r="F87" s="11">
        <v>1530</v>
      </c>
      <c r="G87" s="11">
        <v>2361</v>
      </c>
      <c r="H87" s="12"/>
      <c r="I87" s="103">
        <f t="shared" si="4"/>
        <v>0.42139759745970135</v>
      </c>
      <c r="J87" s="103">
        <f t="shared" si="5"/>
        <v>0.16569990339587332</v>
      </c>
      <c r="K87" s="103">
        <f t="shared" si="6"/>
        <v>0.25569769406382803</v>
      </c>
      <c r="L87" s="104">
        <f t="shared" si="7"/>
        <v>0</v>
      </c>
      <c r="O87" s="255"/>
      <c r="P87" s="255"/>
      <c r="Q87" s="255"/>
      <c r="R87" s="256"/>
    </row>
    <row r="88" spans="2:18" ht="15.75" customHeight="1">
      <c r="B88" s="201" t="s">
        <v>261</v>
      </c>
      <c r="C88" s="187" t="s">
        <v>172</v>
      </c>
      <c r="D88" s="203" t="s">
        <v>263</v>
      </c>
      <c r="E88" s="16">
        <f t="shared" si="8"/>
        <v>6219</v>
      </c>
      <c r="F88" s="11">
        <v>2652</v>
      </c>
      <c r="G88" s="11">
        <v>3567</v>
      </c>
      <c r="H88" s="12"/>
      <c r="I88" s="103">
        <f t="shared" si="4"/>
        <v>0.67352137203852036</v>
      </c>
      <c r="J88" s="103">
        <f t="shared" si="5"/>
        <v>0.2872131658861804</v>
      </c>
      <c r="K88" s="103">
        <f t="shared" si="6"/>
        <v>0.38630820615233996</v>
      </c>
      <c r="L88" s="104">
        <f t="shared" si="7"/>
        <v>0</v>
      </c>
      <c r="O88" s="255"/>
      <c r="P88" s="255"/>
      <c r="Q88" s="255"/>
      <c r="R88" s="256"/>
    </row>
    <row r="89" spans="2:18" ht="15.75" customHeight="1">
      <c r="B89" s="201" t="s">
        <v>261</v>
      </c>
      <c r="C89" s="187" t="s">
        <v>174</v>
      </c>
      <c r="D89" s="203" t="s">
        <v>264</v>
      </c>
      <c r="E89" s="16">
        <f t="shared" si="8"/>
        <v>3413</v>
      </c>
      <c r="F89" s="11">
        <v>1952</v>
      </c>
      <c r="G89" s="11">
        <v>1461</v>
      </c>
      <c r="H89" s="12"/>
      <c r="I89" s="103">
        <f t="shared" si="4"/>
        <v>0.36962991522229782</v>
      </c>
      <c r="J89" s="103">
        <f t="shared" si="5"/>
        <v>0.21140275256780702</v>
      </c>
      <c r="K89" s="103">
        <f t="shared" si="6"/>
        <v>0.1582271626544908</v>
      </c>
      <c r="L89" s="104">
        <f t="shared" si="7"/>
        <v>0</v>
      </c>
      <c r="O89" s="255"/>
      <c r="P89" s="255"/>
      <c r="Q89" s="255"/>
      <c r="R89" s="256"/>
    </row>
    <row r="90" spans="2:18" ht="15.75" customHeight="1">
      <c r="B90" s="201" t="s">
        <v>261</v>
      </c>
      <c r="C90" s="187" t="s">
        <v>176</v>
      </c>
      <c r="D90" s="203" t="s">
        <v>265</v>
      </c>
      <c r="E90" s="16">
        <f t="shared" si="8"/>
        <v>4395</v>
      </c>
      <c r="F90" s="11">
        <v>2795</v>
      </c>
      <c r="G90" s="11">
        <v>1600</v>
      </c>
      <c r="H90" s="12"/>
      <c r="I90" s="103">
        <f t="shared" ref="I90:I95" si="9">SUM(J90:L90)</f>
        <v>0.47598109504893021</v>
      </c>
      <c r="J90" s="103">
        <f t="shared" ref="J90:J94" si="10">F90/$E$9*100</f>
        <v>0.30270015032121955</v>
      </c>
      <c r="K90" s="103">
        <f t="shared" ref="K90:K95" si="11">G90/$E$9*100</f>
        <v>0.17328094472771066</v>
      </c>
      <c r="L90" s="104">
        <f t="shared" ref="L90:L94" si="12">H90/$E$9*100</f>
        <v>0</v>
      </c>
      <c r="O90" s="255"/>
      <c r="P90" s="255"/>
      <c r="Q90" s="255"/>
      <c r="R90" s="256"/>
    </row>
    <row r="91" spans="2:18" ht="15.75" customHeight="1">
      <c r="B91" s="201" t="s">
        <v>261</v>
      </c>
      <c r="C91" s="187" t="s">
        <v>178</v>
      </c>
      <c r="D91" s="203" t="s">
        <v>266</v>
      </c>
      <c r="E91" s="16">
        <f t="shared" si="8"/>
        <v>4054</v>
      </c>
      <c r="F91" s="11">
        <v>2534</v>
      </c>
      <c r="G91" s="11">
        <v>1520</v>
      </c>
      <c r="H91" s="12"/>
      <c r="I91" s="103">
        <f t="shared" si="9"/>
        <v>0.43905059370383687</v>
      </c>
      <c r="J91" s="103">
        <f t="shared" si="10"/>
        <v>0.27443369621251174</v>
      </c>
      <c r="K91" s="103">
        <f t="shared" si="11"/>
        <v>0.16461689749132513</v>
      </c>
      <c r="L91" s="104">
        <f t="shared" si="12"/>
        <v>0</v>
      </c>
      <c r="O91" s="255"/>
      <c r="P91" s="255"/>
      <c r="Q91" s="255"/>
      <c r="R91" s="256"/>
    </row>
    <row r="92" spans="2:18" ht="15.75" customHeight="1">
      <c r="B92" s="201" t="s">
        <v>261</v>
      </c>
      <c r="C92" s="187" t="s">
        <v>180</v>
      </c>
      <c r="D92" s="203" t="s">
        <v>267</v>
      </c>
      <c r="E92" s="16">
        <f t="shared" si="8"/>
        <v>3667</v>
      </c>
      <c r="F92" s="11">
        <v>2262</v>
      </c>
      <c r="G92" s="11">
        <v>1405</v>
      </c>
      <c r="H92" s="12"/>
      <c r="I92" s="103">
        <f t="shared" si="9"/>
        <v>0.39713826519782192</v>
      </c>
      <c r="J92" s="103">
        <f t="shared" si="10"/>
        <v>0.24497593560880096</v>
      </c>
      <c r="K92" s="103">
        <f t="shared" si="11"/>
        <v>0.15216232958902093</v>
      </c>
      <c r="L92" s="104">
        <f t="shared" si="12"/>
        <v>0</v>
      </c>
      <c r="O92" s="255"/>
      <c r="P92" s="255"/>
      <c r="Q92" s="255"/>
      <c r="R92" s="256"/>
    </row>
    <row r="93" spans="2:18" ht="15.75" customHeight="1">
      <c r="B93" s="201" t="s">
        <v>261</v>
      </c>
      <c r="C93" s="187" t="s">
        <v>182</v>
      </c>
      <c r="D93" s="203" t="s">
        <v>268</v>
      </c>
      <c r="E93" s="16">
        <f t="shared" si="8"/>
        <v>4284</v>
      </c>
      <c r="F93" s="11">
        <v>2444</v>
      </c>
      <c r="G93" s="11">
        <v>1840</v>
      </c>
      <c r="H93" s="12"/>
      <c r="I93" s="103">
        <f t="shared" si="9"/>
        <v>0.46395972950844527</v>
      </c>
      <c r="J93" s="103">
        <f t="shared" si="10"/>
        <v>0.26468664307157802</v>
      </c>
      <c r="K93" s="103">
        <f t="shared" si="11"/>
        <v>0.19927308643686725</v>
      </c>
      <c r="L93" s="104">
        <f t="shared" si="12"/>
        <v>0</v>
      </c>
      <c r="O93" s="255"/>
      <c r="P93" s="255"/>
      <c r="Q93" s="255"/>
      <c r="R93" s="256"/>
    </row>
    <row r="94" spans="2:18" ht="15.75" customHeight="1">
      <c r="B94" s="201" t="s">
        <v>261</v>
      </c>
      <c r="C94" s="187" t="s">
        <v>184</v>
      </c>
      <c r="D94" s="203" t="s">
        <v>269</v>
      </c>
      <c r="E94" s="16">
        <f t="shared" si="8"/>
        <v>21544</v>
      </c>
      <c r="F94" s="11">
        <v>11819</v>
      </c>
      <c r="G94" s="11">
        <v>9725</v>
      </c>
      <c r="H94" s="12"/>
      <c r="I94" s="103">
        <f t="shared" si="9"/>
        <v>2.333227920758624</v>
      </c>
      <c r="J94" s="103">
        <f t="shared" si="10"/>
        <v>1.2800046785855077</v>
      </c>
      <c r="K94" s="103">
        <f t="shared" si="11"/>
        <v>1.0532232421731162</v>
      </c>
      <c r="L94" s="104">
        <f t="shared" si="12"/>
        <v>0</v>
      </c>
      <c r="O94" s="255"/>
      <c r="P94" s="255"/>
      <c r="Q94" s="255"/>
      <c r="R94" s="256"/>
    </row>
    <row r="95" spans="2:18" ht="15.75" customHeight="1">
      <c r="B95" s="205" t="s">
        <v>261</v>
      </c>
      <c r="C95" s="206" t="s">
        <v>187</v>
      </c>
      <c r="D95" s="207" t="s">
        <v>270</v>
      </c>
      <c r="E95" s="67">
        <f t="shared" si="8"/>
        <v>11501</v>
      </c>
      <c r="F95" s="229">
        <v>6744</v>
      </c>
      <c r="G95" s="229">
        <v>4752</v>
      </c>
      <c r="H95" s="230">
        <v>5</v>
      </c>
      <c r="I95" s="155">
        <f t="shared" si="9"/>
        <v>1.2455650908208753</v>
      </c>
      <c r="J95" s="153">
        <f>F95/$E$9*100</f>
        <v>0.73037918202730046</v>
      </c>
      <c r="K95" s="153">
        <f t="shared" si="11"/>
        <v>0.51464440584130067</v>
      </c>
      <c r="L95" s="154">
        <f>H95/$E$9*100</f>
        <v>5.4150295227409586E-4</v>
      </c>
      <c r="O95" s="255"/>
      <c r="P95" s="255"/>
      <c r="Q95" s="255"/>
      <c r="R95" s="255"/>
    </row>
    <row r="96" spans="2:18" ht="6.75" customHeight="1"/>
    <row r="97" spans="2:2" ht="15" customHeight="1">
      <c r="B97" s="228" t="s">
        <v>154</v>
      </c>
    </row>
    <row r="98" spans="2:2" ht="15" customHeight="1"/>
    <row r="99" spans="2:2" ht="15" customHeight="1"/>
    <row r="100" spans="2:2" ht="15" customHeight="1"/>
    <row r="101" spans="2:2" ht="15" customHeight="1"/>
  </sheetData>
  <mergeCells count="2">
    <mergeCell ref="F7:G7"/>
    <mergeCell ref="J7:K7"/>
  </mergeCells>
  <phoneticPr fontId="3"/>
  <pageMargins left="0.51181102362204722" right="0.31496062992125984" top="0.55118110236220474" bottom="0.55118110236220474" header="0.31496062992125984" footer="0.31496062992125984"/>
  <pageSetup paperSize="9" scale="85" firstPageNumber="3" orientation="portrait" useFirstPageNumber="1" verticalDpi="0" r:id="rId1"/>
  <headerFooter>
    <oddFooter>&amp;CIV-1-&amp;P</oddFooter>
  </headerFooter>
  <rowBreaks count="1" manualBreakCount="1">
    <brk id="53" max="16383" man="1"/>
  </rowBreaks>
  <ignoredErrors>
    <ignoredError sqref="E11:E17 G11:H17 F11:F17" formulaRange="1"/>
    <ignoredError sqref="B19:C95" numberStoredAsText="1"/>
    <ignoredError sqref="I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I99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10.5703125" style="6" customWidth="1"/>
    <col min="6" max="11" width="9.5703125" style="6" customWidth="1"/>
    <col min="12" max="12" width="8.5703125" style="6" customWidth="1"/>
    <col min="13" max="14" width="2.42578125" style="6" customWidth="1"/>
    <col min="15" max="16" width="2.5703125" style="6" customWidth="1"/>
    <col min="17" max="17" width="21.5703125" style="6" customWidth="1"/>
    <col min="18" max="18" width="10.5703125" style="6" customWidth="1"/>
    <col min="19" max="24" width="9.5703125" style="6" customWidth="1"/>
    <col min="25" max="25" width="8.5703125" style="6" customWidth="1"/>
    <col min="26" max="26" width="2.42578125" customWidth="1"/>
  </cols>
  <sheetData>
    <row r="1" spans="2:35">
      <c r="I1" s="15"/>
      <c r="J1" s="15"/>
      <c r="K1" s="15"/>
      <c r="L1" s="15"/>
      <c r="M1" s="15"/>
      <c r="N1" s="15"/>
      <c r="O1" s="15"/>
      <c r="P1" s="15"/>
      <c r="V1" s="15"/>
      <c r="W1" s="15"/>
      <c r="X1" s="15"/>
      <c r="Y1" s="15"/>
    </row>
    <row r="2" spans="2:35" ht="18" customHeight="1">
      <c r="D2" s="14" t="s">
        <v>331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 t="s">
        <v>332</v>
      </c>
      <c r="R2" s="14"/>
      <c r="S2" s="14"/>
      <c r="T2" s="14"/>
      <c r="U2" s="14"/>
      <c r="V2" s="14"/>
      <c r="W2" s="14"/>
      <c r="X2" s="14"/>
      <c r="Y2" s="14"/>
    </row>
    <row r="3" spans="2:35" ht="18" customHeight="1">
      <c r="D3" s="14" t="s">
        <v>115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 t="s">
        <v>116</v>
      </c>
      <c r="R3" s="14"/>
      <c r="S3" s="14"/>
      <c r="T3" s="14"/>
      <c r="U3" s="14"/>
      <c r="V3" s="14"/>
      <c r="W3" s="14"/>
      <c r="X3" s="14"/>
      <c r="Y3" s="14"/>
    </row>
    <row r="4" spans="2:35"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4"/>
      <c r="R4" s="14"/>
      <c r="S4" s="14"/>
      <c r="T4" s="14"/>
      <c r="U4" s="14"/>
      <c r="V4" s="15"/>
      <c r="W4" s="15"/>
      <c r="X4" s="15"/>
      <c r="Y4" s="15"/>
    </row>
    <row r="5" spans="2:35" ht="15" customHeight="1">
      <c r="B5" s="211" t="s">
        <v>271</v>
      </c>
      <c r="C5" s="212"/>
      <c r="D5" s="213"/>
      <c r="E5" s="453" t="s">
        <v>117</v>
      </c>
      <c r="F5" s="454"/>
      <c r="G5" s="454"/>
      <c r="H5" s="454"/>
      <c r="I5" s="454"/>
      <c r="J5" s="454"/>
      <c r="K5" s="454"/>
      <c r="L5" s="455"/>
      <c r="M5" s="23"/>
      <c r="N5" s="23"/>
      <c r="O5" s="211" t="s">
        <v>271</v>
      </c>
      <c r="P5" s="212"/>
      <c r="Q5" s="213"/>
      <c r="R5" s="453" t="s">
        <v>117</v>
      </c>
      <c r="S5" s="454"/>
      <c r="T5" s="454"/>
      <c r="U5" s="454"/>
      <c r="V5" s="454"/>
      <c r="W5" s="454"/>
      <c r="X5" s="454"/>
      <c r="Y5" s="455"/>
    </row>
    <row r="6" spans="2:35" ht="53.25" customHeight="1">
      <c r="B6" s="214"/>
      <c r="C6" s="215" t="s">
        <v>272</v>
      </c>
      <c r="D6" s="216"/>
      <c r="E6" s="29" t="s">
        <v>140</v>
      </c>
      <c r="F6" s="30" t="s">
        <v>69</v>
      </c>
      <c r="G6" s="47" t="s">
        <v>70</v>
      </c>
      <c r="H6" s="30" t="s">
        <v>71</v>
      </c>
      <c r="I6" s="47" t="s">
        <v>72</v>
      </c>
      <c r="J6" s="47" t="s">
        <v>73</v>
      </c>
      <c r="K6" s="35" t="s">
        <v>74</v>
      </c>
      <c r="L6" s="107" t="s">
        <v>137</v>
      </c>
      <c r="M6" s="24"/>
      <c r="N6" s="24"/>
      <c r="O6" s="214"/>
      <c r="P6" s="215" t="s">
        <v>272</v>
      </c>
      <c r="Q6" s="216"/>
      <c r="R6" s="29" t="s">
        <v>140</v>
      </c>
      <c r="S6" s="30" t="s">
        <v>69</v>
      </c>
      <c r="T6" s="47" t="s">
        <v>70</v>
      </c>
      <c r="U6" s="30" t="s">
        <v>71</v>
      </c>
      <c r="V6" s="47" t="s">
        <v>72</v>
      </c>
      <c r="W6" s="47" t="s">
        <v>73</v>
      </c>
      <c r="X6" s="35" t="s">
        <v>74</v>
      </c>
      <c r="Y6" s="107" t="s">
        <v>137</v>
      </c>
    </row>
    <row r="7" spans="2:35" ht="18" customHeight="1">
      <c r="B7" s="210"/>
      <c r="C7" s="217"/>
      <c r="D7" s="218" t="s">
        <v>273</v>
      </c>
      <c r="E7" s="52"/>
      <c r="F7" s="53"/>
      <c r="G7" s="53"/>
      <c r="H7" s="118" t="s">
        <v>0</v>
      </c>
      <c r="I7" s="53"/>
      <c r="J7" s="53"/>
      <c r="K7" s="53"/>
      <c r="L7" s="48"/>
      <c r="M7" s="24"/>
      <c r="N7" s="24"/>
      <c r="O7" s="210"/>
      <c r="P7" s="217"/>
      <c r="Q7" s="218" t="s">
        <v>273</v>
      </c>
      <c r="R7" s="52"/>
      <c r="S7" s="53"/>
      <c r="T7" s="53"/>
      <c r="U7" s="118" t="s">
        <v>41</v>
      </c>
      <c r="V7" s="53"/>
      <c r="W7" s="53"/>
      <c r="X7" s="53"/>
      <c r="Y7" s="48"/>
    </row>
    <row r="8" spans="2:35" ht="6.75" customHeight="1">
      <c r="B8" s="191"/>
      <c r="C8" s="192"/>
      <c r="D8" s="193"/>
      <c r="E8" s="10"/>
      <c r="F8" s="1"/>
      <c r="G8" s="1"/>
      <c r="H8" s="2"/>
      <c r="I8" s="2"/>
      <c r="J8" s="2"/>
      <c r="K8" s="1"/>
      <c r="L8" s="8"/>
      <c r="M8" s="1"/>
      <c r="N8" s="1"/>
      <c r="O8" s="191"/>
      <c r="P8" s="192"/>
      <c r="Q8" s="193"/>
      <c r="R8" s="91"/>
      <c r="S8" s="92"/>
      <c r="T8" s="92"/>
      <c r="U8" s="93"/>
      <c r="V8" s="93"/>
      <c r="W8" s="93"/>
      <c r="X8" s="92"/>
      <c r="Y8" s="94"/>
    </row>
    <row r="9" spans="2:35" ht="15.75" customHeight="1">
      <c r="B9" s="197"/>
      <c r="C9" s="6"/>
      <c r="D9" s="198" t="s">
        <v>162</v>
      </c>
      <c r="E9" s="234">
        <f t="shared" ref="E9:L9" si="0">SUM(E19:E95)</f>
        <v>6074</v>
      </c>
      <c r="F9" s="90">
        <f t="shared" si="0"/>
        <v>399</v>
      </c>
      <c r="G9" s="90">
        <f t="shared" si="0"/>
        <v>650</v>
      </c>
      <c r="H9" s="90">
        <f t="shared" si="0"/>
        <v>472</v>
      </c>
      <c r="I9" s="90">
        <f t="shared" si="0"/>
        <v>1262</v>
      </c>
      <c r="J9" s="90">
        <f t="shared" si="0"/>
        <v>892</v>
      </c>
      <c r="K9" s="90">
        <f t="shared" si="0"/>
        <v>2287</v>
      </c>
      <c r="L9" s="199">
        <f t="shared" si="0"/>
        <v>112</v>
      </c>
      <c r="M9" s="4"/>
      <c r="N9" s="4"/>
      <c r="O9" s="197"/>
      <c r="Q9" s="198" t="s">
        <v>162</v>
      </c>
      <c r="R9" s="88">
        <f>SUM(S9:Y9)</f>
        <v>99.999999999999986</v>
      </c>
      <c r="S9" s="86">
        <f t="shared" ref="S9:Y9" si="1">SUM(S19:S95)</f>
        <v>6.5689825485676705</v>
      </c>
      <c r="T9" s="86">
        <f t="shared" si="1"/>
        <v>10.701350016463616</v>
      </c>
      <c r="U9" s="86">
        <f t="shared" si="1"/>
        <v>7.7708264734935835</v>
      </c>
      <c r="V9" s="86">
        <f t="shared" si="1"/>
        <v>20.777082647349356</v>
      </c>
      <c r="W9" s="86">
        <f t="shared" si="1"/>
        <v>14.685544945670069</v>
      </c>
      <c r="X9" s="86">
        <f t="shared" si="1"/>
        <v>37.652288442541973</v>
      </c>
      <c r="Y9" s="87">
        <f t="shared" si="1"/>
        <v>1.8439249259137305</v>
      </c>
    </row>
    <row r="10" spans="2:35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199"/>
      <c r="M10" s="4"/>
      <c r="N10" s="4"/>
      <c r="O10" s="197"/>
      <c r="Q10" s="198"/>
      <c r="R10" s="88"/>
      <c r="S10" s="86"/>
      <c r="T10" s="86"/>
      <c r="U10" s="86"/>
      <c r="V10" s="86"/>
      <c r="W10" s="86"/>
      <c r="X10" s="86"/>
      <c r="Y10" s="96"/>
      <c r="AA10" s="115"/>
      <c r="AB10" s="171"/>
      <c r="AC10" s="171"/>
      <c r="AD10" s="171"/>
      <c r="AE10" s="171"/>
      <c r="AF10" s="171"/>
      <c r="AG10" s="171"/>
      <c r="AH10" s="171"/>
      <c r="AI10" s="171"/>
    </row>
    <row r="11" spans="2:35" ht="15.75" customHeight="1">
      <c r="B11" s="197"/>
      <c r="C11" s="6"/>
      <c r="D11" s="198" t="s">
        <v>163</v>
      </c>
      <c r="E11" s="16">
        <f t="shared" ref="E11:L11" si="2">SUM(E19:E32)</f>
        <v>648</v>
      </c>
      <c r="F11" s="11">
        <f t="shared" si="2"/>
        <v>97</v>
      </c>
      <c r="G11" s="11">
        <f t="shared" si="2"/>
        <v>38</v>
      </c>
      <c r="H11" s="11">
        <f t="shared" si="2"/>
        <v>58</v>
      </c>
      <c r="I11" s="11">
        <f t="shared" si="2"/>
        <v>118</v>
      </c>
      <c r="J11" s="11">
        <f t="shared" si="2"/>
        <v>97</v>
      </c>
      <c r="K11" s="11">
        <f t="shared" si="2"/>
        <v>231</v>
      </c>
      <c r="L11" s="12">
        <f t="shared" si="2"/>
        <v>9</v>
      </c>
      <c r="M11" s="11"/>
      <c r="N11" s="11"/>
      <c r="O11" s="197"/>
      <c r="Q11" s="198" t="s">
        <v>163</v>
      </c>
      <c r="R11" s="88">
        <f>SUM(S11:Y11)</f>
        <v>10.668422785643726</v>
      </c>
      <c r="S11" s="86">
        <f>F11/$E$9*100</f>
        <v>1.5969706947645701</v>
      </c>
      <c r="T11" s="86">
        <f t="shared" ref="T11:Y17" si="3">G11/$E$9*100</f>
        <v>0.62561738557787294</v>
      </c>
      <c r="U11" s="86">
        <f t="shared" si="3"/>
        <v>0.95488969377675337</v>
      </c>
      <c r="V11" s="86">
        <f t="shared" si="3"/>
        <v>1.9427066183733948</v>
      </c>
      <c r="W11" s="86">
        <f t="shared" si="3"/>
        <v>1.5969706947645701</v>
      </c>
      <c r="X11" s="86">
        <f t="shared" si="3"/>
        <v>3.8030951596970697</v>
      </c>
      <c r="Y11" s="87">
        <f t="shared" si="3"/>
        <v>0.14817253868949623</v>
      </c>
      <c r="AA11" s="116"/>
      <c r="AB11" s="172"/>
      <c r="AC11" s="172"/>
      <c r="AD11" s="172"/>
      <c r="AE11" s="172"/>
      <c r="AF11" s="172"/>
      <c r="AG11" s="172"/>
      <c r="AH11" s="172"/>
      <c r="AI11" s="172"/>
    </row>
    <row r="12" spans="2:35" ht="15.75" customHeight="1">
      <c r="B12" s="197"/>
      <c r="C12" s="6"/>
      <c r="D12" s="198" t="s">
        <v>164</v>
      </c>
      <c r="E12" s="16">
        <f t="shared" ref="E12:L12" si="4">SUM(E33:E40)</f>
        <v>1363</v>
      </c>
      <c r="F12" s="11">
        <f t="shared" si="4"/>
        <v>72</v>
      </c>
      <c r="G12" s="11">
        <f t="shared" si="4"/>
        <v>140</v>
      </c>
      <c r="H12" s="11">
        <f t="shared" si="4"/>
        <v>156</v>
      </c>
      <c r="I12" s="11">
        <f t="shared" si="4"/>
        <v>499</v>
      </c>
      <c r="J12" s="11">
        <f t="shared" si="4"/>
        <v>137</v>
      </c>
      <c r="K12" s="11">
        <f t="shared" si="4"/>
        <v>337</v>
      </c>
      <c r="L12" s="12">
        <f t="shared" si="4"/>
        <v>22</v>
      </c>
      <c r="M12" s="11"/>
      <c r="N12" s="11"/>
      <c r="O12" s="197"/>
      <c r="Q12" s="198" t="s">
        <v>164</v>
      </c>
      <c r="R12" s="88">
        <f t="shared" ref="R12:R17" si="5">SUM(S12:Y12)</f>
        <v>22.439907803753705</v>
      </c>
      <c r="S12" s="86">
        <f t="shared" ref="S12:S17" si="6">F12/$E$9*100</f>
        <v>1.1853803095159698</v>
      </c>
      <c r="T12" s="86">
        <f t="shared" si="3"/>
        <v>2.3049061573921632</v>
      </c>
      <c r="U12" s="86">
        <f t="shared" si="3"/>
        <v>2.5683240039512678</v>
      </c>
      <c r="V12" s="86">
        <f t="shared" si="3"/>
        <v>8.215344089562068</v>
      </c>
      <c r="W12" s="86">
        <f t="shared" si="3"/>
        <v>2.2555153111623314</v>
      </c>
      <c r="X12" s="86">
        <f t="shared" si="3"/>
        <v>5.5482383931511361</v>
      </c>
      <c r="Y12" s="87">
        <f t="shared" si="3"/>
        <v>0.36219953901876856</v>
      </c>
      <c r="AA12" s="116"/>
      <c r="AB12" s="172"/>
      <c r="AC12" s="172"/>
      <c r="AD12" s="172"/>
      <c r="AE12" s="172"/>
      <c r="AF12" s="172"/>
      <c r="AG12" s="172"/>
      <c r="AH12" s="172"/>
      <c r="AI12" s="172"/>
    </row>
    <row r="13" spans="2:35" ht="15.75" customHeight="1">
      <c r="B13" s="197"/>
      <c r="C13" s="6"/>
      <c r="D13" s="198" t="s">
        <v>165</v>
      </c>
      <c r="E13" s="16">
        <f t="shared" ref="E13:L13" si="7">SUM(E41:E53)</f>
        <v>1724</v>
      </c>
      <c r="F13" s="11">
        <f t="shared" si="7"/>
        <v>95</v>
      </c>
      <c r="G13" s="11">
        <f t="shared" si="7"/>
        <v>358</v>
      </c>
      <c r="H13" s="11">
        <f t="shared" si="7"/>
        <v>83</v>
      </c>
      <c r="I13" s="11">
        <f t="shared" si="7"/>
        <v>213</v>
      </c>
      <c r="J13" s="11">
        <f t="shared" si="7"/>
        <v>208</v>
      </c>
      <c r="K13" s="11">
        <f t="shared" si="7"/>
        <v>708</v>
      </c>
      <c r="L13" s="12">
        <f t="shared" si="7"/>
        <v>59</v>
      </c>
      <c r="M13" s="11"/>
      <c r="N13" s="11"/>
      <c r="O13" s="197"/>
      <c r="Q13" s="198" t="s">
        <v>165</v>
      </c>
      <c r="R13" s="88">
        <f t="shared" si="5"/>
        <v>28.383272966743498</v>
      </c>
      <c r="S13" s="86">
        <f t="shared" si="6"/>
        <v>1.5640434639446823</v>
      </c>
      <c r="T13" s="86">
        <f t="shared" si="3"/>
        <v>5.8939743167599605</v>
      </c>
      <c r="U13" s="86">
        <f t="shared" si="3"/>
        <v>1.366480079025354</v>
      </c>
      <c r="V13" s="86">
        <f t="shared" si="3"/>
        <v>3.5067500823180766</v>
      </c>
      <c r="W13" s="86">
        <f t="shared" si="3"/>
        <v>3.4244320052683568</v>
      </c>
      <c r="X13" s="86">
        <f t="shared" si="3"/>
        <v>11.656239710240369</v>
      </c>
      <c r="Y13" s="87">
        <f t="shared" si="3"/>
        <v>0.97135330918669738</v>
      </c>
      <c r="AA13" s="116"/>
      <c r="AB13" s="172"/>
      <c r="AC13" s="172"/>
      <c r="AD13" s="172"/>
      <c r="AE13" s="172"/>
      <c r="AF13" s="172"/>
      <c r="AG13" s="172"/>
      <c r="AH13" s="172"/>
      <c r="AI13" s="172"/>
    </row>
    <row r="14" spans="2:35" ht="15.75" customHeight="1">
      <c r="B14" s="197"/>
      <c r="C14" s="6"/>
      <c r="D14" s="198" t="s">
        <v>166</v>
      </c>
      <c r="E14" s="16">
        <f t="shared" ref="E14:L14" si="8">SUM(E54:E64)</f>
        <v>463</v>
      </c>
      <c r="F14" s="11">
        <f t="shared" si="8"/>
        <v>69</v>
      </c>
      <c r="G14" s="11">
        <f t="shared" si="8"/>
        <v>29</v>
      </c>
      <c r="H14" s="11">
        <f t="shared" si="8"/>
        <v>23</v>
      </c>
      <c r="I14" s="11">
        <f t="shared" si="8"/>
        <v>45</v>
      </c>
      <c r="J14" s="11">
        <f t="shared" si="8"/>
        <v>56</v>
      </c>
      <c r="K14" s="11">
        <f t="shared" si="8"/>
        <v>239</v>
      </c>
      <c r="L14" s="12">
        <f t="shared" si="8"/>
        <v>2</v>
      </c>
      <c r="M14" s="11"/>
      <c r="N14" s="11"/>
      <c r="O14" s="197"/>
      <c r="Q14" s="198" t="s">
        <v>166</v>
      </c>
      <c r="R14" s="88">
        <f t="shared" si="5"/>
        <v>7.6226539348040827</v>
      </c>
      <c r="S14" s="86">
        <f t="shared" si="6"/>
        <v>1.1359894632861376</v>
      </c>
      <c r="T14" s="86">
        <f t="shared" si="3"/>
        <v>0.47744484688837668</v>
      </c>
      <c r="U14" s="86">
        <f t="shared" si="3"/>
        <v>0.37866315442871251</v>
      </c>
      <c r="V14" s="86">
        <f t="shared" si="3"/>
        <v>0.74086269344748101</v>
      </c>
      <c r="W14" s="86">
        <f t="shared" si="3"/>
        <v>0.92196246295686535</v>
      </c>
      <c r="X14" s="86">
        <f t="shared" si="3"/>
        <v>3.9348040829766213</v>
      </c>
      <c r="Y14" s="87">
        <f t="shared" si="3"/>
        <v>3.2927230819888048E-2</v>
      </c>
      <c r="AA14" s="116"/>
      <c r="AB14" s="172"/>
      <c r="AC14" s="172"/>
      <c r="AD14" s="172"/>
      <c r="AE14" s="172"/>
      <c r="AF14" s="172"/>
      <c r="AG14" s="172"/>
      <c r="AH14" s="172"/>
      <c r="AI14" s="172"/>
    </row>
    <row r="15" spans="2:35" ht="15.75" customHeight="1">
      <c r="B15" s="197"/>
      <c r="C15" s="6"/>
      <c r="D15" s="198" t="s">
        <v>167</v>
      </c>
      <c r="E15" s="16">
        <f t="shared" ref="E15:L15" si="9">SUM(E65:E76)</f>
        <v>645</v>
      </c>
      <c r="F15" s="11">
        <f t="shared" si="9"/>
        <v>48</v>
      </c>
      <c r="G15" s="11">
        <f t="shared" si="9"/>
        <v>60</v>
      </c>
      <c r="H15" s="11">
        <f t="shared" si="9"/>
        <v>56</v>
      </c>
      <c r="I15" s="11">
        <f t="shared" si="9"/>
        <v>116</v>
      </c>
      <c r="J15" s="11">
        <f t="shared" si="9"/>
        <v>127</v>
      </c>
      <c r="K15" s="11">
        <f t="shared" si="9"/>
        <v>232</v>
      </c>
      <c r="L15" s="12">
        <f t="shared" si="9"/>
        <v>6</v>
      </c>
      <c r="M15" s="11"/>
      <c r="N15" s="11"/>
      <c r="O15" s="197"/>
      <c r="Q15" s="198" t="s">
        <v>167</v>
      </c>
      <c r="R15" s="88">
        <f t="shared" si="5"/>
        <v>10.619031939413896</v>
      </c>
      <c r="S15" s="86">
        <f t="shared" si="6"/>
        <v>0.79025353967731327</v>
      </c>
      <c r="T15" s="86">
        <f t="shared" si="3"/>
        <v>0.9878169245966415</v>
      </c>
      <c r="U15" s="86">
        <f t="shared" si="3"/>
        <v>0.92196246295686535</v>
      </c>
      <c r="V15" s="86">
        <f t="shared" si="3"/>
        <v>1.9097793875535067</v>
      </c>
      <c r="W15" s="86">
        <f t="shared" si="3"/>
        <v>2.0908791570628913</v>
      </c>
      <c r="X15" s="86">
        <f t="shared" si="3"/>
        <v>3.8195587751070135</v>
      </c>
      <c r="Y15" s="87">
        <f t="shared" si="3"/>
        <v>9.8781692459664158E-2</v>
      </c>
      <c r="AA15" s="116"/>
      <c r="AB15" s="172"/>
      <c r="AC15" s="172"/>
      <c r="AD15" s="172"/>
      <c r="AE15" s="172"/>
      <c r="AF15" s="172"/>
      <c r="AG15" s="172"/>
      <c r="AH15" s="172"/>
      <c r="AI15" s="172"/>
    </row>
    <row r="16" spans="2:35" ht="15.75" customHeight="1">
      <c r="B16" s="197"/>
      <c r="C16" s="6"/>
      <c r="D16" s="198" t="s">
        <v>168</v>
      </c>
      <c r="E16" s="16">
        <f t="shared" ref="E16:L16" si="10">SUM(E77:E86)</f>
        <v>482</v>
      </c>
      <c r="F16" s="11">
        <f t="shared" si="10"/>
        <v>11</v>
      </c>
      <c r="G16" s="11">
        <f t="shared" si="10"/>
        <v>12</v>
      </c>
      <c r="H16" s="11">
        <f t="shared" si="10"/>
        <v>46</v>
      </c>
      <c r="I16" s="11">
        <f t="shared" si="10"/>
        <v>95</v>
      </c>
      <c r="J16" s="11">
        <f t="shared" si="10"/>
        <v>128</v>
      </c>
      <c r="K16" s="11">
        <f t="shared" si="10"/>
        <v>184</v>
      </c>
      <c r="L16" s="12">
        <f t="shared" si="10"/>
        <v>6</v>
      </c>
      <c r="M16" s="11"/>
      <c r="N16" s="11"/>
      <c r="O16" s="197"/>
      <c r="Q16" s="198" t="s">
        <v>168</v>
      </c>
      <c r="R16" s="88">
        <f t="shared" si="5"/>
        <v>7.9354626275930196</v>
      </c>
      <c r="S16" s="86">
        <f t="shared" si="6"/>
        <v>0.18109976950938428</v>
      </c>
      <c r="T16" s="86">
        <f t="shared" si="3"/>
        <v>0.19756338491932832</v>
      </c>
      <c r="U16" s="86">
        <f t="shared" si="3"/>
        <v>0.75732630885742502</v>
      </c>
      <c r="V16" s="86">
        <f t="shared" si="3"/>
        <v>1.5640434639446823</v>
      </c>
      <c r="W16" s="86">
        <f t="shared" si="3"/>
        <v>2.1073427724728351</v>
      </c>
      <c r="X16" s="86">
        <f t="shared" si="3"/>
        <v>3.0293052354297001</v>
      </c>
      <c r="Y16" s="87">
        <f t="shared" si="3"/>
        <v>9.8781692459664158E-2</v>
      </c>
      <c r="AA16" s="116"/>
      <c r="AB16" s="172"/>
      <c r="AC16" s="172"/>
      <c r="AD16" s="172"/>
      <c r="AE16" s="172"/>
      <c r="AF16" s="172"/>
      <c r="AG16" s="172"/>
      <c r="AH16" s="172"/>
      <c r="AI16" s="172"/>
    </row>
    <row r="17" spans="2:35" ht="15.75" customHeight="1">
      <c r="B17" s="197"/>
      <c r="C17" s="6"/>
      <c r="D17" s="198" t="s">
        <v>348</v>
      </c>
      <c r="E17" s="16">
        <f t="shared" ref="E17:L17" si="11">SUM(E87:E95)</f>
        <v>749</v>
      </c>
      <c r="F17" s="11">
        <f t="shared" si="11"/>
        <v>7</v>
      </c>
      <c r="G17" s="11">
        <f t="shared" si="11"/>
        <v>13</v>
      </c>
      <c r="H17" s="11">
        <f t="shared" si="11"/>
        <v>50</v>
      </c>
      <c r="I17" s="11">
        <f t="shared" si="11"/>
        <v>176</v>
      </c>
      <c r="J17" s="11">
        <f t="shared" si="11"/>
        <v>139</v>
      </c>
      <c r="K17" s="11">
        <f t="shared" si="11"/>
        <v>356</v>
      </c>
      <c r="L17" s="12">
        <f t="shared" si="11"/>
        <v>8</v>
      </c>
      <c r="M17" s="11"/>
      <c r="N17" s="11"/>
      <c r="O17" s="197"/>
      <c r="Q17" s="198" t="s">
        <v>348</v>
      </c>
      <c r="R17" s="88">
        <f t="shared" si="5"/>
        <v>12.331247942048073</v>
      </c>
      <c r="S17" s="86">
        <f t="shared" si="6"/>
        <v>0.11524530786960817</v>
      </c>
      <c r="T17" s="86">
        <f t="shared" si="3"/>
        <v>0.2140270003292723</v>
      </c>
      <c r="U17" s="86">
        <f t="shared" si="3"/>
        <v>0.82318077049720118</v>
      </c>
      <c r="V17" s="86">
        <f t="shared" si="3"/>
        <v>2.8975963121501485</v>
      </c>
      <c r="W17" s="86">
        <f t="shared" si="3"/>
        <v>2.2884425419822194</v>
      </c>
      <c r="X17" s="86">
        <f t="shared" si="3"/>
        <v>5.8610470859400721</v>
      </c>
      <c r="Y17" s="87">
        <f t="shared" si="3"/>
        <v>0.13170892327955219</v>
      </c>
      <c r="AA17" s="116"/>
      <c r="AB17" s="173"/>
      <c r="AC17" s="173"/>
      <c r="AD17" s="173"/>
      <c r="AE17" s="173"/>
      <c r="AF17" s="173"/>
      <c r="AG17" s="173"/>
      <c r="AH17" s="173"/>
      <c r="AI17" s="173"/>
    </row>
    <row r="18" spans="2:35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34"/>
      <c r="M18" s="11"/>
      <c r="N18" s="11"/>
      <c r="O18" s="197"/>
      <c r="Q18" s="198"/>
      <c r="R18" s="88"/>
      <c r="S18" s="86"/>
      <c r="T18" s="86"/>
      <c r="U18" s="86"/>
      <c r="V18" s="86"/>
      <c r="W18" s="86"/>
      <c r="X18" s="86"/>
      <c r="Y18" s="87"/>
      <c r="AA18" s="116"/>
      <c r="AB18" s="174"/>
      <c r="AC18" s="174"/>
      <c r="AD18" s="174"/>
      <c r="AE18" s="174"/>
      <c r="AF18" s="174"/>
      <c r="AG18" s="174"/>
      <c r="AH18" s="174"/>
      <c r="AI18" s="175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SUM(F19:L19)</f>
        <v>18</v>
      </c>
      <c r="F19" s="90">
        <v>1</v>
      </c>
      <c r="G19" s="90">
        <v>1</v>
      </c>
      <c r="H19" s="90">
        <v>2</v>
      </c>
      <c r="I19" s="7">
        <v>4</v>
      </c>
      <c r="J19" s="7">
        <v>5</v>
      </c>
      <c r="K19" s="7">
        <v>5</v>
      </c>
      <c r="L19" s="34"/>
      <c r="M19" s="11"/>
      <c r="N19" s="11"/>
      <c r="O19" s="201" t="s">
        <v>169</v>
      </c>
      <c r="P19" s="187" t="s">
        <v>170</v>
      </c>
      <c r="Q19" s="202" t="s">
        <v>171</v>
      </c>
      <c r="R19" s="88">
        <f>SUM(S19:Y19)</f>
        <v>0.29634507737899241</v>
      </c>
      <c r="S19" s="86">
        <f t="shared" ref="S19:Y55" si="12">F19/$E$9*100</f>
        <v>1.6463615409944024E-2</v>
      </c>
      <c r="T19" s="86">
        <f t="shared" si="12"/>
        <v>1.6463615409944024E-2</v>
      </c>
      <c r="U19" s="86">
        <f t="shared" si="12"/>
        <v>3.2927230819888048E-2</v>
      </c>
      <c r="V19" s="86">
        <f t="shared" si="12"/>
        <v>6.5854461639776096E-2</v>
      </c>
      <c r="W19" s="86">
        <f t="shared" si="12"/>
        <v>8.231807704972012E-2</v>
      </c>
      <c r="X19" s="86">
        <f t="shared" si="12"/>
        <v>8.231807704972012E-2</v>
      </c>
      <c r="Y19" s="87">
        <f t="shared" si="12"/>
        <v>0</v>
      </c>
      <c r="AA19" s="116"/>
      <c r="AB19" s="173"/>
      <c r="AC19" s="173"/>
      <c r="AD19" s="173"/>
      <c r="AE19" s="173"/>
      <c r="AF19" s="173"/>
      <c r="AG19" s="173"/>
      <c r="AH19" s="173"/>
      <c r="AI19" s="173"/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3">SUM(F20:L20)</f>
        <v>27</v>
      </c>
      <c r="F20" s="90">
        <v>14</v>
      </c>
      <c r="G20" s="90">
        <v>2</v>
      </c>
      <c r="H20" s="90">
        <v>2</v>
      </c>
      <c r="I20" s="7">
        <v>2</v>
      </c>
      <c r="J20" s="7">
        <v>2</v>
      </c>
      <c r="K20" s="7">
        <v>5</v>
      </c>
      <c r="L20" s="34"/>
      <c r="M20" s="11"/>
      <c r="N20" s="11"/>
      <c r="O20" s="201" t="s">
        <v>169</v>
      </c>
      <c r="P20" s="187" t="s">
        <v>172</v>
      </c>
      <c r="Q20" s="203" t="s">
        <v>173</v>
      </c>
      <c r="R20" s="88">
        <f t="shared" ref="R20:R83" si="14">SUM(S20:Y20)</f>
        <v>0.44451761606848855</v>
      </c>
      <c r="S20" s="86">
        <f t="shared" si="12"/>
        <v>0.23049061573921634</v>
      </c>
      <c r="T20" s="86">
        <f t="shared" si="12"/>
        <v>3.2927230819888048E-2</v>
      </c>
      <c r="U20" s="86">
        <f t="shared" si="12"/>
        <v>3.2927230819888048E-2</v>
      </c>
      <c r="V20" s="86">
        <f t="shared" si="12"/>
        <v>3.2927230819888048E-2</v>
      </c>
      <c r="W20" s="86">
        <f t="shared" si="12"/>
        <v>3.2927230819888048E-2</v>
      </c>
      <c r="X20" s="86">
        <f t="shared" si="12"/>
        <v>8.231807704972012E-2</v>
      </c>
      <c r="Y20" s="87">
        <f t="shared" si="12"/>
        <v>0</v>
      </c>
      <c r="AA20" s="116"/>
      <c r="AB20" s="174"/>
      <c r="AC20" s="174"/>
      <c r="AD20" s="174"/>
      <c r="AE20" s="174"/>
      <c r="AF20" s="174"/>
      <c r="AG20" s="174"/>
      <c r="AH20" s="174"/>
      <c r="AI20" s="175"/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13"/>
        <v>64</v>
      </c>
      <c r="F21" s="90">
        <v>23</v>
      </c>
      <c r="G21" s="90">
        <v>1</v>
      </c>
      <c r="H21" s="90">
        <v>13</v>
      </c>
      <c r="I21" s="7">
        <v>10</v>
      </c>
      <c r="J21" s="7">
        <v>8</v>
      </c>
      <c r="K21" s="7">
        <v>9</v>
      </c>
      <c r="L21" s="34"/>
      <c r="M21" s="11"/>
      <c r="N21" s="11"/>
      <c r="O21" s="201" t="s">
        <v>169</v>
      </c>
      <c r="P21" s="187" t="s">
        <v>174</v>
      </c>
      <c r="Q21" s="203" t="s">
        <v>175</v>
      </c>
      <c r="R21" s="88">
        <f t="shared" si="14"/>
        <v>1.0536713862364175</v>
      </c>
      <c r="S21" s="86">
        <f t="shared" si="12"/>
        <v>0.37866315442871251</v>
      </c>
      <c r="T21" s="86">
        <f t="shared" si="12"/>
        <v>1.6463615409944024E-2</v>
      </c>
      <c r="U21" s="86">
        <f t="shared" si="12"/>
        <v>0.2140270003292723</v>
      </c>
      <c r="V21" s="86">
        <f t="shared" si="12"/>
        <v>0.16463615409944024</v>
      </c>
      <c r="W21" s="86">
        <f t="shared" si="12"/>
        <v>0.13170892327955219</v>
      </c>
      <c r="X21" s="86">
        <f t="shared" si="12"/>
        <v>0.14817253868949623</v>
      </c>
      <c r="Y21" s="87">
        <f t="shared" si="12"/>
        <v>0</v>
      </c>
      <c r="AA21" s="116"/>
      <c r="AB21" s="174"/>
      <c r="AC21" s="174"/>
      <c r="AD21" s="174"/>
      <c r="AE21" s="174"/>
      <c r="AF21" s="174"/>
      <c r="AG21" s="174"/>
      <c r="AH21" s="174"/>
      <c r="AI21" s="175"/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13"/>
        <v>20</v>
      </c>
      <c r="F22" s="90">
        <v>14</v>
      </c>
      <c r="G22" s="90"/>
      <c r="H22" s="90"/>
      <c r="I22" s="7">
        <v>2</v>
      </c>
      <c r="J22" s="7">
        <v>3</v>
      </c>
      <c r="K22" s="7">
        <v>1</v>
      </c>
      <c r="L22" s="34"/>
      <c r="M22" s="11"/>
      <c r="N22" s="11"/>
      <c r="O22" s="201" t="s">
        <v>169</v>
      </c>
      <c r="P22" s="187" t="s">
        <v>176</v>
      </c>
      <c r="Q22" s="203" t="s">
        <v>177</v>
      </c>
      <c r="R22" s="88">
        <f t="shared" si="14"/>
        <v>0.32927230819888048</v>
      </c>
      <c r="S22" s="86">
        <f t="shared" si="12"/>
        <v>0.23049061573921634</v>
      </c>
      <c r="T22" s="86">
        <f t="shared" si="12"/>
        <v>0</v>
      </c>
      <c r="U22" s="86">
        <f t="shared" si="12"/>
        <v>0</v>
      </c>
      <c r="V22" s="86">
        <f t="shared" si="12"/>
        <v>3.2927230819888048E-2</v>
      </c>
      <c r="W22" s="86">
        <f t="shared" si="12"/>
        <v>4.9390846229832079E-2</v>
      </c>
      <c r="X22" s="86">
        <f t="shared" si="12"/>
        <v>1.6463615409944024E-2</v>
      </c>
      <c r="Y22" s="87">
        <f t="shared" si="12"/>
        <v>0</v>
      </c>
      <c r="AA22" s="116"/>
      <c r="AB22" s="174"/>
      <c r="AC22" s="174"/>
      <c r="AD22" s="174"/>
      <c r="AE22" s="174"/>
      <c r="AF22" s="174"/>
      <c r="AG22" s="174"/>
      <c r="AH22" s="174"/>
      <c r="AI22" s="175"/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13"/>
        <v>0</v>
      </c>
      <c r="F23" s="90"/>
      <c r="G23" s="90"/>
      <c r="H23" s="90"/>
      <c r="I23" s="7"/>
      <c r="J23" s="7"/>
      <c r="K23" s="7"/>
      <c r="L23" s="34"/>
      <c r="M23" s="11"/>
      <c r="N23" s="11"/>
      <c r="O23" s="201" t="s">
        <v>169</v>
      </c>
      <c r="P23" s="187" t="s">
        <v>178</v>
      </c>
      <c r="Q23" s="203" t="s">
        <v>179</v>
      </c>
      <c r="R23" s="88">
        <f t="shared" si="14"/>
        <v>0</v>
      </c>
      <c r="S23" s="86">
        <f t="shared" si="12"/>
        <v>0</v>
      </c>
      <c r="T23" s="86">
        <f t="shared" si="12"/>
        <v>0</v>
      </c>
      <c r="U23" s="86">
        <f t="shared" si="12"/>
        <v>0</v>
      </c>
      <c r="V23" s="86">
        <f t="shared" si="12"/>
        <v>0</v>
      </c>
      <c r="W23" s="86">
        <f t="shared" si="12"/>
        <v>0</v>
      </c>
      <c r="X23" s="86">
        <f t="shared" si="12"/>
        <v>0</v>
      </c>
      <c r="Y23" s="87">
        <f t="shared" si="12"/>
        <v>0</v>
      </c>
      <c r="AA23" s="116"/>
      <c r="AB23" s="174"/>
      <c r="AC23" s="174"/>
      <c r="AD23" s="175"/>
      <c r="AE23" s="175"/>
      <c r="AF23" s="174"/>
      <c r="AG23" s="174"/>
      <c r="AH23" s="174"/>
      <c r="AI23" s="175"/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13"/>
        <v>12</v>
      </c>
      <c r="F24" s="90"/>
      <c r="G24" s="90">
        <v>2</v>
      </c>
      <c r="H24" s="90"/>
      <c r="I24" s="7">
        <v>2</v>
      </c>
      <c r="J24" s="7">
        <v>3</v>
      </c>
      <c r="K24" s="7">
        <v>5</v>
      </c>
      <c r="L24" s="34"/>
      <c r="M24" s="11"/>
      <c r="N24" s="11"/>
      <c r="O24" s="201" t="s">
        <v>169</v>
      </c>
      <c r="P24" s="187" t="s">
        <v>180</v>
      </c>
      <c r="Q24" s="203" t="s">
        <v>181</v>
      </c>
      <c r="R24" s="88">
        <f t="shared" si="14"/>
        <v>0.19756338491932829</v>
      </c>
      <c r="S24" s="86">
        <f t="shared" si="12"/>
        <v>0</v>
      </c>
      <c r="T24" s="86">
        <f t="shared" si="12"/>
        <v>3.2927230819888048E-2</v>
      </c>
      <c r="U24" s="86">
        <f t="shared" si="12"/>
        <v>0</v>
      </c>
      <c r="V24" s="86">
        <f t="shared" si="12"/>
        <v>3.2927230819888048E-2</v>
      </c>
      <c r="W24" s="86">
        <f t="shared" si="12"/>
        <v>4.9390846229832079E-2</v>
      </c>
      <c r="X24" s="86">
        <f t="shared" si="12"/>
        <v>8.231807704972012E-2</v>
      </c>
      <c r="Y24" s="87">
        <f t="shared" si="12"/>
        <v>0</v>
      </c>
      <c r="AA24" s="116"/>
      <c r="AB24" s="174"/>
      <c r="AC24" s="175"/>
      <c r="AD24" s="174"/>
      <c r="AE24" s="175"/>
      <c r="AF24" s="174"/>
      <c r="AG24" s="174"/>
      <c r="AH24" s="174"/>
      <c r="AI24" s="175"/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13"/>
        <v>23</v>
      </c>
      <c r="F25" s="90"/>
      <c r="G25" s="90">
        <v>1</v>
      </c>
      <c r="H25" s="90">
        <v>5</v>
      </c>
      <c r="I25" s="7">
        <v>6</v>
      </c>
      <c r="J25" s="7">
        <v>2</v>
      </c>
      <c r="K25" s="7">
        <v>9</v>
      </c>
      <c r="L25" s="34"/>
      <c r="M25" s="11"/>
      <c r="N25" s="11"/>
      <c r="O25" s="201" t="s">
        <v>169</v>
      </c>
      <c r="P25" s="187" t="s">
        <v>182</v>
      </c>
      <c r="Q25" s="203" t="s">
        <v>183</v>
      </c>
      <c r="R25" s="88">
        <f t="shared" si="14"/>
        <v>0.37866315442871257</v>
      </c>
      <c r="S25" s="86">
        <f t="shared" si="12"/>
        <v>0</v>
      </c>
      <c r="T25" s="86">
        <f t="shared" si="12"/>
        <v>1.6463615409944024E-2</v>
      </c>
      <c r="U25" s="86">
        <f t="shared" si="12"/>
        <v>8.231807704972012E-2</v>
      </c>
      <c r="V25" s="86">
        <f t="shared" si="12"/>
        <v>9.8781692459664158E-2</v>
      </c>
      <c r="W25" s="86">
        <f t="shared" si="12"/>
        <v>3.2927230819888048E-2</v>
      </c>
      <c r="X25" s="86">
        <f t="shared" si="12"/>
        <v>0.14817253868949623</v>
      </c>
      <c r="Y25" s="87">
        <f t="shared" si="12"/>
        <v>0</v>
      </c>
      <c r="AA25" s="116"/>
      <c r="AB25" s="174"/>
      <c r="AC25" s="175"/>
      <c r="AD25" s="174"/>
      <c r="AE25" s="174"/>
      <c r="AF25" s="174"/>
      <c r="AG25" s="174"/>
      <c r="AH25" s="174"/>
      <c r="AI25" s="175"/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13"/>
        <v>20</v>
      </c>
      <c r="F26" s="90">
        <v>5</v>
      </c>
      <c r="G26" s="90">
        <v>5</v>
      </c>
      <c r="H26" s="90">
        <v>4</v>
      </c>
      <c r="I26" s="7">
        <v>3</v>
      </c>
      <c r="J26" s="7">
        <v>1</v>
      </c>
      <c r="K26" s="7">
        <v>2</v>
      </c>
      <c r="L26" s="34"/>
      <c r="M26" s="11"/>
      <c r="N26" s="11"/>
      <c r="O26" s="201" t="s">
        <v>169</v>
      </c>
      <c r="P26" s="187" t="s">
        <v>184</v>
      </c>
      <c r="Q26" s="203" t="s">
        <v>185</v>
      </c>
      <c r="R26" s="88">
        <f t="shared" si="14"/>
        <v>0.32927230819888043</v>
      </c>
      <c r="S26" s="86">
        <f t="shared" si="12"/>
        <v>8.231807704972012E-2</v>
      </c>
      <c r="T26" s="86">
        <f t="shared" si="12"/>
        <v>8.231807704972012E-2</v>
      </c>
      <c r="U26" s="86">
        <f t="shared" si="12"/>
        <v>6.5854461639776096E-2</v>
      </c>
      <c r="V26" s="86">
        <f t="shared" si="12"/>
        <v>4.9390846229832079E-2</v>
      </c>
      <c r="W26" s="86">
        <f t="shared" si="12"/>
        <v>1.6463615409944024E-2</v>
      </c>
      <c r="X26" s="86">
        <f t="shared" si="12"/>
        <v>3.2927230819888048E-2</v>
      </c>
      <c r="Y26" s="87">
        <f t="shared" si="12"/>
        <v>0</v>
      </c>
      <c r="AA26" s="116"/>
      <c r="AB26" s="174"/>
      <c r="AC26" s="174"/>
      <c r="AD26" s="174"/>
      <c r="AE26" s="174"/>
      <c r="AF26" s="174"/>
      <c r="AG26" s="174"/>
      <c r="AH26" s="174"/>
      <c r="AI26" s="175"/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13"/>
        <v>8</v>
      </c>
      <c r="F27" s="90">
        <v>3</v>
      </c>
      <c r="G27" s="90"/>
      <c r="H27" s="90">
        <v>1</v>
      </c>
      <c r="I27" s="7">
        <v>1</v>
      </c>
      <c r="J27" s="7"/>
      <c r="K27" s="7"/>
      <c r="L27" s="12">
        <v>3</v>
      </c>
      <c r="M27" s="11"/>
      <c r="N27" s="11"/>
      <c r="O27" s="201" t="s">
        <v>186</v>
      </c>
      <c r="P27" s="187" t="s">
        <v>187</v>
      </c>
      <c r="Q27" s="203" t="s">
        <v>188</v>
      </c>
      <c r="R27" s="88">
        <f t="shared" si="14"/>
        <v>0.13170892327955219</v>
      </c>
      <c r="S27" s="86">
        <f t="shared" si="12"/>
        <v>4.9390846229832079E-2</v>
      </c>
      <c r="T27" s="86">
        <f t="shared" si="12"/>
        <v>0</v>
      </c>
      <c r="U27" s="86">
        <f t="shared" si="12"/>
        <v>1.6463615409944024E-2</v>
      </c>
      <c r="V27" s="86">
        <f t="shared" si="12"/>
        <v>1.6463615409944024E-2</v>
      </c>
      <c r="W27" s="86">
        <f t="shared" si="12"/>
        <v>0</v>
      </c>
      <c r="X27" s="86">
        <f t="shared" si="12"/>
        <v>0</v>
      </c>
      <c r="Y27" s="87">
        <f t="shared" si="12"/>
        <v>4.9390846229832079E-2</v>
      </c>
      <c r="AA27" s="116"/>
      <c r="AB27" s="174"/>
      <c r="AC27" s="174"/>
      <c r="AD27" s="175"/>
      <c r="AE27" s="174"/>
      <c r="AF27" s="174"/>
      <c r="AG27" s="175"/>
      <c r="AH27" s="175"/>
      <c r="AI27" s="174"/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13"/>
        <v>54</v>
      </c>
      <c r="F28" s="90">
        <v>3</v>
      </c>
      <c r="G28" s="90">
        <v>1</v>
      </c>
      <c r="H28" s="90">
        <v>2</v>
      </c>
      <c r="I28" s="7">
        <v>7</v>
      </c>
      <c r="J28" s="7">
        <v>3</v>
      </c>
      <c r="K28" s="7">
        <v>38</v>
      </c>
      <c r="L28" s="34"/>
      <c r="M28" s="11"/>
      <c r="N28" s="11"/>
      <c r="O28" s="201" t="s">
        <v>186</v>
      </c>
      <c r="P28" s="187" t="s">
        <v>189</v>
      </c>
      <c r="Q28" s="203" t="s">
        <v>190</v>
      </c>
      <c r="R28" s="88">
        <f t="shared" si="14"/>
        <v>0.88903523213697733</v>
      </c>
      <c r="S28" s="86">
        <f t="shared" si="12"/>
        <v>4.9390846229832079E-2</v>
      </c>
      <c r="T28" s="86">
        <f t="shared" si="12"/>
        <v>1.6463615409944024E-2</v>
      </c>
      <c r="U28" s="86">
        <f t="shared" si="12"/>
        <v>3.2927230819888048E-2</v>
      </c>
      <c r="V28" s="86">
        <f t="shared" si="12"/>
        <v>0.11524530786960817</v>
      </c>
      <c r="W28" s="86">
        <f t="shared" si="12"/>
        <v>4.9390846229832079E-2</v>
      </c>
      <c r="X28" s="86">
        <f t="shared" si="12"/>
        <v>0.62561738557787294</v>
      </c>
      <c r="Y28" s="87">
        <f t="shared" si="12"/>
        <v>0</v>
      </c>
      <c r="AB28" s="174"/>
      <c r="AC28" s="174"/>
      <c r="AD28" s="174"/>
      <c r="AE28" s="174"/>
      <c r="AF28" s="174"/>
      <c r="AG28" s="174"/>
      <c r="AH28" s="174"/>
      <c r="AI28" s="175"/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13"/>
        <v>118</v>
      </c>
      <c r="F29" s="90">
        <v>4</v>
      </c>
      <c r="G29" s="90">
        <v>6</v>
      </c>
      <c r="H29" s="90">
        <v>4</v>
      </c>
      <c r="I29" s="7">
        <v>22</v>
      </c>
      <c r="J29" s="7">
        <v>28</v>
      </c>
      <c r="K29" s="7">
        <v>52</v>
      </c>
      <c r="L29" s="34">
        <v>2</v>
      </c>
      <c r="M29" s="11"/>
      <c r="N29" s="11"/>
      <c r="O29" s="201" t="s">
        <v>169</v>
      </c>
      <c r="P29" s="187" t="s">
        <v>191</v>
      </c>
      <c r="Q29" s="203" t="s">
        <v>192</v>
      </c>
      <c r="R29" s="88">
        <f t="shared" si="14"/>
        <v>1.9427066183733948</v>
      </c>
      <c r="S29" s="86">
        <f t="shared" si="12"/>
        <v>6.5854461639776096E-2</v>
      </c>
      <c r="T29" s="86">
        <f t="shared" si="12"/>
        <v>9.8781692459664158E-2</v>
      </c>
      <c r="U29" s="86">
        <f t="shared" si="12"/>
        <v>6.5854461639776096E-2</v>
      </c>
      <c r="V29" s="86">
        <f t="shared" si="12"/>
        <v>0.36219953901876856</v>
      </c>
      <c r="W29" s="86">
        <f t="shared" si="12"/>
        <v>0.46098123147843267</v>
      </c>
      <c r="X29" s="86">
        <f t="shared" si="12"/>
        <v>0.8561080013170892</v>
      </c>
      <c r="Y29" s="87">
        <f t="shared" si="12"/>
        <v>3.2927230819888048E-2</v>
      </c>
      <c r="AB29" s="174"/>
      <c r="AC29" s="174"/>
      <c r="AD29" s="174"/>
      <c r="AE29" s="174"/>
      <c r="AF29" s="174"/>
      <c r="AG29" s="174"/>
      <c r="AH29" s="174"/>
      <c r="AI29" s="174"/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13"/>
        <v>124</v>
      </c>
      <c r="F30" s="90">
        <v>7</v>
      </c>
      <c r="G30" s="90">
        <v>10</v>
      </c>
      <c r="H30" s="90">
        <v>9</v>
      </c>
      <c r="I30" s="7">
        <v>21</v>
      </c>
      <c r="J30" s="7">
        <v>27</v>
      </c>
      <c r="K30" s="7">
        <v>50</v>
      </c>
      <c r="L30" s="34"/>
      <c r="O30" s="201" t="s">
        <v>169</v>
      </c>
      <c r="P30" s="187" t="s">
        <v>193</v>
      </c>
      <c r="Q30" s="203" t="s">
        <v>194</v>
      </c>
      <c r="R30" s="88">
        <f t="shared" si="14"/>
        <v>2.041488310833059</v>
      </c>
      <c r="S30" s="86">
        <f t="shared" si="12"/>
        <v>0.11524530786960817</v>
      </c>
      <c r="T30" s="86">
        <f t="shared" si="12"/>
        <v>0.16463615409944024</v>
      </c>
      <c r="U30" s="86">
        <f t="shared" si="12"/>
        <v>0.14817253868949623</v>
      </c>
      <c r="V30" s="86">
        <f t="shared" si="12"/>
        <v>0.34573592360882449</v>
      </c>
      <c r="W30" s="86">
        <f t="shared" si="12"/>
        <v>0.44451761606848866</v>
      </c>
      <c r="X30" s="86">
        <f t="shared" si="12"/>
        <v>0.82318077049720118</v>
      </c>
      <c r="Y30" s="87">
        <f t="shared" si="12"/>
        <v>0</v>
      </c>
      <c r="AB30" s="174"/>
      <c r="AC30" s="174"/>
      <c r="AD30" s="174"/>
      <c r="AE30" s="174"/>
      <c r="AF30" s="174"/>
      <c r="AG30" s="174"/>
      <c r="AH30" s="174"/>
      <c r="AI30" s="175"/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13"/>
        <v>143</v>
      </c>
      <c r="F31" s="90">
        <v>22</v>
      </c>
      <c r="G31" s="90">
        <v>9</v>
      </c>
      <c r="H31" s="90">
        <v>12</v>
      </c>
      <c r="I31" s="7">
        <v>34</v>
      </c>
      <c r="J31" s="7">
        <v>14</v>
      </c>
      <c r="K31" s="7">
        <v>48</v>
      </c>
      <c r="L31" s="34">
        <v>4</v>
      </c>
      <c r="O31" s="201" t="s">
        <v>169</v>
      </c>
      <c r="P31" s="187" t="s">
        <v>195</v>
      </c>
      <c r="Q31" s="203" t="s">
        <v>196</v>
      </c>
      <c r="R31" s="88">
        <f t="shared" si="14"/>
        <v>2.3542970036219955</v>
      </c>
      <c r="S31" s="86">
        <f t="shared" si="12"/>
        <v>0.36219953901876856</v>
      </c>
      <c r="T31" s="86">
        <f t="shared" si="12"/>
        <v>0.14817253868949623</v>
      </c>
      <c r="U31" s="86">
        <f t="shared" si="12"/>
        <v>0.19756338491932832</v>
      </c>
      <c r="V31" s="86">
        <f t="shared" si="12"/>
        <v>0.55976292393809679</v>
      </c>
      <c r="W31" s="86">
        <f t="shared" si="12"/>
        <v>0.23049061573921634</v>
      </c>
      <c r="X31" s="86">
        <f t="shared" si="12"/>
        <v>0.79025353967731327</v>
      </c>
      <c r="Y31" s="87">
        <f t="shared" si="12"/>
        <v>6.5854461639776096E-2</v>
      </c>
      <c r="AB31" s="174"/>
      <c r="AC31" s="174"/>
      <c r="AD31" s="174"/>
      <c r="AE31" s="174"/>
      <c r="AF31" s="174"/>
      <c r="AG31" s="174"/>
      <c r="AH31" s="174"/>
      <c r="AI31" s="174"/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13"/>
        <v>17</v>
      </c>
      <c r="F32" s="90">
        <v>1</v>
      </c>
      <c r="G32" s="90"/>
      <c r="H32" s="90">
        <v>4</v>
      </c>
      <c r="I32" s="7">
        <v>4</v>
      </c>
      <c r="J32" s="7">
        <v>1</v>
      </c>
      <c r="K32" s="7">
        <v>7</v>
      </c>
      <c r="L32" s="34"/>
      <c r="O32" s="201" t="s">
        <v>169</v>
      </c>
      <c r="P32" s="187" t="s">
        <v>197</v>
      </c>
      <c r="Q32" s="203" t="s">
        <v>198</v>
      </c>
      <c r="R32" s="88">
        <f t="shared" si="14"/>
        <v>0.2798814619690484</v>
      </c>
      <c r="S32" s="86">
        <f t="shared" si="12"/>
        <v>1.6463615409944024E-2</v>
      </c>
      <c r="T32" s="86">
        <f t="shared" si="12"/>
        <v>0</v>
      </c>
      <c r="U32" s="86">
        <f t="shared" si="12"/>
        <v>6.5854461639776096E-2</v>
      </c>
      <c r="V32" s="86">
        <f t="shared" si="12"/>
        <v>6.5854461639776096E-2</v>
      </c>
      <c r="W32" s="86">
        <f t="shared" si="12"/>
        <v>1.6463615409944024E-2</v>
      </c>
      <c r="X32" s="86">
        <f t="shared" si="12"/>
        <v>0.11524530786960817</v>
      </c>
      <c r="Y32" s="87">
        <f t="shared" si="12"/>
        <v>0</v>
      </c>
      <c r="AB32" s="174"/>
      <c r="AC32" s="174"/>
      <c r="AD32" s="175"/>
      <c r="AE32" s="174"/>
      <c r="AF32" s="174"/>
      <c r="AG32" s="174"/>
      <c r="AH32" s="174"/>
      <c r="AI32" s="175"/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13"/>
        <v>141</v>
      </c>
      <c r="F33" s="90">
        <v>17</v>
      </c>
      <c r="G33" s="90">
        <v>23</v>
      </c>
      <c r="H33" s="90">
        <v>26</v>
      </c>
      <c r="I33" s="7">
        <v>23</v>
      </c>
      <c r="J33" s="7">
        <v>16</v>
      </c>
      <c r="K33" s="7">
        <v>23</v>
      </c>
      <c r="L33" s="34">
        <v>13</v>
      </c>
      <c r="O33" s="201" t="s">
        <v>199</v>
      </c>
      <c r="P33" s="187" t="s">
        <v>170</v>
      </c>
      <c r="Q33" s="203" t="s">
        <v>200</v>
      </c>
      <c r="R33" s="88">
        <f t="shared" si="14"/>
        <v>2.3213697728021074</v>
      </c>
      <c r="S33" s="86">
        <f t="shared" si="12"/>
        <v>0.2798814619690484</v>
      </c>
      <c r="T33" s="86">
        <f t="shared" si="12"/>
        <v>0.37866315442871251</v>
      </c>
      <c r="U33" s="86">
        <f t="shared" si="12"/>
        <v>0.4280540006585446</v>
      </c>
      <c r="V33" s="86">
        <f t="shared" si="12"/>
        <v>0.37866315442871251</v>
      </c>
      <c r="W33" s="86">
        <f t="shared" si="12"/>
        <v>0.26341784655910438</v>
      </c>
      <c r="X33" s="86">
        <f t="shared" si="12"/>
        <v>0.37866315442871251</v>
      </c>
      <c r="Y33" s="87">
        <f t="shared" si="12"/>
        <v>0.2140270003292723</v>
      </c>
      <c r="AB33" s="174"/>
      <c r="AC33" s="174"/>
      <c r="AD33" s="174"/>
      <c r="AE33" s="174"/>
      <c r="AF33" s="174"/>
      <c r="AG33" s="174"/>
      <c r="AH33" s="174"/>
      <c r="AI33" s="174"/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13"/>
        <v>51</v>
      </c>
      <c r="F34" s="90"/>
      <c r="G34" s="90">
        <v>2</v>
      </c>
      <c r="H34" s="90">
        <v>6</v>
      </c>
      <c r="I34" s="90">
        <v>7</v>
      </c>
      <c r="J34" s="90">
        <v>9</v>
      </c>
      <c r="K34" s="90">
        <v>27</v>
      </c>
      <c r="L34" s="199"/>
      <c r="O34" s="201" t="s">
        <v>199</v>
      </c>
      <c r="P34" s="187" t="s">
        <v>172</v>
      </c>
      <c r="Q34" s="203" t="s">
        <v>201</v>
      </c>
      <c r="R34" s="88">
        <f t="shared" si="14"/>
        <v>0.83964438590714519</v>
      </c>
      <c r="S34" s="86">
        <f t="shared" si="12"/>
        <v>0</v>
      </c>
      <c r="T34" s="86">
        <f t="shared" si="12"/>
        <v>3.2927230819888048E-2</v>
      </c>
      <c r="U34" s="86">
        <f t="shared" si="12"/>
        <v>9.8781692459664158E-2</v>
      </c>
      <c r="V34" s="86">
        <f t="shared" si="12"/>
        <v>0.11524530786960817</v>
      </c>
      <c r="W34" s="86">
        <f t="shared" si="12"/>
        <v>0.14817253868949623</v>
      </c>
      <c r="X34" s="86">
        <f t="shared" si="12"/>
        <v>0.44451761606848866</v>
      </c>
      <c r="Y34" s="87">
        <f t="shared" si="12"/>
        <v>0</v>
      </c>
      <c r="AB34" s="174"/>
      <c r="AC34" s="175"/>
      <c r="AD34" s="174"/>
      <c r="AE34" s="174"/>
      <c r="AF34" s="174"/>
      <c r="AG34" s="174"/>
      <c r="AH34" s="174"/>
      <c r="AI34" s="175"/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13"/>
        <v>67</v>
      </c>
      <c r="F35" s="90">
        <v>3</v>
      </c>
      <c r="G35" s="90">
        <v>16</v>
      </c>
      <c r="H35" s="90">
        <v>14</v>
      </c>
      <c r="I35" s="7">
        <v>6</v>
      </c>
      <c r="J35" s="7">
        <v>5</v>
      </c>
      <c r="K35" s="7">
        <v>23</v>
      </c>
      <c r="L35" s="34"/>
      <c r="O35" s="201" t="s">
        <v>199</v>
      </c>
      <c r="P35" s="187" t="s">
        <v>174</v>
      </c>
      <c r="Q35" s="203" t="s">
        <v>202</v>
      </c>
      <c r="R35" s="88">
        <f t="shared" si="14"/>
        <v>1.1030622324662496</v>
      </c>
      <c r="S35" s="86">
        <f t="shared" si="12"/>
        <v>4.9390846229832079E-2</v>
      </c>
      <c r="T35" s="86">
        <f t="shared" si="12"/>
        <v>0.26341784655910438</v>
      </c>
      <c r="U35" s="86">
        <f t="shared" si="12"/>
        <v>0.23049061573921634</v>
      </c>
      <c r="V35" s="86">
        <f t="shared" si="12"/>
        <v>9.8781692459664158E-2</v>
      </c>
      <c r="W35" s="86">
        <f t="shared" si="12"/>
        <v>8.231807704972012E-2</v>
      </c>
      <c r="X35" s="86">
        <f t="shared" si="12"/>
        <v>0.37866315442871251</v>
      </c>
      <c r="Y35" s="87">
        <f t="shared" si="12"/>
        <v>0</v>
      </c>
      <c r="AB35" s="174"/>
      <c r="AC35" s="174"/>
      <c r="AD35" s="174"/>
      <c r="AE35" s="174"/>
      <c r="AF35" s="174"/>
      <c r="AG35" s="174"/>
      <c r="AH35" s="174"/>
      <c r="AI35" s="175"/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13"/>
        <v>234</v>
      </c>
      <c r="F36" s="90">
        <v>11</v>
      </c>
      <c r="G36" s="90">
        <v>30</v>
      </c>
      <c r="H36" s="90">
        <v>21</v>
      </c>
      <c r="I36" s="7">
        <v>99</v>
      </c>
      <c r="J36" s="7">
        <v>25</v>
      </c>
      <c r="K36" s="7">
        <v>48</v>
      </c>
      <c r="L36" s="34"/>
      <c r="O36" s="201" t="s">
        <v>199</v>
      </c>
      <c r="P36" s="187" t="s">
        <v>176</v>
      </c>
      <c r="Q36" s="203" t="s">
        <v>203</v>
      </c>
      <c r="R36" s="88">
        <f t="shared" si="14"/>
        <v>3.8524860059269015</v>
      </c>
      <c r="S36" s="86">
        <f t="shared" si="12"/>
        <v>0.18109976950938428</v>
      </c>
      <c r="T36" s="86">
        <f t="shared" si="12"/>
        <v>0.49390846229832075</v>
      </c>
      <c r="U36" s="86">
        <f t="shared" si="12"/>
        <v>0.34573592360882449</v>
      </c>
      <c r="V36" s="86">
        <f t="shared" si="12"/>
        <v>1.6298979255844583</v>
      </c>
      <c r="W36" s="86">
        <f t="shared" si="12"/>
        <v>0.41159038524860059</v>
      </c>
      <c r="X36" s="86">
        <f t="shared" si="12"/>
        <v>0.79025353967731327</v>
      </c>
      <c r="Y36" s="87">
        <f t="shared" si="12"/>
        <v>0</v>
      </c>
      <c r="AB36" s="174"/>
      <c r="AC36" s="174"/>
      <c r="AD36" s="174"/>
      <c r="AE36" s="174"/>
      <c r="AF36" s="174"/>
      <c r="AG36" s="174"/>
      <c r="AH36" s="174"/>
      <c r="AI36" s="175"/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13"/>
        <v>345</v>
      </c>
      <c r="F37" s="90">
        <v>26</v>
      </c>
      <c r="G37" s="90">
        <v>16</v>
      </c>
      <c r="H37" s="90">
        <v>13</v>
      </c>
      <c r="I37" s="7">
        <v>252</v>
      </c>
      <c r="J37" s="7">
        <v>5</v>
      </c>
      <c r="K37" s="7">
        <v>33</v>
      </c>
      <c r="L37" s="34"/>
      <c r="O37" s="201" t="s">
        <v>199</v>
      </c>
      <c r="P37" s="187" t="s">
        <v>178</v>
      </c>
      <c r="Q37" s="203" t="s">
        <v>205</v>
      </c>
      <c r="R37" s="88">
        <f t="shared" si="14"/>
        <v>5.6799473164306882</v>
      </c>
      <c r="S37" s="86">
        <f t="shared" si="12"/>
        <v>0.4280540006585446</v>
      </c>
      <c r="T37" s="86">
        <f t="shared" si="12"/>
        <v>0.26341784655910438</v>
      </c>
      <c r="U37" s="86">
        <f t="shared" si="12"/>
        <v>0.2140270003292723</v>
      </c>
      <c r="V37" s="86">
        <f t="shared" si="12"/>
        <v>4.1488310833058941</v>
      </c>
      <c r="W37" s="86">
        <f t="shared" si="12"/>
        <v>8.231807704972012E-2</v>
      </c>
      <c r="X37" s="86">
        <f t="shared" si="12"/>
        <v>0.54329930852815278</v>
      </c>
      <c r="Y37" s="87">
        <f t="shared" si="12"/>
        <v>0</v>
      </c>
      <c r="AB37" s="174"/>
      <c r="AC37" s="174"/>
      <c r="AD37" s="174"/>
      <c r="AE37" s="174"/>
      <c r="AF37" s="174"/>
      <c r="AG37" s="174"/>
      <c r="AH37" s="174"/>
      <c r="AI37" s="175"/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13"/>
        <v>98</v>
      </c>
      <c r="F38" s="90">
        <v>4</v>
      </c>
      <c r="G38" s="90">
        <v>4</v>
      </c>
      <c r="H38" s="90">
        <v>4</v>
      </c>
      <c r="I38" s="7">
        <v>24</v>
      </c>
      <c r="J38" s="7">
        <v>18</v>
      </c>
      <c r="K38" s="7">
        <v>39</v>
      </c>
      <c r="L38" s="34">
        <v>5</v>
      </c>
      <c r="O38" s="201" t="s">
        <v>199</v>
      </c>
      <c r="P38" s="187" t="s">
        <v>180</v>
      </c>
      <c r="Q38" s="203" t="s">
        <v>206</v>
      </c>
      <c r="R38" s="88">
        <f t="shared" si="14"/>
        <v>1.6134343101745146</v>
      </c>
      <c r="S38" s="86">
        <f t="shared" si="12"/>
        <v>6.5854461639776096E-2</v>
      </c>
      <c r="T38" s="86">
        <f t="shared" si="12"/>
        <v>6.5854461639776096E-2</v>
      </c>
      <c r="U38" s="86">
        <f t="shared" si="12"/>
        <v>6.5854461639776096E-2</v>
      </c>
      <c r="V38" s="86">
        <f t="shared" si="12"/>
        <v>0.39512676983865663</v>
      </c>
      <c r="W38" s="86">
        <f t="shared" si="12"/>
        <v>0.29634507737899246</v>
      </c>
      <c r="X38" s="86">
        <f t="shared" si="12"/>
        <v>0.64208100098781695</v>
      </c>
      <c r="Y38" s="87">
        <f t="shared" si="12"/>
        <v>8.231807704972012E-2</v>
      </c>
      <c r="AB38" s="174"/>
      <c r="AC38" s="174"/>
      <c r="AD38" s="174"/>
      <c r="AE38" s="174"/>
      <c r="AF38" s="174"/>
      <c r="AG38" s="174"/>
      <c r="AH38" s="174"/>
      <c r="AI38" s="174"/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13"/>
        <v>127</v>
      </c>
      <c r="F39" s="90"/>
      <c r="G39" s="90">
        <v>5</v>
      </c>
      <c r="H39" s="90">
        <v>15</v>
      </c>
      <c r="I39" s="90">
        <v>19</v>
      </c>
      <c r="J39" s="90">
        <v>29</v>
      </c>
      <c r="K39" s="90">
        <v>55</v>
      </c>
      <c r="L39" s="199">
        <v>4</v>
      </c>
      <c r="O39" s="201" t="s">
        <v>199</v>
      </c>
      <c r="P39" s="187" t="s">
        <v>182</v>
      </c>
      <c r="Q39" s="203" t="s">
        <v>207</v>
      </c>
      <c r="R39" s="88">
        <f t="shared" si="14"/>
        <v>2.0908791570628908</v>
      </c>
      <c r="S39" s="86">
        <f t="shared" si="12"/>
        <v>0</v>
      </c>
      <c r="T39" s="86">
        <f t="shared" si="12"/>
        <v>8.231807704972012E-2</v>
      </c>
      <c r="U39" s="86">
        <f t="shared" si="12"/>
        <v>0.24695423114916037</v>
      </c>
      <c r="V39" s="86">
        <f t="shared" si="12"/>
        <v>0.31280869278893647</v>
      </c>
      <c r="W39" s="86">
        <f t="shared" si="12"/>
        <v>0.47744484688837668</v>
      </c>
      <c r="X39" s="86">
        <f t="shared" si="12"/>
        <v>0.90549884754692123</v>
      </c>
      <c r="Y39" s="87">
        <f t="shared" si="12"/>
        <v>6.5854461639776096E-2</v>
      </c>
      <c r="AB39" s="174"/>
      <c r="AC39" s="175"/>
      <c r="AD39" s="174"/>
      <c r="AE39" s="174"/>
      <c r="AF39" s="174"/>
      <c r="AG39" s="174"/>
      <c r="AH39" s="174"/>
      <c r="AI39" s="174"/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13"/>
        <v>300</v>
      </c>
      <c r="F40" s="90">
        <v>11</v>
      </c>
      <c r="G40" s="90">
        <v>44</v>
      </c>
      <c r="H40" s="90">
        <v>57</v>
      </c>
      <c r="I40" s="90">
        <v>69</v>
      </c>
      <c r="J40" s="90">
        <v>30</v>
      </c>
      <c r="K40" s="90">
        <v>89</v>
      </c>
      <c r="L40" s="199"/>
      <c r="O40" s="201" t="s">
        <v>199</v>
      </c>
      <c r="P40" s="187" t="s">
        <v>184</v>
      </c>
      <c r="Q40" s="203" t="s">
        <v>208</v>
      </c>
      <c r="R40" s="88">
        <f t="shared" si="14"/>
        <v>4.9390846229832075</v>
      </c>
      <c r="S40" s="86">
        <f t="shared" si="12"/>
        <v>0.18109976950938428</v>
      </c>
      <c r="T40" s="86">
        <f t="shared" si="12"/>
        <v>0.72439907803753711</v>
      </c>
      <c r="U40" s="86">
        <f t="shared" si="12"/>
        <v>0.93842607836680947</v>
      </c>
      <c r="V40" s="86">
        <f t="shared" si="12"/>
        <v>1.1359894632861376</v>
      </c>
      <c r="W40" s="86">
        <f t="shared" si="12"/>
        <v>0.49390846229832075</v>
      </c>
      <c r="X40" s="86">
        <f t="shared" si="12"/>
        <v>1.465261771485018</v>
      </c>
      <c r="Y40" s="87">
        <f t="shared" si="12"/>
        <v>0</v>
      </c>
      <c r="AB40" s="174"/>
      <c r="AC40" s="174"/>
      <c r="AD40" s="174"/>
      <c r="AE40" s="174"/>
      <c r="AF40" s="174"/>
      <c r="AG40" s="174"/>
      <c r="AH40" s="174"/>
      <c r="AI40" s="175"/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13"/>
        <v>54</v>
      </c>
      <c r="F41" s="90">
        <v>7</v>
      </c>
      <c r="G41" s="90">
        <v>1</v>
      </c>
      <c r="H41" s="90">
        <v>4</v>
      </c>
      <c r="I41" s="90">
        <v>10</v>
      </c>
      <c r="J41" s="90">
        <v>10</v>
      </c>
      <c r="K41" s="90">
        <v>22</v>
      </c>
      <c r="L41" s="199"/>
      <c r="O41" s="201" t="s">
        <v>209</v>
      </c>
      <c r="P41" s="187" t="s">
        <v>170</v>
      </c>
      <c r="Q41" s="203" t="s">
        <v>210</v>
      </c>
      <c r="R41" s="88">
        <f t="shared" si="14"/>
        <v>0.88903523213697733</v>
      </c>
      <c r="S41" s="86">
        <f t="shared" si="12"/>
        <v>0.11524530786960817</v>
      </c>
      <c r="T41" s="86">
        <f t="shared" si="12"/>
        <v>1.6463615409944024E-2</v>
      </c>
      <c r="U41" s="86">
        <f t="shared" si="12"/>
        <v>6.5854461639776096E-2</v>
      </c>
      <c r="V41" s="86">
        <f t="shared" si="12"/>
        <v>0.16463615409944024</v>
      </c>
      <c r="W41" s="86">
        <f t="shared" si="12"/>
        <v>0.16463615409944024</v>
      </c>
      <c r="X41" s="86">
        <f t="shared" si="12"/>
        <v>0.36219953901876856</v>
      </c>
      <c r="Y41" s="87">
        <f t="shared" si="12"/>
        <v>0</v>
      </c>
      <c r="AB41" s="174"/>
      <c r="AC41" s="174"/>
      <c r="AD41" s="174"/>
      <c r="AE41" s="174"/>
      <c r="AF41" s="174"/>
      <c r="AG41" s="174"/>
      <c r="AH41" s="174"/>
      <c r="AI41" s="175"/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13"/>
        <v>84</v>
      </c>
      <c r="F42" s="90">
        <v>3</v>
      </c>
      <c r="G42" s="90">
        <v>6</v>
      </c>
      <c r="H42" s="90">
        <v>1</v>
      </c>
      <c r="I42" s="90">
        <v>10</v>
      </c>
      <c r="J42" s="90">
        <v>22</v>
      </c>
      <c r="K42" s="90">
        <v>40</v>
      </c>
      <c r="L42" s="199">
        <v>2</v>
      </c>
      <c r="O42" s="201" t="s">
        <v>209</v>
      </c>
      <c r="P42" s="187" t="s">
        <v>172</v>
      </c>
      <c r="Q42" s="204" t="s">
        <v>211</v>
      </c>
      <c r="R42" s="88">
        <f t="shared" si="14"/>
        <v>1.3829436944352982</v>
      </c>
      <c r="S42" s="86">
        <f t="shared" si="12"/>
        <v>4.9390846229832079E-2</v>
      </c>
      <c r="T42" s="86">
        <f t="shared" si="12"/>
        <v>9.8781692459664158E-2</v>
      </c>
      <c r="U42" s="86">
        <f t="shared" si="12"/>
        <v>1.6463615409944024E-2</v>
      </c>
      <c r="V42" s="86">
        <f t="shared" si="12"/>
        <v>0.16463615409944024</v>
      </c>
      <c r="W42" s="86">
        <f t="shared" si="12"/>
        <v>0.36219953901876856</v>
      </c>
      <c r="X42" s="86">
        <f t="shared" si="12"/>
        <v>0.65854461639776096</v>
      </c>
      <c r="Y42" s="87">
        <f t="shared" si="12"/>
        <v>3.2927230819888048E-2</v>
      </c>
      <c r="AB42" s="174"/>
      <c r="AC42" s="174"/>
      <c r="AD42" s="174"/>
      <c r="AE42" s="174"/>
      <c r="AF42" s="174"/>
      <c r="AG42" s="174"/>
      <c r="AH42" s="174"/>
      <c r="AI42" s="174"/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13"/>
        <v>59</v>
      </c>
      <c r="F43" s="90">
        <v>2</v>
      </c>
      <c r="G43" s="90"/>
      <c r="H43" s="90">
        <v>1</v>
      </c>
      <c r="I43" s="90">
        <v>9</v>
      </c>
      <c r="J43" s="90">
        <v>6</v>
      </c>
      <c r="K43" s="90">
        <v>41</v>
      </c>
      <c r="L43" s="199"/>
      <c r="O43" s="201" t="s">
        <v>209</v>
      </c>
      <c r="P43" s="187" t="s">
        <v>174</v>
      </c>
      <c r="Q43" s="203" t="s">
        <v>212</v>
      </c>
      <c r="R43" s="88">
        <f t="shared" si="14"/>
        <v>0.97135330918669749</v>
      </c>
      <c r="S43" s="86">
        <f t="shared" si="12"/>
        <v>3.2927230819888048E-2</v>
      </c>
      <c r="T43" s="86">
        <f t="shared" si="12"/>
        <v>0</v>
      </c>
      <c r="U43" s="86">
        <f t="shared" si="12"/>
        <v>1.6463615409944024E-2</v>
      </c>
      <c r="V43" s="86">
        <f t="shared" si="12"/>
        <v>0.14817253868949623</v>
      </c>
      <c r="W43" s="86">
        <f t="shared" si="12"/>
        <v>9.8781692459664158E-2</v>
      </c>
      <c r="X43" s="86">
        <f t="shared" si="12"/>
        <v>0.67500823180770497</v>
      </c>
      <c r="Y43" s="87">
        <f t="shared" si="12"/>
        <v>0</v>
      </c>
      <c r="AB43" s="174"/>
      <c r="AC43" s="174"/>
      <c r="AD43" s="175"/>
      <c r="AE43" s="174"/>
      <c r="AF43" s="174"/>
      <c r="AG43" s="174"/>
      <c r="AH43" s="174"/>
      <c r="AI43" s="175"/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13"/>
        <v>217</v>
      </c>
      <c r="F44" s="90">
        <v>7</v>
      </c>
      <c r="G44" s="90">
        <v>6</v>
      </c>
      <c r="H44" s="90">
        <v>4</v>
      </c>
      <c r="I44" s="90">
        <v>17</v>
      </c>
      <c r="J44" s="90">
        <v>24</v>
      </c>
      <c r="K44" s="90">
        <v>147</v>
      </c>
      <c r="L44" s="199">
        <v>12</v>
      </c>
      <c r="O44" s="201" t="s">
        <v>209</v>
      </c>
      <c r="P44" s="187" t="s">
        <v>176</v>
      </c>
      <c r="Q44" s="203" t="s">
        <v>213</v>
      </c>
      <c r="R44" s="88">
        <f t="shared" si="14"/>
        <v>3.5726045439578531</v>
      </c>
      <c r="S44" s="86">
        <f t="shared" si="12"/>
        <v>0.11524530786960817</v>
      </c>
      <c r="T44" s="86">
        <f t="shared" si="12"/>
        <v>9.8781692459664158E-2</v>
      </c>
      <c r="U44" s="86">
        <f t="shared" si="12"/>
        <v>6.5854461639776096E-2</v>
      </c>
      <c r="V44" s="86">
        <f t="shared" si="12"/>
        <v>0.2798814619690484</v>
      </c>
      <c r="W44" s="86">
        <f t="shared" si="12"/>
        <v>0.39512676983865663</v>
      </c>
      <c r="X44" s="86">
        <f t="shared" si="12"/>
        <v>2.4201514652617715</v>
      </c>
      <c r="Y44" s="87">
        <f t="shared" si="12"/>
        <v>0.19756338491932832</v>
      </c>
      <c r="AB44" s="174"/>
      <c r="AC44" s="174"/>
      <c r="AD44" s="174"/>
      <c r="AE44" s="174"/>
      <c r="AF44" s="174"/>
      <c r="AG44" s="174"/>
      <c r="AH44" s="174"/>
      <c r="AI44" s="174"/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13"/>
        <v>51</v>
      </c>
      <c r="F45" s="90">
        <v>5</v>
      </c>
      <c r="G45" s="90"/>
      <c r="H45" s="90">
        <v>4</v>
      </c>
      <c r="I45" s="90">
        <v>21</v>
      </c>
      <c r="J45" s="90">
        <v>7</v>
      </c>
      <c r="K45" s="90">
        <v>13</v>
      </c>
      <c r="L45" s="199">
        <v>1</v>
      </c>
      <c r="O45" s="201" t="s">
        <v>209</v>
      </c>
      <c r="P45" s="187" t="s">
        <v>178</v>
      </c>
      <c r="Q45" s="203" t="s">
        <v>214</v>
      </c>
      <c r="R45" s="88">
        <f t="shared" si="14"/>
        <v>0.83964438590714519</v>
      </c>
      <c r="S45" s="86">
        <f t="shared" si="12"/>
        <v>8.231807704972012E-2</v>
      </c>
      <c r="T45" s="86">
        <f t="shared" si="12"/>
        <v>0</v>
      </c>
      <c r="U45" s="86">
        <f t="shared" si="12"/>
        <v>6.5854461639776096E-2</v>
      </c>
      <c r="V45" s="86">
        <f t="shared" si="12"/>
        <v>0.34573592360882449</v>
      </c>
      <c r="W45" s="86">
        <f t="shared" si="12"/>
        <v>0.11524530786960817</v>
      </c>
      <c r="X45" s="86">
        <f t="shared" si="12"/>
        <v>0.2140270003292723</v>
      </c>
      <c r="Y45" s="87">
        <f t="shared" si="12"/>
        <v>1.6463615409944024E-2</v>
      </c>
      <c r="AB45" s="174"/>
      <c r="AC45" s="174"/>
      <c r="AD45" s="175"/>
      <c r="AE45" s="174"/>
      <c r="AF45" s="174"/>
      <c r="AG45" s="174"/>
      <c r="AH45" s="174"/>
      <c r="AI45" s="174"/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13"/>
        <v>712</v>
      </c>
      <c r="F46" s="90">
        <v>56</v>
      </c>
      <c r="G46" s="90">
        <v>322</v>
      </c>
      <c r="H46" s="90">
        <v>39</v>
      </c>
      <c r="I46" s="90">
        <v>78</v>
      </c>
      <c r="J46" s="90">
        <v>54</v>
      </c>
      <c r="K46" s="90">
        <v>150</v>
      </c>
      <c r="L46" s="199">
        <v>13</v>
      </c>
      <c r="O46" s="201" t="s">
        <v>209</v>
      </c>
      <c r="P46" s="187" t="s">
        <v>180</v>
      </c>
      <c r="Q46" s="203" t="s">
        <v>215</v>
      </c>
      <c r="R46" s="88">
        <f t="shared" si="14"/>
        <v>11.722094171880146</v>
      </c>
      <c r="S46" s="86">
        <f t="shared" si="12"/>
        <v>0.92196246295686535</v>
      </c>
      <c r="T46" s="86">
        <f t="shared" si="12"/>
        <v>5.3012841620019753</v>
      </c>
      <c r="U46" s="86">
        <f t="shared" si="12"/>
        <v>0.64208100098781695</v>
      </c>
      <c r="V46" s="86">
        <f t="shared" si="12"/>
        <v>1.2841620019756339</v>
      </c>
      <c r="W46" s="86">
        <f t="shared" si="12"/>
        <v>0.88903523213697733</v>
      </c>
      <c r="X46" s="86">
        <f t="shared" si="12"/>
        <v>2.4695423114916037</v>
      </c>
      <c r="Y46" s="87">
        <f t="shared" si="12"/>
        <v>0.2140270003292723</v>
      </c>
      <c r="AB46" s="174"/>
      <c r="AC46" s="174"/>
      <c r="AD46" s="174"/>
      <c r="AE46" s="174"/>
      <c r="AF46" s="174"/>
      <c r="AG46" s="174"/>
      <c r="AH46" s="174"/>
      <c r="AI46" s="174"/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13"/>
        <v>134</v>
      </c>
      <c r="F47" s="90">
        <v>2</v>
      </c>
      <c r="G47" s="90">
        <v>4</v>
      </c>
      <c r="H47" s="90">
        <v>5</v>
      </c>
      <c r="I47" s="90">
        <v>15</v>
      </c>
      <c r="J47" s="90">
        <v>25</v>
      </c>
      <c r="K47" s="90">
        <v>78</v>
      </c>
      <c r="L47" s="199">
        <v>5</v>
      </c>
      <c r="O47" s="201" t="s">
        <v>209</v>
      </c>
      <c r="P47" s="187" t="s">
        <v>182</v>
      </c>
      <c r="Q47" s="203" t="s">
        <v>217</v>
      </c>
      <c r="R47" s="88">
        <f t="shared" si="14"/>
        <v>2.2061244649324996</v>
      </c>
      <c r="S47" s="86">
        <f t="shared" si="12"/>
        <v>3.2927230819888048E-2</v>
      </c>
      <c r="T47" s="86">
        <f t="shared" si="12"/>
        <v>6.5854461639776096E-2</v>
      </c>
      <c r="U47" s="86">
        <f t="shared" si="12"/>
        <v>8.231807704972012E-2</v>
      </c>
      <c r="V47" s="86">
        <f t="shared" si="12"/>
        <v>0.24695423114916037</v>
      </c>
      <c r="W47" s="86">
        <f t="shared" si="12"/>
        <v>0.41159038524860059</v>
      </c>
      <c r="X47" s="86">
        <f t="shared" si="12"/>
        <v>1.2841620019756339</v>
      </c>
      <c r="Y47" s="87">
        <f t="shared" si="12"/>
        <v>8.231807704972012E-2</v>
      </c>
      <c r="AB47" s="174"/>
      <c r="AC47" s="174"/>
      <c r="AD47" s="174"/>
      <c r="AE47" s="174"/>
      <c r="AF47" s="174"/>
      <c r="AG47" s="174"/>
      <c r="AH47" s="174"/>
      <c r="AI47" s="174"/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13"/>
        <v>186</v>
      </c>
      <c r="F48" s="90">
        <v>2</v>
      </c>
      <c r="G48" s="90">
        <v>6</v>
      </c>
      <c r="H48" s="90">
        <v>13</v>
      </c>
      <c r="I48" s="90">
        <v>25</v>
      </c>
      <c r="J48" s="90">
        <v>22</v>
      </c>
      <c r="K48" s="90">
        <v>94</v>
      </c>
      <c r="L48" s="199">
        <v>24</v>
      </c>
      <c r="O48" s="201" t="s">
        <v>209</v>
      </c>
      <c r="P48" s="187" t="s">
        <v>184</v>
      </c>
      <c r="Q48" s="203" t="s">
        <v>218</v>
      </c>
      <c r="R48" s="88">
        <f t="shared" si="14"/>
        <v>3.0622324662495886</v>
      </c>
      <c r="S48" s="86">
        <f t="shared" si="12"/>
        <v>3.2927230819888048E-2</v>
      </c>
      <c r="T48" s="86">
        <f t="shared" si="12"/>
        <v>9.8781692459664158E-2</v>
      </c>
      <c r="U48" s="86">
        <f t="shared" si="12"/>
        <v>0.2140270003292723</v>
      </c>
      <c r="V48" s="86">
        <f t="shared" si="12"/>
        <v>0.41159038524860059</v>
      </c>
      <c r="W48" s="86">
        <f t="shared" si="12"/>
        <v>0.36219953901876856</v>
      </c>
      <c r="X48" s="86">
        <f t="shared" si="12"/>
        <v>1.5475798485347383</v>
      </c>
      <c r="Y48" s="87">
        <f t="shared" si="12"/>
        <v>0.39512676983865663</v>
      </c>
      <c r="AB48" s="174"/>
      <c r="AC48" s="174"/>
      <c r="AD48" s="174"/>
      <c r="AE48" s="174"/>
      <c r="AF48" s="174"/>
      <c r="AG48" s="174"/>
      <c r="AH48" s="174"/>
      <c r="AI48" s="174"/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13"/>
        <v>98</v>
      </c>
      <c r="F49" s="90">
        <v>5</v>
      </c>
      <c r="G49" s="90">
        <v>2</v>
      </c>
      <c r="H49" s="90">
        <v>5</v>
      </c>
      <c r="I49" s="90">
        <v>10</v>
      </c>
      <c r="J49" s="90">
        <v>18</v>
      </c>
      <c r="K49" s="90">
        <v>58</v>
      </c>
      <c r="L49" s="199"/>
      <c r="O49" s="201" t="s">
        <v>209</v>
      </c>
      <c r="P49" s="187" t="s">
        <v>187</v>
      </c>
      <c r="Q49" s="203" t="s">
        <v>219</v>
      </c>
      <c r="R49" s="88">
        <f t="shared" si="14"/>
        <v>1.6134343101745143</v>
      </c>
      <c r="S49" s="86">
        <f t="shared" si="12"/>
        <v>8.231807704972012E-2</v>
      </c>
      <c r="T49" s="86">
        <f t="shared" si="12"/>
        <v>3.2927230819888048E-2</v>
      </c>
      <c r="U49" s="86">
        <f t="shared" si="12"/>
        <v>8.231807704972012E-2</v>
      </c>
      <c r="V49" s="86">
        <f t="shared" si="12"/>
        <v>0.16463615409944024</v>
      </c>
      <c r="W49" s="86">
        <f t="shared" si="12"/>
        <v>0.29634507737899246</v>
      </c>
      <c r="X49" s="86">
        <f t="shared" si="12"/>
        <v>0.95488969377675337</v>
      </c>
      <c r="Y49" s="87">
        <f t="shared" si="12"/>
        <v>0</v>
      </c>
      <c r="AB49" s="174"/>
      <c r="AC49" s="174"/>
      <c r="AD49" s="174"/>
      <c r="AE49" s="174"/>
      <c r="AF49" s="174"/>
      <c r="AG49" s="174"/>
      <c r="AH49" s="174"/>
      <c r="AI49" s="175"/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13"/>
        <v>23</v>
      </c>
      <c r="F50" s="90">
        <v>2</v>
      </c>
      <c r="G50" s="90">
        <v>3</v>
      </c>
      <c r="H50" s="90">
        <v>2</v>
      </c>
      <c r="I50" s="90"/>
      <c r="J50" s="90">
        <v>2</v>
      </c>
      <c r="K50" s="90">
        <v>12</v>
      </c>
      <c r="L50" s="199">
        <v>2</v>
      </c>
      <c r="O50" s="201" t="s">
        <v>209</v>
      </c>
      <c r="P50" s="187" t="s">
        <v>189</v>
      </c>
      <c r="Q50" s="203" t="s">
        <v>220</v>
      </c>
      <c r="R50" s="88">
        <f t="shared" si="14"/>
        <v>0.37866315442871257</v>
      </c>
      <c r="S50" s="86">
        <f t="shared" si="12"/>
        <v>3.2927230819888048E-2</v>
      </c>
      <c r="T50" s="86">
        <f t="shared" si="12"/>
        <v>4.9390846229832079E-2</v>
      </c>
      <c r="U50" s="86">
        <f t="shared" si="12"/>
        <v>3.2927230819888048E-2</v>
      </c>
      <c r="V50" s="86">
        <f t="shared" si="12"/>
        <v>0</v>
      </c>
      <c r="W50" s="86">
        <f t="shared" si="12"/>
        <v>3.2927230819888048E-2</v>
      </c>
      <c r="X50" s="86">
        <f t="shared" si="12"/>
        <v>0.19756338491932832</v>
      </c>
      <c r="Y50" s="87">
        <f t="shared" si="12"/>
        <v>3.2927230819888048E-2</v>
      </c>
      <c r="AB50" s="174"/>
      <c r="AC50" s="174"/>
      <c r="AD50" s="174"/>
      <c r="AE50" s="174"/>
      <c r="AF50" s="175"/>
      <c r="AG50" s="174"/>
      <c r="AH50" s="174"/>
      <c r="AI50" s="174"/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13"/>
        <v>18</v>
      </c>
      <c r="F51" s="90"/>
      <c r="G51" s="90">
        <v>4</v>
      </c>
      <c r="H51" s="90"/>
      <c r="I51" s="90">
        <v>3</v>
      </c>
      <c r="J51" s="90">
        <v>4</v>
      </c>
      <c r="K51" s="90">
        <v>7</v>
      </c>
      <c r="L51" s="199"/>
      <c r="O51" s="201" t="s">
        <v>209</v>
      </c>
      <c r="P51" s="187" t="s">
        <v>191</v>
      </c>
      <c r="Q51" s="203" t="s">
        <v>222</v>
      </c>
      <c r="R51" s="88">
        <f t="shared" si="14"/>
        <v>0.29634507737899246</v>
      </c>
      <c r="S51" s="86">
        <f t="shared" si="12"/>
        <v>0</v>
      </c>
      <c r="T51" s="86">
        <f t="shared" si="12"/>
        <v>6.5854461639776096E-2</v>
      </c>
      <c r="U51" s="86">
        <f t="shared" si="12"/>
        <v>0</v>
      </c>
      <c r="V51" s="86">
        <f t="shared" si="12"/>
        <v>4.9390846229832079E-2</v>
      </c>
      <c r="W51" s="86">
        <f t="shared" si="12"/>
        <v>6.5854461639776096E-2</v>
      </c>
      <c r="X51" s="86">
        <f t="shared" si="12"/>
        <v>0.11524530786960817</v>
      </c>
      <c r="Y51" s="87">
        <f t="shared" si="12"/>
        <v>0</v>
      </c>
      <c r="AB51" s="174"/>
      <c r="AC51" s="175"/>
      <c r="AD51" s="174"/>
      <c r="AE51" s="175"/>
      <c r="AF51" s="174"/>
      <c r="AG51" s="174"/>
      <c r="AH51" s="174"/>
      <c r="AI51" s="175"/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13"/>
        <v>51</v>
      </c>
      <c r="F52" s="90"/>
      <c r="G52" s="90">
        <v>2</v>
      </c>
      <c r="H52" s="90">
        <v>3</v>
      </c>
      <c r="I52" s="90">
        <v>10</v>
      </c>
      <c r="J52" s="90">
        <v>9</v>
      </c>
      <c r="K52" s="90">
        <v>27</v>
      </c>
      <c r="L52" s="199"/>
      <c r="O52" s="201" t="s">
        <v>209</v>
      </c>
      <c r="P52" s="187" t="s">
        <v>193</v>
      </c>
      <c r="Q52" s="203" t="s">
        <v>223</v>
      </c>
      <c r="R52" s="88">
        <f t="shared" si="14"/>
        <v>0.83964438590714519</v>
      </c>
      <c r="S52" s="86">
        <f t="shared" si="12"/>
        <v>0</v>
      </c>
      <c r="T52" s="86">
        <f t="shared" si="12"/>
        <v>3.2927230819888048E-2</v>
      </c>
      <c r="U52" s="86">
        <f t="shared" si="12"/>
        <v>4.9390846229832079E-2</v>
      </c>
      <c r="V52" s="86">
        <f t="shared" si="12"/>
        <v>0.16463615409944024</v>
      </c>
      <c r="W52" s="86">
        <f t="shared" si="12"/>
        <v>0.14817253868949623</v>
      </c>
      <c r="X52" s="86">
        <f t="shared" si="12"/>
        <v>0.44451761606848866</v>
      </c>
      <c r="Y52" s="87">
        <f t="shared" si="12"/>
        <v>0</v>
      </c>
      <c r="AB52" s="174"/>
      <c r="AC52" s="175"/>
      <c r="AD52" s="174"/>
      <c r="AE52" s="174"/>
      <c r="AF52" s="174"/>
      <c r="AG52" s="174"/>
      <c r="AH52" s="174"/>
      <c r="AI52" s="175"/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13"/>
        <v>37</v>
      </c>
      <c r="F53" s="90">
        <v>4</v>
      </c>
      <c r="G53" s="90">
        <v>2</v>
      </c>
      <c r="H53" s="90">
        <v>2</v>
      </c>
      <c r="I53" s="90">
        <v>5</v>
      </c>
      <c r="J53" s="90">
        <v>5</v>
      </c>
      <c r="K53" s="90">
        <v>19</v>
      </c>
      <c r="L53" s="199"/>
      <c r="O53" s="201" t="s">
        <v>209</v>
      </c>
      <c r="P53" s="187" t="s">
        <v>195</v>
      </c>
      <c r="Q53" s="203" t="s">
        <v>224</v>
      </c>
      <c r="R53" s="88">
        <f t="shared" si="14"/>
        <v>0.60915377016792882</v>
      </c>
      <c r="S53" s="86">
        <f t="shared" si="12"/>
        <v>6.5854461639776096E-2</v>
      </c>
      <c r="T53" s="86">
        <f t="shared" si="12"/>
        <v>3.2927230819888048E-2</v>
      </c>
      <c r="U53" s="86">
        <f t="shared" si="12"/>
        <v>3.2927230819888048E-2</v>
      </c>
      <c r="V53" s="86">
        <f t="shared" si="12"/>
        <v>8.231807704972012E-2</v>
      </c>
      <c r="W53" s="86">
        <f t="shared" si="12"/>
        <v>8.231807704972012E-2</v>
      </c>
      <c r="X53" s="86">
        <f t="shared" si="12"/>
        <v>0.31280869278893647</v>
      </c>
      <c r="Y53" s="87">
        <f t="shared" si="12"/>
        <v>0</v>
      </c>
      <c r="AB53" s="174"/>
      <c r="AC53" s="174"/>
      <c r="AD53" s="174"/>
      <c r="AE53" s="174"/>
      <c r="AF53" s="174"/>
      <c r="AG53" s="174"/>
      <c r="AH53" s="174"/>
      <c r="AI53" s="175"/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13"/>
        <v>73</v>
      </c>
      <c r="F54" s="90">
        <v>6</v>
      </c>
      <c r="G54" s="90">
        <v>1</v>
      </c>
      <c r="H54" s="90">
        <v>4</v>
      </c>
      <c r="I54" s="90">
        <v>3</v>
      </c>
      <c r="J54" s="90">
        <v>9</v>
      </c>
      <c r="K54" s="90">
        <v>50</v>
      </c>
      <c r="L54" s="199"/>
      <c r="O54" s="201" t="s">
        <v>225</v>
      </c>
      <c r="P54" s="187" t="s">
        <v>170</v>
      </c>
      <c r="Q54" s="203" t="s">
        <v>226</v>
      </c>
      <c r="R54" s="88">
        <f t="shared" si="14"/>
        <v>1.2018439249259139</v>
      </c>
      <c r="S54" s="86">
        <f t="shared" si="12"/>
        <v>9.8781692459664158E-2</v>
      </c>
      <c r="T54" s="86">
        <f t="shared" si="12"/>
        <v>1.6463615409944024E-2</v>
      </c>
      <c r="U54" s="86">
        <f t="shared" si="12"/>
        <v>6.5854461639776096E-2</v>
      </c>
      <c r="V54" s="86">
        <f t="shared" si="12"/>
        <v>4.9390846229832079E-2</v>
      </c>
      <c r="W54" s="86">
        <f t="shared" si="12"/>
        <v>0.14817253868949623</v>
      </c>
      <c r="X54" s="86">
        <f t="shared" si="12"/>
        <v>0.82318077049720118</v>
      </c>
      <c r="Y54" s="87">
        <f t="shared" si="12"/>
        <v>0</v>
      </c>
      <c r="AB54" s="174"/>
      <c r="AC54" s="174"/>
      <c r="AD54" s="174"/>
      <c r="AE54" s="174"/>
      <c r="AF54" s="174"/>
      <c r="AG54" s="174"/>
      <c r="AH54" s="174"/>
      <c r="AI54" s="175"/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13"/>
        <v>34</v>
      </c>
      <c r="F55" s="90"/>
      <c r="G55" s="90">
        <v>1</v>
      </c>
      <c r="H55" s="90">
        <v>2</v>
      </c>
      <c r="I55" s="90">
        <v>6</v>
      </c>
      <c r="J55" s="90">
        <v>9</v>
      </c>
      <c r="K55" s="90">
        <v>16</v>
      </c>
      <c r="L55" s="199"/>
      <c r="O55" s="201" t="s">
        <v>225</v>
      </c>
      <c r="P55" s="187" t="s">
        <v>172</v>
      </c>
      <c r="Q55" s="203" t="s">
        <v>227</v>
      </c>
      <c r="R55" s="88">
        <f t="shared" si="14"/>
        <v>0.55976292393809679</v>
      </c>
      <c r="S55" s="86">
        <f t="shared" si="12"/>
        <v>0</v>
      </c>
      <c r="T55" s="86">
        <f t="shared" si="12"/>
        <v>1.6463615409944024E-2</v>
      </c>
      <c r="U55" s="86">
        <f t="shared" si="12"/>
        <v>3.2927230819888048E-2</v>
      </c>
      <c r="V55" s="86">
        <f t="shared" ref="V55:Y95" si="15">I55/$E$9*100</f>
        <v>9.8781692459664158E-2</v>
      </c>
      <c r="W55" s="86">
        <f t="shared" si="15"/>
        <v>0.14817253868949623</v>
      </c>
      <c r="X55" s="86">
        <f t="shared" si="15"/>
        <v>0.26341784655910438</v>
      </c>
      <c r="Y55" s="87">
        <f t="shared" si="15"/>
        <v>0</v>
      </c>
      <c r="AB55" s="174"/>
      <c r="AC55" s="175"/>
      <c r="AD55" s="174"/>
      <c r="AE55" s="174"/>
      <c r="AF55" s="174"/>
      <c r="AG55" s="174"/>
      <c r="AH55" s="174"/>
      <c r="AI55" s="175"/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13"/>
        <v>13</v>
      </c>
      <c r="F56" s="90"/>
      <c r="G56" s="90"/>
      <c r="H56" s="90"/>
      <c r="I56" s="90">
        <v>5</v>
      </c>
      <c r="J56" s="90">
        <v>5</v>
      </c>
      <c r="K56" s="90">
        <v>3</v>
      </c>
      <c r="L56" s="199"/>
      <c r="O56" s="201" t="s">
        <v>225</v>
      </c>
      <c r="P56" s="187" t="s">
        <v>174</v>
      </c>
      <c r="Q56" s="203" t="s">
        <v>228</v>
      </c>
      <c r="R56" s="88">
        <f t="shared" si="14"/>
        <v>0.21402700032927233</v>
      </c>
      <c r="S56" s="86">
        <f t="shared" ref="S56:U95" si="16">F56/$E$9*100</f>
        <v>0</v>
      </c>
      <c r="T56" s="86">
        <f t="shared" si="16"/>
        <v>0</v>
      </c>
      <c r="U56" s="86">
        <f t="shared" si="16"/>
        <v>0</v>
      </c>
      <c r="V56" s="86">
        <f t="shared" si="15"/>
        <v>8.231807704972012E-2</v>
      </c>
      <c r="W56" s="86">
        <f t="shared" si="15"/>
        <v>8.231807704972012E-2</v>
      </c>
      <c r="X56" s="86">
        <f t="shared" si="15"/>
        <v>4.9390846229832079E-2</v>
      </c>
      <c r="Y56" s="87">
        <f t="shared" si="15"/>
        <v>0</v>
      </c>
      <c r="AB56" s="174"/>
      <c r="AC56" s="175"/>
      <c r="AD56" s="175"/>
      <c r="AE56" s="175"/>
      <c r="AF56" s="174"/>
      <c r="AG56" s="174"/>
      <c r="AH56" s="174"/>
      <c r="AI56" s="175"/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13"/>
        <v>41</v>
      </c>
      <c r="F57" s="90">
        <v>8</v>
      </c>
      <c r="G57" s="90">
        <v>4</v>
      </c>
      <c r="H57" s="90"/>
      <c r="I57" s="90">
        <v>4</v>
      </c>
      <c r="J57" s="90">
        <v>7</v>
      </c>
      <c r="K57" s="90">
        <v>18</v>
      </c>
      <c r="L57" s="199"/>
      <c r="O57" s="201" t="s">
        <v>225</v>
      </c>
      <c r="P57" s="187" t="s">
        <v>176</v>
      </c>
      <c r="Q57" s="203" t="s">
        <v>229</v>
      </c>
      <c r="R57" s="88">
        <f t="shared" si="14"/>
        <v>0.67500823180770508</v>
      </c>
      <c r="S57" s="86">
        <f t="shared" si="16"/>
        <v>0.13170892327955219</v>
      </c>
      <c r="T57" s="86">
        <f t="shared" si="16"/>
        <v>6.5854461639776096E-2</v>
      </c>
      <c r="U57" s="86">
        <f t="shared" si="16"/>
        <v>0</v>
      </c>
      <c r="V57" s="86">
        <f t="shared" si="15"/>
        <v>6.5854461639776096E-2</v>
      </c>
      <c r="W57" s="86">
        <f t="shared" si="15"/>
        <v>0.11524530786960817</v>
      </c>
      <c r="X57" s="86">
        <f t="shared" si="15"/>
        <v>0.29634507737899246</v>
      </c>
      <c r="Y57" s="87">
        <f t="shared" si="15"/>
        <v>0</v>
      </c>
      <c r="AB57" s="174"/>
      <c r="AC57" s="174"/>
      <c r="AD57" s="174"/>
      <c r="AE57" s="175"/>
      <c r="AF57" s="174"/>
      <c r="AG57" s="174"/>
      <c r="AH57" s="174"/>
      <c r="AI57" s="175"/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13"/>
        <v>125</v>
      </c>
      <c r="F58" s="90">
        <v>2</v>
      </c>
      <c r="G58" s="90">
        <v>2</v>
      </c>
      <c r="H58" s="90">
        <v>5</v>
      </c>
      <c r="I58" s="90">
        <v>16</v>
      </c>
      <c r="J58" s="90">
        <v>9</v>
      </c>
      <c r="K58" s="90">
        <v>91</v>
      </c>
      <c r="L58" s="199"/>
      <c r="O58" s="201" t="s">
        <v>225</v>
      </c>
      <c r="P58" s="187" t="s">
        <v>178</v>
      </c>
      <c r="Q58" s="203" t="s">
        <v>230</v>
      </c>
      <c r="R58" s="88">
        <f t="shared" si="14"/>
        <v>2.0579519262430033</v>
      </c>
      <c r="S58" s="86">
        <f t="shared" si="16"/>
        <v>3.2927230819888048E-2</v>
      </c>
      <c r="T58" s="86">
        <f t="shared" si="16"/>
        <v>3.2927230819888048E-2</v>
      </c>
      <c r="U58" s="86">
        <f t="shared" si="16"/>
        <v>8.231807704972012E-2</v>
      </c>
      <c r="V58" s="86">
        <f t="shared" si="15"/>
        <v>0.26341784655910438</v>
      </c>
      <c r="W58" s="86">
        <f t="shared" si="15"/>
        <v>0.14817253868949623</v>
      </c>
      <c r="X58" s="86">
        <f t="shared" si="15"/>
        <v>1.4981890023049063</v>
      </c>
      <c r="Y58" s="87">
        <f t="shared" si="15"/>
        <v>0</v>
      </c>
      <c r="AB58" s="174"/>
      <c r="AC58" s="174"/>
      <c r="AD58" s="174"/>
      <c r="AE58" s="174"/>
      <c r="AF58" s="174"/>
      <c r="AG58" s="174"/>
      <c r="AH58" s="174"/>
      <c r="AI58" s="175"/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13"/>
        <v>31</v>
      </c>
      <c r="F59" s="90">
        <v>9</v>
      </c>
      <c r="G59" s="90">
        <v>4</v>
      </c>
      <c r="H59" s="90">
        <v>2</v>
      </c>
      <c r="I59" s="90"/>
      <c r="J59" s="90">
        <v>4</v>
      </c>
      <c r="K59" s="90">
        <v>12</v>
      </c>
      <c r="L59" s="199"/>
      <c r="O59" s="201" t="s">
        <v>225</v>
      </c>
      <c r="P59" s="187" t="s">
        <v>180</v>
      </c>
      <c r="Q59" s="203" t="s">
        <v>231</v>
      </c>
      <c r="R59" s="88">
        <f t="shared" si="14"/>
        <v>0.51037207770826476</v>
      </c>
      <c r="S59" s="86">
        <f t="shared" si="16"/>
        <v>0.14817253868949623</v>
      </c>
      <c r="T59" s="86">
        <f t="shared" si="16"/>
        <v>6.5854461639776096E-2</v>
      </c>
      <c r="U59" s="86">
        <f t="shared" si="16"/>
        <v>3.2927230819888048E-2</v>
      </c>
      <c r="V59" s="86">
        <f t="shared" si="15"/>
        <v>0</v>
      </c>
      <c r="W59" s="86">
        <f t="shared" si="15"/>
        <v>6.5854461639776096E-2</v>
      </c>
      <c r="X59" s="86">
        <f t="shared" si="15"/>
        <v>0.19756338491932832</v>
      </c>
      <c r="Y59" s="87">
        <f t="shared" si="15"/>
        <v>0</v>
      </c>
      <c r="AB59" s="174"/>
      <c r="AC59" s="174"/>
      <c r="AD59" s="174"/>
      <c r="AE59" s="174"/>
      <c r="AF59" s="175"/>
      <c r="AG59" s="174"/>
      <c r="AH59" s="174"/>
      <c r="AI59" s="175"/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13"/>
        <v>17</v>
      </c>
      <c r="F60" s="90"/>
      <c r="G60" s="90"/>
      <c r="H60" s="90"/>
      <c r="I60" s="90">
        <v>1</v>
      </c>
      <c r="J60" s="90">
        <v>3</v>
      </c>
      <c r="K60" s="90">
        <v>13</v>
      </c>
      <c r="L60" s="199"/>
      <c r="O60" s="201" t="s">
        <v>225</v>
      </c>
      <c r="P60" s="187" t="s">
        <v>182</v>
      </c>
      <c r="Q60" s="203" t="s">
        <v>232</v>
      </c>
      <c r="R60" s="88">
        <f t="shared" si="14"/>
        <v>0.2798814619690484</v>
      </c>
      <c r="S60" s="86">
        <f t="shared" si="16"/>
        <v>0</v>
      </c>
      <c r="T60" s="86">
        <f t="shared" si="16"/>
        <v>0</v>
      </c>
      <c r="U60" s="86">
        <f t="shared" si="16"/>
        <v>0</v>
      </c>
      <c r="V60" s="86">
        <f t="shared" si="15"/>
        <v>1.6463615409944024E-2</v>
      </c>
      <c r="W60" s="86">
        <f t="shared" si="15"/>
        <v>4.9390846229832079E-2</v>
      </c>
      <c r="X60" s="86">
        <f t="shared" si="15"/>
        <v>0.2140270003292723</v>
      </c>
      <c r="Y60" s="87">
        <f t="shared" si="15"/>
        <v>0</v>
      </c>
      <c r="AB60" s="174"/>
      <c r="AC60" s="175"/>
      <c r="AD60" s="175"/>
      <c r="AE60" s="175"/>
      <c r="AF60" s="174"/>
      <c r="AG60" s="174"/>
      <c r="AH60" s="174"/>
      <c r="AI60" s="175"/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13"/>
        <v>19</v>
      </c>
      <c r="F61" s="90"/>
      <c r="G61" s="90"/>
      <c r="H61" s="90">
        <v>3</v>
      </c>
      <c r="I61" s="90">
        <v>1</v>
      </c>
      <c r="J61" s="90">
        <v>1</v>
      </c>
      <c r="K61" s="90">
        <v>12</v>
      </c>
      <c r="L61" s="199">
        <v>2</v>
      </c>
      <c r="O61" s="201" t="s">
        <v>225</v>
      </c>
      <c r="P61" s="187" t="s">
        <v>184</v>
      </c>
      <c r="Q61" s="203" t="s">
        <v>233</v>
      </c>
      <c r="R61" s="88">
        <f t="shared" si="14"/>
        <v>0.31280869278893653</v>
      </c>
      <c r="S61" s="86">
        <f t="shared" si="16"/>
        <v>0</v>
      </c>
      <c r="T61" s="86">
        <f t="shared" si="16"/>
        <v>0</v>
      </c>
      <c r="U61" s="86">
        <f t="shared" si="16"/>
        <v>4.9390846229832079E-2</v>
      </c>
      <c r="V61" s="86">
        <f t="shared" si="15"/>
        <v>1.6463615409944024E-2</v>
      </c>
      <c r="W61" s="86">
        <f t="shared" si="15"/>
        <v>1.6463615409944024E-2</v>
      </c>
      <c r="X61" s="86">
        <f t="shared" si="15"/>
        <v>0.19756338491932832</v>
      </c>
      <c r="Y61" s="87">
        <f t="shared" si="15"/>
        <v>3.2927230819888048E-2</v>
      </c>
      <c r="AB61" s="174"/>
      <c r="AC61" s="175"/>
      <c r="AD61" s="175"/>
      <c r="AE61" s="174"/>
      <c r="AF61" s="174"/>
      <c r="AG61" s="174"/>
      <c r="AH61" s="174"/>
      <c r="AI61" s="174"/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13"/>
        <v>17</v>
      </c>
      <c r="F62" s="90">
        <v>5</v>
      </c>
      <c r="G62" s="90">
        <v>2</v>
      </c>
      <c r="H62" s="90">
        <v>2</v>
      </c>
      <c r="I62" s="90">
        <v>2</v>
      </c>
      <c r="J62" s="90"/>
      <c r="K62" s="90">
        <v>6</v>
      </c>
      <c r="L62" s="199"/>
      <c r="O62" s="201" t="s">
        <v>225</v>
      </c>
      <c r="P62" s="187" t="s">
        <v>187</v>
      </c>
      <c r="Q62" s="203" t="s">
        <v>234</v>
      </c>
      <c r="R62" s="88">
        <f t="shared" si="14"/>
        <v>0.2798814619690484</v>
      </c>
      <c r="S62" s="86">
        <f t="shared" si="16"/>
        <v>8.231807704972012E-2</v>
      </c>
      <c r="T62" s="86">
        <f t="shared" si="16"/>
        <v>3.2927230819888048E-2</v>
      </c>
      <c r="U62" s="86">
        <f t="shared" si="16"/>
        <v>3.2927230819888048E-2</v>
      </c>
      <c r="V62" s="86">
        <f t="shared" si="15"/>
        <v>3.2927230819888048E-2</v>
      </c>
      <c r="W62" s="86">
        <f t="shared" si="15"/>
        <v>0</v>
      </c>
      <c r="X62" s="86">
        <f t="shared" si="15"/>
        <v>9.8781692459664158E-2</v>
      </c>
      <c r="Y62" s="87">
        <f t="shared" si="15"/>
        <v>0</v>
      </c>
      <c r="AB62" s="174"/>
      <c r="AC62" s="174"/>
      <c r="AD62" s="174"/>
      <c r="AE62" s="174"/>
      <c r="AF62" s="174"/>
      <c r="AG62" s="175"/>
      <c r="AH62" s="174"/>
      <c r="AI62" s="175"/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13"/>
        <v>6</v>
      </c>
      <c r="F63" s="90"/>
      <c r="G63" s="90">
        <v>3</v>
      </c>
      <c r="H63" s="90">
        <v>2</v>
      </c>
      <c r="I63" s="90">
        <v>1</v>
      </c>
      <c r="J63" s="90"/>
      <c r="K63" s="90"/>
      <c r="L63" s="199"/>
      <c r="O63" s="201" t="s">
        <v>225</v>
      </c>
      <c r="P63" s="187" t="s">
        <v>189</v>
      </c>
      <c r="Q63" s="203" t="s">
        <v>235</v>
      </c>
      <c r="R63" s="88">
        <f t="shared" si="14"/>
        <v>9.8781692459664158E-2</v>
      </c>
      <c r="S63" s="86">
        <f t="shared" si="16"/>
        <v>0</v>
      </c>
      <c r="T63" s="86">
        <f t="shared" si="16"/>
        <v>4.9390846229832079E-2</v>
      </c>
      <c r="U63" s="86">
        <f t="shared" si="16"/>
        <v>3.2927230819888048E-2</v>
      </c>
      <c r="V63" s="86">
        <f t="shared" si="15"/>
        <v>1.6463615409944024E-2</v>
      </c>
      <c r="W63" s="86">
        <f t="shared" si="15"/>
        <v>0</v>
      </c>
      <c r="X63" s="86">
        <f t="shared" si="15"/>
        <v>0</v>
      </c>
      <c r="Y63" s="87">
        <f t="shared" si="15"/>
        <v>0</v>
      </c>
      <c r="AB63" s="174"/>
      <c r="AC63" s="175"/>
      <c r="AD63" s="174"/>
      <c r="AE63" s="174"/>
      <c r="AF63" s="174"/>
      <c r="AG63" s="175"/>
      <c r="AH63" s="175"/>
      <c r="AI63" s="175"/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13"/>
        <v>87</v>
      </c>
      <c r="F64" s="90">
        <v>39</v>
      </c>
      <c r="G64" s="90">
        <v>12</v>
      </c>
      <c r="H64" s="90">
        <v>3</v>
      </c>
      <c r="I64" s="90">
        <v>6</v>
      </c>
      <c r="J64" s="90">
        <v>9</v>
      </c>
      <c r="K64" s="90">
        <v>18</v>
      </c>
      <c r="L64" s="199"/>
      <c r="O64" s="201" t="s">
        <v>225</v>
      </c>
      <c r="P64" s="187" t="s">
        <v>191</v>
      </c>
      <c r="Q64" s="203" t="s">
        <v>236</v>
      </c>
      <c r="R64" s="88">
        <f t="shared" si="14"/>
        <v>1.4323345406651302</v>
      </c>
      <c r="S64" s="86">
        <f t="shared" si="16"/>
        <v>0.64208100098781695</v>
      </c>
      <c r="T64" s="86">
        <f t="shared" si="16"/>
        <v>0.19756338491932832</v>
      </c>
      <c r="U64" s="86">
        <f t="shared" si="16"/>
        <v>4.9390846229832079E-2</v>
      </c>
      <c r="V64" s="86">
        <f t="shared" si="15"/>
        <v>9.8781692459664158E-2</v>
      </c>
      <c r="W64" s="86">
        <f t="shared" si="15"/>
        <v>0.14817253868949623</v>
      </c>
      <c r="X64" s="86">
        <f t="shared" si="15"/>
        <v>0.29634507737899246</v>
      </c>
      <c r="Y64" s="87">
        <f t="shared" si="15"/>
        <v>0</v>
      </c>
      <c r="AB64" s="174"/>
      <c r="AC64" s="174"/>
      <c r="AD64" s="174"/>
      <c r="AE64" s="174"/>
      <c r="AF64" s="174"/>
      <c r="AG64" s="174"/>
      <c r="AH64" s="174"/>
      <c r="AI64" s="175"/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13"/>
        <v>9</v>
      </c>
      <c r="F65" s="90">
        <v>1</v>
      </c>
      <c r="G65" s="90">
        <v>2</v>
      </c>
      <c r="H65" s="90">
        <v>1</v>
      </c>
      <c r="I65" s="90">
        <v>1</v>
      </c>
      <c r="J65" s="90"/>
      <c r="K65" s="90">
        <v>4</v>
      </c>
      <c r="L65" s="199"/>
      <c r="O65" s="201" t="s">
        <v>237</v>
      </c>
      <c r="P65" s="187" t="s">
        <v>170</v>
      </c>
      <c r="Q65" s="203" t="s">
        <v>238</v>
      </c>
      <c r="R65" s="88">
        <f t="shared" si="14"/>
        <v>0.1481725386894962</v>
      </c>
      <c r="S65" s="86">
        <f t="shared" si="16"/>
        <v>1.6463615409944024E-2</v>
      </c>
      <c r="T65" s="86">
        <f t="shared" si="16"/>
        <v>3.2927230819888048E-2</v>
      </c>
      <c r="U65" s="86">
        <f t="shared" si="16"/>
        <v>1.6463615409944024E-2</v>
      </c>
      <c r="V65" s="86">
        <f t="shared" si="15"/>
        <v>1.6463615409944024E-2</v>
      </c>
      <c r="W65" s="86">
        <f t="shared" si="15"/>
        <v>0</v>
      </c>
      <c r="X65" s="86">
        <f t="shared" si="15"/>
        <v>6.5854461639776096E-2</v>
      </c>
      <c r="Y65" s="87">
        <f t="shared" si="15"/>
        <v>0</v>
      </c>
      <c r="AB65" s="174"/>
      <c r="AC65" s="174"/>
      <c r="AD65" s="174"/>
      <c r="AE65" s="174"/>
      <c r="AF65" s="174"/>
      <c r="AG65" s="175"/>
      <c r="AH65" s="174"/>
      <c r="AI65" s="175"/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13"/>
        <v>3</v>
      </c>
      <c r="F66" s="90"/>
      <c r="G66" s="90"/>
      <c r="H66" s="90"/>
      <c r="I66" s="90"/>
      <c r="J66" s="90">
        <v>1</v>
      </c>
      <c r="K66" s="90">
        <v>2</v>
      </c>
      <c r="L66" s="199"/>
      <c r="O66" s="201" t="s">
        <v>237</v>
      </c>
      <c r="P66" s="187" t="s">
        <v>172</v>
      </c>
      <c r="Q66" s="203" t="s">
        <v>239</v>
      </c>
      <c r="R66" s="88">
        <f t="shared" si="14"/>
        <v>4.9390846229832072E-2</v>
      </c>
      <c r="S66" s="86">
        <f t="shared" si="16"/>
        <v>0</v>
      </c>
      <c r="T66" s="86">
        <f t="shared" si="16"/>
        <v>0</v>
      </c>
      <c r="U66" s="86">
        <f t="shared" si="16"/>
        <v>0</v>
      </c>
      <c r="V66" s="86">
        <f t="shared" si="15"/>
        <v>0</v>
      </c>
      <c r="W66" s="86">
        <f t="shared" si="15"/>
        <v>1.6463615409944024E-2</v>
      </c>
      <c r="X66" s="86">
        <f t="shared" si="15"/>
        <v>3.2927230819888048E-2</v>
      </c>
      <c r="Y66" s="87">
        <f t="shared" si="15"/>
        <v>0</v>
      </c>
      <c r="AB66" s="174"/>
      <c r="AC66" s="175"/>
      <c r="AD66" s="175"/>
      <c r="AE66" s="175"/>
      <c r="AF66" s="175"/>
      <c r="AG66" s="174"/>
      <c r="AH66" s="174"/>
      <c r="AI66" s="175"/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13"/>
        <v>7</v>
      </c>
      <c r="F67" s="90"/>
      <c r="G67" s="90"/>
      <c r="H67" s="90"/>
      <c r="I67" s="90">
        <v>1</v>
      </c>
      <c r="J67" s="90">
        <v>3</v>
      </c>
      <c r="K67" s="90">
        <v>3</v>
      </c>
      <c r="L67" s="199"/>
      <c r="O67" s="201" t="s">
        <v>237</v>
      </c>
      <c r="P67" s="187" t="s">
        <v>174</v>
      </c>
      <c r="Q67" s="203" t="s">
        <v>240</v>
      </c>
      <c r="R67" s="88">
        <f t="shared" si="14"/>
        <v>0.11524530786960818</v>
      </c>
      <c r="S67" s="86">
        <f t="shared" si="16"/>
        <v>0</v>
      </c>
      <c r="T67" s="86">
        <f t="shared" si="16"/>
        <v>0</v>
      </c>
      <c r="U67" s="86">
        <f t="shared" si="16"/>
        <v>0</v>
      </c>
      <c r="V67" s="86">
        <f t="shared" si="15"/>
        <v>1.6463615409944024E-2</v>
      </c>
      <c r="W67" s="86">
        <f t="shared" si="15"/>
        <v>4.9390846229832079E-2</v>
      </c>
      <c r="X67" s="86">
        <f t="shared" si="15"/>
        <v>4.9390846229832079E-2</v>
      </c>
      <c r="Y67" s="87">
        <f t="shared" si="15"/>
        <v>0</v>
      </c>
      <c r="AB67" s="174"/>
      <c r="AC67" s="175"/>
      <c r="AD67" s="175"/>
      <c r="AE67" s="175"/>
      <c r="AF67" s="174"/>
      <c r="AG67" s="174"/>
      <c r="AH67" s="174"/>
      <c r="AI67" s="175"/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13"/>
        <v>20</v>
      </c>
      <c r="F68" s="90">
        <v>14</v>
      </c>
      <c r="G68" s="90">
        <v>2</v>
      </c>
      <c r="H68" s="90"/>
      <c r="I68" s="90">
        <v>1</v>
      </c>
      <c r="J68" s="90"/>
      <c r="K68" s="90">
        <v>2</v>
      </c>
      <c r="L68" s="199">
        <v>1</v>
      </c>
      <c r="O68" s="201" t="s">
        <v>237</v>
      </c>
      <c r="P68" s="187" t="s">
        <v>176</v>
      </c>
      <c r="Q68" s="203" t="s">
        <v>241</v>
      </c>
      <c r="R68" s="88">
        <f t="shared" si="14"/>
        <v>0.32927230819888043</v>
      </c>
      <c r="S68" s="86">
        <f t="shared" si="16"/>
        <v>0.23049061573921634</v>
      </c>
      <c r="T68" s="86">
        <f t="shared" si="16"/>
        <v>3.2927230819888048E-2</v>
      </c>
      <c r="U68" s="86">
        <f t="shared" si="16"/>
        <v>0</v>
      </c>
      <c r="V68" s="86">
        <f t="shared" si="15"/>
        <v>1.6463615409944024E-2</v>
      </c>
      <c r="W68" s="86">
        <f t="shared" si="15"/>
        <v>0</v>
      </c>
      <c r="X68" s="86">
        <f t="shared" si="15"/>
        <v>3.2927230819888048E-2</v>
      </c>
      <c r="Y68" s="87">
        <f t="shared" si="15"/>
        <v>1.6463615409944024E-2</v>
      </c>
      <c r="AB68" s="174"/>
      <c r="AC68" s="174"/>
      <c r="AD68" s="174"/>
      <c r="AE68" s="175"/>
      <c r="AF68" s="174"/>
      <c r="AG68" s="175"/>
      <c r="AH68" s="174"/>
      <c r="AI68" s="174"/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13"/>
        <v>8</v>
      </c>
      <c r="F69" s="90">
        <v>3</v>
      </c>
      <c r="G69" s="90"/>
      <c r="H69" s="90">
        <v>1</v>
      </c>
      <c r="I69" s="90">
        <v>1</v>
      </c>
      <c r="J69" s="90"/>
      <c r="K69" s="90">
        <v>2</v>
      </c>
      <c r="L69" s="199">
        <v>1</v>
      </c>
      <c r="O69" s="201" t="s">
        <v>237</v>
      </c>
      <c r="P69" s="187" t="s">
        <v>178</v>
      </c>
      <c r="Q69" s="203" t="s">
        <v>242</v>
      </c>
      <c r="R69" s="88">
        <f t="shared" si="14"/>
        <v>0.13170892327955219</v>
      </c>
      <c r="S69" s="86">
        <f t="shared" si="16"/>
        <v>4.9390846229832079E-2</v>
      </c>
      <c r="T69" s="86">
        <f t="shared" si="16"/>
        <v>0</v>
      </c>
      <c r="U69" s="86">
        <f t="shared" si="16"/>
        <v>1.6463615409944024E-2</v>
      </c>
      <c r="V69" s="86">
        <f t="shared" si="15"/>
        <v>1.6463615409944024E-2</v>
      </c>
      <c r="W69" s="86">
        <f t="shared" si="15"/>
        <v>0</v>
      </c>
      <c r="X69" s="86">
        <f t="shared" si="15"/>
        <v>3.2927230819888048E-2</v>
      </c>
      <c r="Y69" s="87">
        <f t="shared" si="15"/>
        <v>1.6463615409944024E-2</v>
      </c>
      <c r="AB69" s="174"/>
      <c r="AC69" s="174"/>
      <c r="AD69" s="175"/>
      <c r="AE69" s="174"/>
      <c r="AF69" s="174"/>
      <c r="AG69" s="175"/>
      <c r="AH69" s="174"/>
      <c r="AI69" s="174"/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13"/>
        <v>21</v>
      </c>
      <c r="F70" s="90">
        <v>13</v>
      </c>
      <c r="G70" s="90"/>
      <c r="H70" s="90">
        <v>3</v>
      </c>
      <c r="I70" s="90">
        <v>1</v>
      </c>
      <c r="J70" s="90">
        <v>2</v>
      </c>
      <c r="K70" s="90">
        <v>2</v>
      </c>
      <c r="L70" s="199"/>
      <c r="O70" s="201" t="s">
        <v>237</v>
      </c>
      <c r="P70" s="187" t="s">
        <v>180</v>
      </c>
      <c r="Q70" s="203" t="s">
        <v>243</v>
      </c>
      <c r="R70" s="88">
        <f t="shared" si="14"/>
        <v>0.34573592360882444</v>
      </c>
      <c r="S70" s="86">
        <f t="shared" si="16"/>
        <v>0.2140270003292723</v>
      </c>
      <c r="T70" s="86">
        <f t="shared" si="16"/>
        <v>0</v>
      </c>
      <c r="U70" s="86">
        <f t="shared" si="16"/>
        <v>4.9390846229832079E-2</v>
      </c>
      <c r="V70" s="86">
        <f t="shared" si="15"/>
        <v>1.6463615409944024E-2</v>
      </c>
      <c r="W70" s="86">
        <f t="shared" si="15"/>
        <v>3.2927230819888048E-2</v>
      </c>
      <c r="X70" s="86">
        <f t="shared" si="15"/>
        <v>3.2927230819888048E-2</v>
      </c>
      <c r="Y70" s="87">
        <f t="shared" si="15"/>
        <v>0</v>
      </c>
      <c r="AB70" s="174"/>
      <c r="AC70" s="174"/>
      <c r="AD70" s="175"/>
      <c r="AE70" s="174"/>
      <c r="AF70" s="174"/>
      <c r="AG70" s="174"/>
      <c r="AH70" s="174"/>
      <c r="AI70" s="175"/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13"/>
        <v>42</v>
      </c>
      <c r="F71" s="90"/>
      <c r="G71" s="90">
        <v>2</v>
      </c>
      <c r="H71" s="90"/>
      <c r="I71" s="90">
        <v>5</v>
      </c>
      <c r="J71" s="90">
        <v>12</v>
      </c>
      <c r="K71" s="90">
        <v>23</v>
      </c>
      <c r="L71" s="199"/>
      <c r="O71" s="201" t="s">
        <v>237</v>
      </c>
      <c r="P71" s="187" t="s">
        <v>182</v>
      </c>
      <c r="Q71" s="203" t="s">
        <v>244</v>
      </c>
      <c r="R71" s="88">
        <f t="shared" si="14"/>
        <v>0.69147184721764898</v>
      </c>
      <c r="S71" s="86">
        <f t="shared" si="16"/>
        <v>0</v>
      </c>
      <c r="T71" s="86">
        <f t="shared" si="16"/>
        <v>3.2927230819888048E-2</v>
      </c>
      <c r="U71" s="86">
        <f t="shared" si="16"/>
        <v>0</v>
      </c>
      <c r="V71" s="86">
        <f t="shared" si="15"/>
        <v>8.231807704972012E-2</v>
      </c>
      <c r="W71" s="86">
        <f t="shared" si="15"/>
        <v>0.19756338491932832</v>
      </c>
      <c r="X71" s="86">
        <f t="shared" si="15"/>
        <v>0.37866315442871251</v>
      </c>
      <c r="Y71" s="87">
        <f t="shared" si="15"/>
        <v>0</v>
      </c>
      <c r="AB71" s="174"/>
      <c r="AC71" s="175"/>
      <c r="AD71" s="174"/>
      <c r="AE71" s="175"/>
      <c r="AF71" s="174"/>
      <c r="AG71" s="174"/>
      <c r="AH71" s="174"/>
      <c r="AI71" s="175"/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13"/>
        <v>180</v>
      </c>
      <c r="F72" s="90">
        <v>5</v>
      </c>
      <c r="G72" s="90">
        <v>31</v>
      </c>
      <c r="H72" s="90">
        <v>19</v>
      </c>
      <c r="I72" s="90">
        <v>29</v>
      </c>
      <c r="J72" s="90">
        <v>24</v>
      </c>
      <c r="K72" s="90">
        <v>71</v>
      </c>
      <c r="L72" s="199">
        <v>1</v>
      </c>
      <c r="O72" s="201" t="s">
        <v>237</v>
      </c>
      <c r="P72" s="187" t="s">
        <v>184</v>
      </c>
      <c r="Q72" s="203" t="s">
        <v>245</v>
      </c>
      <c r="R72" s="88">
        <f t="shared" si="14"/>
        <v>2.9634507737899245</v>
      </c>
      <c r="S72" s="86">
        <f t="shared" si="16"/>
        <v>8.231807704972012E-2</v>
      </c>
      <c r="T72" s="86">
        <f t="shared" si="16"/>
        <v>0.51037207770826476</v>
      </c>
      <c r="U72" s="86">
        <f t="shared" si="16"/>
        <v>0.31280869278893647</v>
      </c>
      <c r="V72" s="86">
        <f t="shared" si="15"/>
        <v>0.47744484688837668</v>
      </c>
      <c r="W72" s="86">
        <f t="shared" si="15"/>
        <v>0.39512676983865663</v>
      </c>
      <c r="X72" s="86">
        <f t="shared" si="15"/>
        <v>1.1689166941060256</v>
      </c>
      <c r="Y72" s="87">
        <f t="shared" si="15"/>
        <v>1.6463615409944024E-2</v>
      </c>
      <c r="AB72" s="174"/>
      <c r="AC72" s="174"/>
      <c r="AD72" s="174"/>
      <c r="AE72" s="174"/>
      <c r="AF72" s="174"/>
      <c r="AG72" s="174"/>
      <c r="AH72" s="174"/>
      <c r="AI72" s="174"/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13"/>
        <v>120</v>
      </c>
      <c r="F73" s="90"/>
      <c r="G73" s="90">
        <v>5</v>
      </c>
      <c r="H73" s="90">
        <v>13</v>
      </c>
      <c r="I73" s="90">
        <v>25</v>
      </c>
      <c r="J73" s="90">
        <v>30</v>
      </c>
      <c r="K73" s="90">
        <v>45</v>
      </c>
      <c r="L73" s="199">
        <v>2</v>
      </c>
      <c r="O73" s="201" t="s">
        <v>237</v>
      </c>
      <c r="P73" s="187" t="s">
        <v>187</v>
      </c>
      <c r="Q73" s="203" t="s">
        <v>246</v>
      </c>
      <c r="R73" s="88">
        <f t="shared" si="14"/>
        <v>1.975633849193283</v>
      </c>
      <c r="S73" s="86">
        <f t="shared" si="16"/>
        <v>0</v>
      </c>
      <c r="T73" s="86">
        <f t="shared" si="16"/>
        <v>8.231807704972012E-2</v>
      </c>
      <c r="U73" s="86">
        <f t="shared" si="16"/>
        <v>0.2140270003292723</v>
      </c>
      <c r="V73" s="86">
        <f t="shared" si="15"/>
        <v>0.41159038524860059</v>
      </c>
      <c r="W73" s="86">
        <f t="shared" si="15"/>
        <v>0.49390846229832075</v>
      </c>
      <c r="X73" s="86">
        <f t="shared" si="15"/>
        <v>0.74086269344748101</v>
      </c>
      <c r="Y73" s="87">
        <f t="shared" si="15"/>
        <v>3.2927230819888048E-2</v>
      </c>
      <c r="AB73" s="174"/>
      <c r="AC73" s="175"/>
      <c r="AD73" s="174"/>
      <c r="AE73" s="174"/>
      <c r="AF73" s="174"/>
      <c r="AG73" s="174"/>
      <c r="AH73" s="174"/>
      <c r="AI73" s="174"/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13"/>
        <v>38</v>
      </c>
      <c r="F74" s="90">
        <v>3</v>
      </c>
      <c r="G74" s="90"/>
      <c r="H74" s="90">
        <v>4</v>
      </c>
      <c r="I74" s="90">
        <v>5</v>
      </c>
      <c r="J74" s="90">
        <v>8</v>
      </c>
      <c r="K74" s="90">
        <v>18</v>
      </c>
      <c r="L74" s="199"/>
      <c r="O74" s="201" t="s">
        <v>237</v>
      </c>
      <c r="P74" s="187" t="s">
        <v>189</v>
      </c>
      <c r="Q74" s="203" t="s">
        <v>247</v>
      </c>
      <c r="R74" s="88">
        <f t="shared" si="14"/>
        <v>0.62561738557787294</v>
      </c>
      <c r="S74" s="86">
        <f t="shared" si="16"/>
        <v>4.9390846229832079E-2</v>
      </c>
      <c r="T74" s="86">
        <f t="shared" si="16"/>
        <v>0</v>
      </c>
      <c r="U74" s="86">
        <f t="shared" si="16"/>
        <v>6.5854461639776096E-2</v>
      </c>
      <c r="V74" s="86">
        <f t="shared" si="15"/>
        <v>8.231807704972012E-2</v>
      </c>
      <c r="W74" s="86">
        <f t="shared" si="15"/>
        <v>0.13170892327955219</v>
      </c>
      <c r="X74" s="86">
        <f t="shared" si="15"/>
        <v>0.29634507737899246</v>
      </c>
      <c r="Y74" s="87">
        <f t="shared" si="15"/>
        <v>0</v>
      </c>
      <c r="AB74" s="174"/>
      <c r="AC74" s="174"/>
      <c r="AD74" s="175"/>
      <c r="AE74" s="174"/>
      <c r="AF74" s="174"/>
      <c r="AG74" s="174"/>
      <c r="AH74" s="174"/>
      <c r="AI74" s="175"/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13"/>
        <v>120</v>
      </c>
      <c r="F75" s="90">
        <v>6</v>
      </c>
      <c r="G75" s="90">
        <v>6</v>
      </c>
      <c r="H75" s="90">
        <v>8</v>
      </c>
      <c r="I75" s="90">
        <v>32</v>
      </c>
      <c r="J75" s="90">
        <v>29</v>
      </c>
      <c r="K75" s="90">
        <v>39</v>
      </c>
      <c r="L75" s="199"/>
      <c r="O75" s="201" t="s">
        <v>237</v>
      </c>
      <c r="P75" s="187" t="s">
        <v>191</v>
      </c>
      <c r="Q75" s="203" t="s">
        <v>248</v>
      </c>
      <c r="R75" s="88">
        <f t="shared" si="14"/>
        <v>1.975633849193283</v>
      </c>
      <c r="S75" s="86">
        <f t="shared" si="16"/>
        <v>9.8781692459664158E-2</v>
      </c>
      <c r="T75" s="86">
        <f t="shared" si="16"/>
        <v>9.8781692459664158E-2</v>
      </c>
      <c r="U75" s="86">
        <f t="shared" si="16"/>
        <v>0.13170892327955219</v>
      </c>
      <c r="V75" s="86">
        <f t="shared" si="15"/>
        <v>0.52683569311820877</v>
      </c>
      <c r="W75" s="86">
        <f t="shared" si="15"/>
        <v>0.47744484688837668</v>
      </c>
      <c r="X75" s="86">
        <f t="shared" si="15"/>
        <v>0.64208100098781695</v>
      </c>
      <c r="Y75" s="87">
        <f t="shared" si="15"/>
        <v>0</v>
      </c>
      <c r="AB75" s="174"/>
      <c r="AC75" s="174"/>
      <c r="AD75" s="174"/>
      <c r="AE75" s="174"/>
      <c r="AF75" s="174"/>
      <c r="AG75" s="174"/>
      <c r="AH75" s="174"/>
      <c r="AI75" s="175"/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13"/>
        <v>77</v>
      </c>
      <c r="F76" s="90">
        <v>3</v>
      </c>
      <c r="G76" s="90">
        <v>12</v>
      </c>
      <c r="H76" s="90">
        <v>7</v>
      </c>
      <c r="I76" s="90">
        <v>15</v>
      </c>
      <c r="J76" s="90">
        <v>18</v>
      </c>
      <c r="K76" s="90">
        <v>21</v>
      </c>
      <c r="L76" s="199">
        <v>1</v>
      </c>
      <c r="O76" s="201" t="s">
        <v>237</v>
      </c>
      <c r="P76" s="187" t="s">
        <v>193</v>
      </c>
      <c r="Q76" s="203" t="s">
        <v>249</v>
      </c>
      <c r="R76" s="88">
        <f t="shared" si="14"/>
        <v>1.2676983865656899</v>
      </c>
      <c r="S76" s="86">
        <f t="shared" si="16"/>
        <v>4.9390846229832079E-2</v>
      </c>
      <c r="T76" s="86">
        <f t="shared" si="16"/>
        <v>0.19756338491932832</v>
      </c>
      <c r="U76" s="86">
        <f t="shared" si="16"/>
        <v>0.11524530786960817</v>
      </c>
      <c r="V76" s="86">
        <f t="shared" si="15"/>
        <v>0.24695423114916037</v>
      </c>
      <c r="W76" s="86">
        <f t="shared" si="15"/>
        <v>0.29634507737899246</v>
      </c>
      <c r="X76" s="86">
        <f t="shared" si="15"/>
        <v>0.34573592360882449</v>
      </c>
      <c r="Y76" s="87">
        <f t="shared" si="15"/>
        <v>1.6463615409944024E-2</v>
      </c>
      <c r="AB76" s="174"/>
      <c r="AC76" s="174"/>
      <c r="AD76" s="174"/>
      <c r="AE76" s="174"/>
      <c r="AF76" s="174"/>
      <c r="AG76" s="174"/>
      <c r="AH76" s="174"/>
      <c r="AI76" s="174"/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13"/>
        <v>107</v>
      </c>
      <c r="F77" s="90">
        <v>1</v>
      </c>
      <c r="G77" s="90">
        <v>6</v>
      </c>
      <c r="H77" s="90">
        <v>16</v>
      </c>
      <c r="I77" s="90">
        <v>15</v>
      </c>
      <c r="J77" s="90">
        <v>37</v>
      </c>
      <c r="K77" s="90">
        <v>32</v>
      </c>
      <c r="L77" s="199"/>
      <c r="O77" s="201" t="s">
        <v>250</v>
      </c>
      <c r="P77" s="187" t="s">
        <v>170</v>
      </c>
      <c r="Q77" s="203" t="s">
        <v>251</v>
      </c>
      <c r="R77" s="88">
        <f t="shared" si="14"/>
        <v>1.7616068488640106</v>
      </c>
      <c r="S77" s="86">
        <f t="shared" si="16"/>
        <v>1.6463615409944024E-2</v>
      </c>
      <c r="T77" s="86">
        <f t="shared" si="16"/>
        <v>9.8781692459664158E-2</v>
      </c>
      <c r="U77" s="86">
        <f t="shared" si="16"/>
        <v>0.26341784655910438</v>
      </c>
      <c r="V77" s="86">
        <f t="shared" si="15"/>
        <v>0.24695423114916037</v>
      </c>
      <c r="W77" s="86">
        <f t="shared" si="15"/>
        <v>0.60915377016792882</v>
      </c>
      <c r="X77" s="86">
        <f t="shared" si="15"/>
        <v>0.52683569311820877</v>
      </c>
      <c r="Y77" s="87">
        <f t="shared" si="15"/>
        <v>0</v>
      </c>
      <c r="AB77" s="174"/>
      <c r="AC77" s="174"/>
      <c r="AD77" s="174"/>
      <c r="AE77" s="174"/>
      <c r="AF77" s="174"/>
      <c r="AG77" s="174"/>
      <c r="AH77" s="174"/>
      <c r="AI77" s="175"/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13"/>
        <v>45</v>
      </c>
      <c r="F78" s="90">
        <v>2</v>
      </c>
      <c r="G78" s="90"/>
      <c r="H78" s="90">
        <v>3</v>
      </c>
      <c r="I78" s="90">
        <v>2</v>
      </c>
      <c r="J78" s="90">
        <v>2</v>
      </c>
      <c r="K78" s="90">
        <v>31</v>
      </c>
      <c r="L78" s="199">
        <v>5</v>
      </c>
      <c r="O78" s="201" t="s">
        <v>250</v>
      </c>
      <c r="P78" s="187" t="s">
        <v>172</v>
      </c>
      <c r="Q78" s="203" t="s">
        <v>252</v>
      </c>
      <c r="R78" s="88">
        <f t="shared" si="14"/>
        <v>0.74086269344748112</v>
      </c>
      <c r="S78" s="86">
        <f t="shared" si="16"/>
        <v>3.2927230819888048E-2</v>
      </c>
      <c r="T78" s="86">
        <f t="shared" si="16"/>
        <v>0</v>
      </c>
      <c r="U78" s="86">
        <f t="shared" si="16"/>
        <v>4.9390846229832079E-2</v>
      </c>
      <c r="V78" s="86">
        <f t="shared" si="15"/>
        <v>3.2927230819888048E-2</v>
      </c>
      <c r="W78" s="86">
        <f t="shared" si="15"/>
        <v>3.2927230819888048E-2</v>
      </c>
      <c r="X78" s="86">
        <f t="shared" si="15"/>
        <v>0.51037207770826476</v>
      </c>
      <c r="Y78" s="87">
        <f t="shared" si="15"/>
        <v>8.231807704972012E-2</v>
      </c>
      <c r="AB78" s="174"/>
      <c r="AC78" s="174"/>
      <c r="AD78" s="175"/>
      <c r="AE78" s="174"/>
      <c r="AF78" s="174"/>
      <c r="AG78" s="174"/>
      <c r="AH78" s="174"/>
      <c r="AI78" s="174"/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13"/>
        <v>96</v>
      </c>
      <c r="F79" s="90"/>
      <c r="G79" s="90"/>
      <c r="H79" s="90">
        <v>6</v>
      </c>
      <c r="I79" s="90">
        <v>28</v>
      </c>
      <c r="J79" s="90">
        <v>19</v>
      </c>
      <c r="K79" s="90">
        <v>43</v>
      </c>
      <c r="L79" s="199"/>
      <c r="O79" s="201" t="s">
        <v>250</v>
      </c>
      <c r="P79" s="187" t="s">
        <v>174</v>
      </c>
      <c r="Q79" s="203" t="s">
        <v>253</v>
      </c>
      <c r="R79" s="88">
        <f t="shared" si="14"/>
        <v>1.5805070793546263</v>
      </c>
      <c r="S79" s="86">
        <f t="shared" si="16"/>
        <v>0</v>
      </c>
      <c r="T79" s="86">
        <f t="shared" si="16"/>
        <v>0</v>
      </c>
      <c r="U79" s="86">
        <f t="shared" si="16"/>
        <v>9.8781692459664158E-2</v>
      </c>
      <c r="V79" s="86">
        <f t="shared" si="15"/>
        <v>0.46098123147843267</v>
      </c>
      <c r="W79" s="86">
        <f t="shared" si="15"/>
        <v>0.31280869278893647</v>
      </c>
      <c r="X79" s="86">
        <f t="shared" si="15"/>
        <v>0.70793546262759299</v>
      </c>
      <c r="Y79" s="87">
        <f t="shared" si="15"/>
        <v>0</v>
      </c>
      <c r="AB79" s="174"/>
      <c r="AC79" s="175"/>
      <c r="AD79" s="175"/>
      <c r="AE79" s="174"/>
      <c r="AF79" s="174"/>
      <c r="AG79" s="174"/>
      <c r="AH79" s="174"/>
      <c r="AI79" s="175"/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13"/>
        <v>33</v>
      </c>
      <c r="F80" s="90"/>
      <c r="G80" s="90">
        <v>1</v>
      </c>
      <c r="H80" s="90">
        <v>4</v>
      </c>
      <c r="I80" s="90">
        <v>5</v>
      </c>
      <c r="J80" s="90">
        <v>5</v>
      </c>
      <c r="K80" s="90">
        <v>18</v>
      </c>
      <c r="L80" s="199"/>
      <c r="O80" s="201" t="s">
        <v>250</v>
      </c>
      <c r="P80" s="187" t="s">
        <v>176</v>
      </c>
      <c r="Q80" s="203" t="s">
        <v>254</v>
      </c>
      <c r="R80" s="88">
        <f t="shared" si="14"/>
        <v>0.54329930852815278</v>
      </c>
      <c r="S80" s="86">
        <f t="shared" si="16"/>
        <v>0</v>
      </c>
      <c r="T80" s="86">
        <f t="shared" si="16"/>
        <v>1.6463615409944024E-2</v>
      </c>
      <c r="U80" s="86">
        <f t="shared" si="16"/>
        <v>6.5854461639776096E-2</v>
      </c>
      <c r="V80" s="86">
        <f t="shared" si="15"/>
        <v>8.231807704972012E-2</v>
      </c>
      <c r="W80" s="86">
        <f t="shared" si="15"/>
        <v>8.231807704972012E-2</v>
      </c>
      <c r="X80" s="86">
        <f t="shared" si="15"/>
        <v>0.29634507737899246</v>
      </c>
      <c r="Y80" s="87">
        <f t="shared" si="15"/>
        <v>0</v>
      </c>
      <c r="AB80" s="174"/>
      <c r="AC80" s="175"/>
      <c r="AD80" s="174"/>
      <c r="AE80" s="174"/>
      <c r="AF80" s="174"/>
      <c r="AG80" s="174"/>
      <c r="AH80" s="174"/>
      <c r="AI80" s="175"/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13"/>
        <v>100</v>
      </c>
      <c r="F81" s="90">
        <v>5</v>
      </c>
      <c r="G81" s="90">
        <v>2</v>
      </c>
      <c r="H81" s="90">
        <v>8</v>
      </c>
      <c r="I81" s="90">
        <v>29</v>
      </c>
      <c r="J81" s="90">
        <v>26</v>
      </c>
      <c r="K81" s="90">
        <v>30</v>
      </c>
      <c r="L81" s="199"/>
      <c r="O81" s="201" t="s">
        <v>250</v>
      </c>
      <c r="P81" s="187" t="s">
        <v>178</v>
      </c>
      <c r="Q81" s="203" t="s">
        <v>255</v>
      </c>
      <c r="R81" s="88">
        <f t="shared" si="14"/>
        <v>1.6463615409944024</v>
      </c>
      <c r="S81" s="86">
        <f t="shared" si="16"/>
        <v>8.231807704972012E-2</v>
      </c>
      <c r="T81" s="86">
        <f t="shared" si="16"/>
        <v>3.2927230819888048E-2</v>
      </c>
      <c r="U81" s="86">
        <f t="shared" si="16"/>
        <v>0.13170892327955219</v>
      </c>
      <c r="V81" s="86">
        <f t="shared" si="15"/>
        <v>0.47744484688837668</v>
      </c>
      <c r="W81" s="86">
        <f t="shared" si="15"/>
        <v>0.4280540006585446</v>
      </c>
      <c r="X81" s="86">
        <f t="shared" si="15"/>
        <v>0.49390846229832075</v>
      </c>
      <c r="Y81" s="87">
        <f t="shared" si="15"/>
        <v>0</v>
      </c>
      <c r="AB81" s="174"/>
      <c r="AC81" s="174"/>
      <c r="AD81" s="174"/>
      <c r="AE81" s="174"/>
      <c r="AF81" s="174"/>
      <c r="AG81" s="174"/>
      <c r="AH81" s="174"/>
      <c r="AI81" s="175"/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13"/>
        <v>18</v>
      </c>
      <c r="F82" s="90">
        <v>1</v>
      </c>
      <c r="G82" s="90"/>
      <c r="H82" s="90">
        <v>1</v>
      </c>
      <c r="I82" s="90">
        <v>1</v>
      </c>
      <c r="J82" s="90">
        <v>8</v>
      </c>
      <c r="K82" s="90">
        <v>6</v>
      </c>
      <c r="L82" s="199">
        <v>1</v>
      </c>
      <c r="O82" s="201" t="s">
        <v>250</v>
      </c>
      <c r="P82" s="187" t="s">
        <v>180</v>
      </c>
      <c r="Q82" s="203" t="s">
        <v>256</v>
      </c>
      <c r="R82" s="88">
        <f t="shared" si="14"/>
        <v>0.29634507737899246</v>
      </c>
      <c r="S82" s="86">
        <f t="shared" si="16"/>
        <v>1.6463615409944024E-2</v>
      </c>
      <c r="T82" s="86">
        <f t="shared" si="16"/>
        <v>0</v>
      </c>
      <c r="U82" s="86">
        <f t="shared" si="16"/>
        <v>1.6463615409944024E-2</v>
      </c>
      <c r="V82" s="86">
        <f t="shared" si="15"/>
        <v>1.6463615409944024E-2</v>
      </c>
      <c r="W82" s="86">
        <f t="shared" si="15"/>
        <v>0.13170892327955219</v>
      </c>
      <c r="X82" s="86">
        <f t="shared" si="15"/>
        <v>9.8781692459664158E-2</v>
      </c>
      <c r="Y82" s="87">
        <f t="shared" si="15"/>
        <v>1.6463615409944024E-2</v>
      </c>
      <c r="AB82" s="174"/>
      <c r="AC82" s="174"/>
      <c r="AD82" s="175"/>
      <c r="AE82" s="174"/>
      <c r="AF82" s="174"/>
      <c r="AG82" s="174"/>
      <c r="AH82" s="174"/>
      <c r="AI82" s="174"/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13"/>
        <v>1</v>
      </c>
      <c r="F83" s="90"/>
      <c r="G83" s="90"/>
      <c r="H83" s="90"/>
      <c r="I83" s="90">
        <v>1</v>
      </c>
      <c r="J83" s="90"/>
      <c r="K83" s="90"/>
      <c r="L83" s="199"/>
      <c r="O83" s="201" t="s">
        <v>250</v>
      </c>
      <c r="P83" s="187" t="s">
        <v>182</v>
      </c>
      <c r="Q83" s="203" t="s">
        <v>257</v>
      </c>
      <c r="R83" s="88">
        <f t="shared" si="14"/>
        <v>1.6463615409944024E-2</v>
      </c>
      <c r="S83" s="86">
        <f t="shared" si="16"/>
        <v>0</v>
      </c>
      <c r="T83" s="86">
        <f t="shared" si="16"/>
        <v>0</v>
      </c>
      <c r="U83" s="86">
        <f t="shared" si="16"/>
        <v>0</v>
      </c>
      <c r="V83" s="86">
        <f t="shared" si="15"/>
        <v>1.6463615409944024E-2</v>
      </c>
      <c r="W83" s="86">
        <f t="shared" si="15"/>
        <v>0</v>
      </c>
      <c r="X83" s="86">
        <f t="shared" si="15"/>
        <v>0</v>
      </c>
      <c r="Y83" s="87">
        <f t="shared" si="15"/>
        <v>0</v>
      </c>
      <c r="AB83" s="174"/>
      <c r="AC83" s="175"/>
      <c r="AD83" s="175"/>
      <c r="AE83" s="175"/>
      <c r="AF83" s="174"/>
      <c r="AG83" s="175"/>
      <c r="AH83" s="175"/>
      <c r="AI83" s="175"/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SUM(F84:L84)</f>
        <v>7</v>
      </c>
      <c r="F84" s="90">
        <v>1</v>
      </c>
      <c r="G84" s="90">
        <v>1</v>
      </c>
      <c r="H84" s="90"/>
      <c r="I84" s="90">
        <v>1</v>
      </c>
      <c r="J84" s="90">
        <v>2</v>
      </c>
      <c r="K84" s="90">
        <v>2</v>
      </c>
      <c r="L84" s="199"/>
      <c r="O84" s="201" t="s">
        <v>250</v>
      </c>
      <c r="P84" s="187" t="s">
        <v>184</v>
      </c>
      <c r="Q84" s="203" t="s">
        <v>258</v>
      </c>
      <c r="R84" s="88">
        <f t="shared" ref="R84:R95" si="18">SUM(S84:Y84)</f>
        <v>0.11524530786960817</v>
      </c>
      <c r="S84" s="86">
        <f t="shared" si="16"/>
        <v>1.6463615409944024E-2</v>
      </c>
      <c r="T84" s="86">
        <f t="shared" si="16"/>
        <v>1.6463615409944024E-2</v>
      </c>
      <c r="U84" s="86">
        <f t="shared" si="16"/>
        <v>0</v>
      </c>
      <c r="V84" s="86">
        <f t="shared" si="15"/>
        <v>1.6463615409944024E-2</v>
      </c>
      <c r="W84" s="86">
        <f t="shared" si="15"/>
        <v>3.2927230819888048E-2</v>
      </c>
      <c r="X84" s="86">
        <f t="shared" si="15"/>
        <v>3.2927230819888048E-2</v>
      </c>
      <c r="Y84" s="87">
        <f t="shared" si="15"/>
        <v>0</v>
      </c>
      <c r="AB84" s="174"/>
      <c r="AC84" s="174"/>
      <c r="AD84" s="174"/>
      <c r="AE84" s="175"/>
      <c r="AF84" s="174"/>
      <c r="AG84" s="174"/>
      <c r="AH84" s="174"/>
      <c r="AI84" s="175"/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48</v>
      </c>
      <c r="F85" s="90">
        <v>1</v>
      </c>
      <c r="G85" s="90">
        <v>1</v>
      </c>
      <c r="H85" s="90">
        <v>6</v>
      </c>
      <c r="I85" s="90">
        <v>9</v>
      </c>
      <c r="J85" s="90">
        <v>22</v>
      </c>
      <c r="K85" s="90">
        <v>9</v>
      </c>
      <c r="L85" s="199"/>
      <c r="O85" s="201" t="s">
        <v>250</v>
      </c>
      <c r="P85" s="187" t="s">
        <v>187</v>
      </c>
      <c r="Q85" s="203" t="s">
        <v>259</v>
      </c>
      <c r="R85" s="88">
        <f t="shared" si="18"/>
        <v>0.79025353967731315</v>
      </c>
      <c r="S85" s="86">
        <f t="shared" si="16"/>
        <v>1.6463615409944024E-2</v>
      </c>
      <c r="T85" s="86">
        <f t="shared" si="16"/>
        <v>1.6463615409944024E-2</v>
      </c>
      <c r="U85" s="86">
        <f t="shared" si="16"/>
        <v>9.8781692459664158E-2</v>
      </c>
      <c r="V85" s="86">
        <f t="shared" si="15"/>
        <v>0.14817253868949623</v>
      </c>
      <c r="W85" s="86">
        <f t="shared" si="15"/>
        <v>0.36219953901876856</v>
      </c>
      <c r="X85" s="86">
        <f t="shared" si="15"/>
        <v>0.14817253868949623</v>
      </c>
      <c r="Y85" s="87">
        <f t="shared" si="15"/>
        <v>0</v>
      </c>
      <c r="AB85" s="174"/>
      <c r="AC85" s="174"/>
      <c r="AD85" s="174"/>
      <c r="AE85" s="174"/>
      <c r="AF85" s="174"/>
      <c r="AG85" s="174"/>
      <c r="AH85" s="174"/>
      <c r="AI85" s="175"/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27</v>
      </c>
      <c r="F86" s="90"/>
      <c r="G86" s="90">
        <v>1</v>
      </c>
      <c r="H86" s="90">
        <v>2</v>
      </c>
      <c r="I86" s="90">
        <v>4</v>
      </c>
      <c r="J86" s="90">
        <v>7</v>
      </c>
      <c r="K86" s="90">
        <v>13</v>
      </c>
      <c r="L86" s="199"/>
      <c r="O86" s="201" t="s">
        <v>250</v>
      </c>
      <c r="P86" s="187" t="s">
        <v>189</v>
      </c>
      <c r="Q86" s="203" t="s">
        <v>260</v>
      </c>
      <c r="R86" s="88">
        <f t="shared" si="18"/>
        <v>0.44451761606848861</v>
      </c>
      <c r="S86" s="86">
        <f t="shared" si="16"/>
        <v>0</v>
      </c>
      <c r="T86" s="86">
        <f t="shared" si="16"/>
        <v>1.6463615409944024E-2</v>
      </c>
      <c r="U86" s="86">
        <f t="shared" si="16"/>
        <v>3.2927230819888048E-2</v>
      </c>
      <c r="V86" s="86">
        <f t="shared" si="15"/>
        <v>6.5854461639776096E-2</v>
      </c>
      <c r="W86" s="86">
        <f t="shared" si="15"/>
        <v>0.11524530786960817</v>
      </c>
      <c r="X86" s="86">
        <f t="shared" si="15"/>
        <v>0.2140270003292723</v>
      </c>
      <c r="Y86" s="87">
        <f t="shared" si="15"/>
        <v>0</v>
      </c>
      <c r="AB86" s="174"/>
      <c r="AC86" s="175"/>
      <c r="AD86" s="174"/>
      <c r="AE86" s="174"/>
      <c r="AF86" s="174"/>
      <c r="AG86" s="174"/>
      <c r="AH86" s="174"/>
      <c r="AI86" s="175"/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45</v>
      </c>
      <c r="F87" s="90"/>
      <c r="G87" s="90"/>
      <c r="H87" s="90">
        <v>9</v>
      </c>
      <c r="I87" s="90">
        <v>21</v>
      </c>
      <c r="J87" s="90">
        <v>14</v>
      </c>
      <c r="K87" s="90">
        <v>1</v>
      </c>
      <c r="L87" s="199"/>
      <c r="O87" s="201" t="s">
        <v>261</v>
      </c>
      <c r="P87" s="187" t="s">
        <v>170</v>
      </c>
      <c r="Q87" s="203" t="s">
        <v>262</v>
      </c>
      <c r="R87" s="88">
        <f t="shared" si="18"/>
        <v>0.74086269344748112</v>
      </c>
      <c r="S87" s="86">
        <f t="shared" si="16"/>
        <v>0</v>
      </c>
      <c r="T87" s="86">
        <f t="shared" si="16"/>
        <v>0</v>
      </c>
      <c r="U87" s="86">
        <f t="shared" si="16"/>
        <v>0.14817253868949623</v>
      </c>
      <c r="V87" s="86">
        <f t="shared" si="15"/>
        <v>0.34573592360882449</v>
      </c>
      <c r="W87" s="86">
        <f t="shared" si="15"/>
        <v>0.23049061573921634</v>
      </c>
      <c r="X87" s="86">
        <f t="shared" si="15"/>
        <v>1.6463615409944024E-2</v>
      </c>
      <c r="Y87" s="87">
        <f t="shared" si="15"/>
        <v>0</v>
      </c>
      <c r="AB87" s="174"/>
      <c r="AC87" s="175"/>
      <c r="AD87" s="175"/>
      <c r="AE87" s="174"/>
      <c r="AF87" s="174"/>
      <c r="AG87" s="174"/>
      <c r="AH87" s="174"/>
      <c r="AI87" s="175"/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170</v>
      </c>
      <c r="F88" s="90"/>
      <c r="G88" s="90">
        <v>2</v>
      </c>
      <c r="H88" s="90">
        <v>10</v>
      </c>
      <c r="I88" s="90">
        <v>73</v>
      </c>
      <c r="J88" s="90">
        <v>33</v>
      </c>
      <c r="K88" s="90">
        <v>46</v>
      </c>
      <c r="L88" s="199">
        <v>6</v>
      </c>
      <c r="O88" s="201" t="s">
        <v>261</v>
      </c>
      <c r="P88" s="187" t="s">
        <v>172</v>
      </c>
      <c r="Q88" s="203" t="s">
        <v>263</v>
      </c>
      <c r="R88" s="88">
        <f t="shared" si="18"/>
        <v>2.798814619690484</v>
      </c>
      <c r="S88" s="86">
        <f t="shared" si="16"/>
        <v>0</v>
      </c>
      <c r="T88" s="86">
        <f t="shared" si="16"/>
        <v>3.2927230819888048E-2</v>
      </c>
      <c r="U88" s="86">
        <f t="shared" si="16"/>
        <v>0.16463615409944024</v>
      </c>
      <c r="V88" s="86">
        <f t="shared" si="15"/>
        <v>1.2018439249259136</v>
      </c>
      <c r="W88" s="86">
        <f t="shared" si="15"/>
        <v>0.54329930852815278</v>
      </c>
      <c r="X88" s="86">
        <f t="shared" si="15"/>
        <v>0.75732630885742502</v>
      </c>
      <c r="Y88" s="87">
        <f t="shared" si="15"/>
        <v>9.8781692459664158E-2</v>
      </c>
      <c r="AB88" s="174"/>
      <c r="AC88" s="175"/>
      <c r="AD88" s="174"/>
      <c r="AE88" s="174"/>
      <c r="AF88" s="174"/>
      <c r="AG88" s="174"/>
      <c r="AH88" s="174"/>
      <c r="AI88" s="174"/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101</v>
      </c>
      <c r="F89" s="90"/>
      <c r="G89" s="90">
        <v>1</v>
      </c>
      <c r="H89" s="90">
        <v>5</v>
      </c>
      <c r="I89" s="90">
        <v>25</v>
      </c>
      <c r="J89" s="90">
        <v>32</v>
      </c>
      <c r="K89" s="90">
        <v>38</v>
      </c>
      <c r="L89" s="199"/>
      <c r="O89" s="201" t="s">
        <v>261</v>
      </c>
      <c r="P89" s="187" t="s">
        <v>174</v>
      </c>
      <c r="Q89" s="203" t="s">
        <v>264</v>
      </c>
      <c r="R89" s="88">
        <f t="shared" si="18"/>
        <v>1.6628251564043466</v>
      </c>
      <c r="S89" s="86">
        <f t="shared" si="16"/>
        <v>0</v>
      </c>
      <c r="T89" s="86">
        <f t="shared" si="16"/>
        <v>1.6463615409944024E-2</v>
      </c>
      <c r="U89" s="86">
        <f t="shared" si="16"/>
        <v>8.231807704972012E-2</v>
      </c>
      <c r="V89" s="86">
        <f t="shared" si="15"/>
        <v>0.41159038524860059</v>
      </c>
      <c r="W89" s="86">
        <f t="shared" si="15"/>
        <v>0.52683569311820877</v>
      </c>
      <c r="X89" s="86">
        <f t="shared" si="15"/>
        <v>0.62561738557787294</v>
      </c>
      <c r="Y89" s="87">
        <f t="shared" si="15"/>
        <v>0</v>
      </c>
      <c r="AB89" s="174"/>
      <c r="AC89" s="175"/>
      <c r="AD89" s="174"/>
      <c r="AE89" s="174"/>
      <c r="AF89" s="174"/>
      <c r="AG89" s="174"/>
      <c r="AH89" s="174"/>
      <c r="AI89" s="175"/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17</v>
      </c>
      <c r="F90" s="90"/>
      <c r="G90" s="90"/>
      <c r="H90" s="90">
        <v>1</v>
      </c>
      <c r="I90" s="90">
        <v>2</v>
      </c>
      <c r="J90" s="90">
        <v>1</v>
      </c>
      <c r="K90" s="90">
        <v>13</v>
      </c>
      <c r="L90" s="199"/>
      <c r="O90" s="201" t="s">
        <v>261</v>
      </c>
      <c r="P90" s="187" t="s">
        <v>176</v>
      </c>
      <c r="Q90" s="203" t="s">
        <v>265</v>
      </c>
      <c r="R90" s="88">
        <f t="shared" si="18"/>
        <v>0.2798814619690484</v>
      </c>
      <c r="S90" s="86">
        <f t="shared" si="16"/>
        <v>0</v>
      </c>
      <c r="T90" s="86">
        <f t="shared" si="16"/>
        <v>0</v>
      </c>
      <c r="U90" s="86">
        <f t="shared" si="16"/>
        <v>1.6463615409944024E-2</v>
      </c>
      <c r="V90" s="86">
        <f t="shared" si="15"/>
        <v>3.2927230819888048E-2</v>
      </c>
      <c r="W90" s="86">
        <f t="shared" si="15"/>
        <v>1.6463615409944024E-2</v>
      </c>
      <c r="X90" s="86">
        <f t="shared" si="15"/>
        <v>0.2140270003292723</v>
      </c>
      <c r="Y90" s="87">
        <f t="shared" si="15"/>
        <v>0</v>
      </c>
      <c r="AB90" s="174"/>
      <c r="AC90" s="175"/>
      <c r="AD90" s="175"/>
      <c r="AE90" s="174"/>
      <c r="AF90" s="174"/>
      <c r="AG90" s="174"/>
      <c r="AH90" s="174"/>
      <c r="AI90" s="175"/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16</v>
      </c>
      <c r="F91" s="90">
        <v>2</v>
      </c>
      <c r="G91" s="90">
        <v>1</v>
      </c>
      <c r="H91" s="90">
        <v>5</v>
      </c>
      <c r="I91" s="90">
        <v>3</v>
      </c>
      <c r="J91" s="90">
        <v>2</v>
      </c>
      <c r="K91" s="90">
        <v>3</v>
      </c>
      <c r="L91" s="199"/>
      <c r="O91" s="201" t="s">
        <v>261</v>
      </c>
      <c r="P91" s="187" t="s">
        <v>178</v>
      </c>
      <c r="Q91" s="203" t="s">
        <v>266</v>
      </c>
      <c r="R91" s="88">
        <f t="shared" si="18"/>
        <v>0.26341784655910438</v>
      </c>
      <c r="S91" s="86">
        <f t="shared" si="16"/>
        <v>3.2927230819888048E-2</v>
      </c>
      <c r="T91" s="86">
        <f t="shared" si="16"/>
        <v>1.6463615409944024E-2</v>
      </c>
      <c r="U91" s="86">
        <f t="shared" si="16"/>
        <v>8.231807704972012E-2</v>
      </c>
      <c r="V91" s="86">
        <f t="shared" si="15"/>
        <v>4.9390846229832079E-2</v>
      </c>
      <c r="W91" s="86">
        <f t="shared" si="15"/>
        <v>3.2927230819888048E-2</v>
      </c>
      <c r="X91" s="86">
        <f t="shared" si="15"/>
        <v>4.9390846229832079E-2</v>
      </c>
      <c r="Y91" s="87">
        <f t="shared" si="15"/>
        <v>0</v>
      </c>
      <c r="AB91" s="174"/>
      <c r="AC91" s="174"/>
      <c r="AD91" s="174"/>
      <c r="AE91" s="174"/>
      <c r="AF91" s="174"/>
      <c r="AG91" s="174"/>
      <c r="AH91" s="174"/>
      <c r="AI91" s="175"/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0</v>
      </c>
      <c r="F92" s="90"/>
      <c r="G92" s="90"/>
      <c r="H92" s="90"/>
      <c r="I92" s="90"/>
      <c r="J92" s="90"/>
      <c r="K92" s="90"/>
      <c r="L92" s="199"/>
      <c r="O92" s="201" t="s">
        <v>261</v>
      </c>
      <c r="P92" s="187" t="s">
        <v>180</v>
      </c>
      <c r="Q92" s="203" t="s">
        <v>267</v>
      </c>
      <c r="R92" s="88">
        <f t="shared" si="18"/>
        <v>0</v>
      </c>
      <c r="S92" s="86">
        <f t="shared" si="16"/>
        <v>0</v>
      </c>
      <c r="T92" s="86">
        <f t="shared" si="16"/>
        <v>0</v>
      </c>
      <c r="U92" s="86">
        <f t="shared" si="16"/>
        <v>0</v>
      </c>
      <c r="V92" s="86">
        <f t="shared" si="15"/>
        <v>0</v>
      </c>
      <c r="W92" s="86">
        <f t="shared" si="15"/>
        <v>0</v>
      </c>
      <c r="X92" s="86">
        <f t="shared" si="15"/>
        <v>0</v>
      </c>
      <c r="Y92" s="87">
        <f t="shared" si="15"/>
        <v>0</v>
      </c>
      <c r="AB92" s="174"/>
      <c r="AC92" s="174"/>
      <c r="AD92" s="174"/>
      <c r="AE92" s="174"/>
      <c r="AF92" s="174"/>
      <c r="AG92" s="174"/>
      <c r="AH92" s="174"/>
      <c r="AI92" s="174"/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0</v>
      </c>
      <c r="F93" s="90"/>
      <c r="G93" s="90"/>
      <c r="H93" s="90"/>
      <c r="I93" s="90"/>
      <c r="J93" s="90"/>
      <c r="K93" s="90"/>
      <c r="L93" s="199"/>
      <c r="O93" s="201" t="s">
        <v>261</v>
      </c>
      <c r="P93" s="187" t="s">
        <v>182</v>
      </c>
      <c r="Q93" s="203" t="s">
        <v>268</v>
      </c>
      <c r="R93" s="88">
        <f t="shared" si="18"/>
        <v>0</v>
      </c>
      <c r="S93" s="86">
        <f t="shared" si="16"/>
        <v>0</v>
      </c>
      <c r="T93" s="86">
        <f t="shared" si="16"/>
        <v>0</v>
      </c>
      <c r="U93" s="86">
        <f t="shared" si="16"/>
        <v>0</v>
      </c>
      <c r="V93" s="86">
        <f t="shared" si="15"/>
        <v>0</v>
      </c>
      <c r="W93" s="86">
        <f t="shared" si="15"/>
        <v>0</v>
      </c>
      <c r="X93" s="86">
        <f t="shared" si="15"/>
        <v>0</v>
      </c>
      <c r="Y93" s="87">
        <f t="shared" si="15"/>
        <v>0</v>
      </c>
      <c r="AB93" s="174"/>
      <c r="AC93" s="174"/>
      <c r="AD93" s="174"/>
      <c r="AE93" s="174"/>
      <c r="AF93" s="174"/>
      <c r="AG93" s="174"/>
      <c r="AH93" s="174"/>
      <c r="AI93" s="175"/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153</v>
      </c>
      <c r="F94" s="90">
        <v>2</v>
      </c>
      <c r="G94" s="90">
        <v>6</v>
      </c>
      <c r="H94" s="90">
        <v>13</v>
      </c>
      <c r="I94" s="90">
        <v>17</v>
      </c>
      <c r="J94" s="90">
        <v>26</v>
      </c>
      <c r="K94" s="90">
        <v>87</v>
      </c>
      <c r="L94" s="199">
        <v>2</v>
      </c>
      <c r="O94" s="201" t="s">
        <v>261</v>
      </c>
      <c r="P94" s="187" t="s">
        <v>184</v>
      </c>
      <c r="Q94" s="203" t="s">
        <v>269</v>
      </c>
      <c r="R94" s="88">
        <f t="shared" si="18"/>
        <v>2.5189331577214356</v>
      </c>
      <c r="S94" s="86">
        <f t="shared" si="16"/>
        <v>3.2927230819888048E-2</v>
      </c>
      <c r="T94" s="86">
        <f t="shared" si="16"/>
        <v>9.8781692459664158E-2</v>
      </c>
      <c r="U94" s="86">
        <f t="shared" si="16"/>
        <v>0.2140270003292723</v>
      </c>
      <c r="V94" s="86">
        <f t="shared" si="15"/>
        <v>0.2798814619690484</v>
      </c>
      <c r="W94" s="86">
        <f t="shared" si="15"/>
        <v>0.4280540006585446</v>
      </c>
      <c r="X94" s="86">
        <f t="shared" si="15"/>
        <v>1.43233454066513</v>
      </c>
      <c r="Y94" s="87">
        <f t="shared" si="15"/>
        <v>3.2927230819888048E-2</v>
      </c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247</v>
      </c>
      <c r="F95" s="208">
        <v>3</v>
      </c>
      <c r="G95" s="208">
        <v>3</v>
      </c>
      <c r="H95" s="208">
        <v>7</v>
      </c>
      <c r="I95" s="208">
        <v>35</v>
      </c>
      <c r="J95" s="208">
        <v>31</v>
      </c>
      <c r="K95" s="208">
        <v>168</v>
      </c>
      <c r="L95" s="209"/>
      <c r="O95" s="205" t="s">
        <v>261</v>
      </c>
      <c r="P95" s="206" t="s">
        <v>187</v>
      </c>
      <c r="Q95" s="207" t="s">
        <v>270</v>
      </c>
      <c r="R95" s="152">
        <f t="shared" si="18"/>
        <v>4.0665130062561738</v>
      </c>
      <c r="S95" s="150">
        <f t="shared" si="16"/>
        <v>4.9390846229832079E-2</v>
      </c>
      <c r="T95" s="150">
        <f t="shared" si="16"/>
        <v>4.9390846229832079E-2</v>
      </c>
      <c r="U95" s="150">
        <f t="shared" si="16"/>
        <v>0.11524530786960817</v>
      </c>
      <c r="V95" s="150">
        <f t="shared" si="15"/>
        <v>0.5762265393480408</v>
      </c>
      <c r="W95" s="150">
        <f t="shared" si="15"/>
        <v>0.51037207770826476</v>
      </c>
      <c r="X95" s="150">
        <f t="shared" si="15"/>
        <v>2.7658873888705959</v>
      </c>
      <c r="Y95" s="151">
        <f t="shared" si="15"/>
        <v>0</v>
      </c>
    </row>
    <row r="96" spans="2:35" ht="6.75" customHeight="1"/>
    <row r="97" spans="2:15" ht="15.75" customHeight="1">
      <c r="B97" s="149" t="s">
        <v>285</v>
      </c>
      <c r="O97" s="149" t="s">
        <v>285</v>
      </c>
    </row>
    <row r="98" spans="2:15" ht="15.75" customHeight="1">
      <c r="B98" s="148" t="s">
        <v>286</v>
      </c>
      <c r="O98" s="148" t="s">
        <v>153</v>
      </c>
    </row>
    <row r="99" spans="2:15" ht="15.75" customHeight="1"/>
  </sheetData>
  <mergeCells count="2">
    <mergeCell ref="E5:L5"/>
    <mergeCell ref="R5:Y5"/>
  </mergeCells>
  <phoneticPr fontId="3"/>
  <pageMargins left="0.51181102362204722" right="0.31496062992125984" top="0.55118110236220474" bottom="0.55118110236220474" header="0.31496062992125984" footer="0.31496062992125984"/>
  <pageSetup paperSize="9" scale="85" firstPageNumber="29" orientation="portrait" useFirstPageNumber="1" verticalDpi="0" r:id="rId1"/>
  <headerFooter>
    <oddFooter>&amp;CIV-1-&amp;P</oddFooter>
  </headerFooter>
  <rowBreaks count="1" manualBreakCount="1">
    <brk id="53" max="16383" man="1"/>
  </rowBreaks>
  <colBreaks count="1" manualBreakCount="1">
    <brk id="13" max="1048575" man="1"/>
  </colBreaks>
  <ignoredErrors>
    <ignoredError sqref="R9:Y95" evalError="1"/>
    <ignoredError sqref="B19:C94 O19:P95 B95:C95" numberStoredAsText="1"/>
    <ignoredError sqref="G11:L17 F11:F1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M101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10" width="11.42578125" style="6" customWidth="1"/>
    <col min="11" max="14" width="2.5703125" style="6" customWidth="1"/>
    <col min="15" max="15" width="21.5703125" style="6" customWidth="1"/>
    <col min="16" max="21" width="10.5703125" style="6" customWidth="1"/>
    <col min="22" max="22" width="8.5703125" style="6" customWidth="1"/>
    <col min="23" max="23" width="2.140625" style="6" customWidth="1"/>
  </cols>
  <sheetData>
    <row r="1" spans="2:39">
      <c r="E1" s="4"/>
      <c r="J1" s="15" t="s">
        <v>8</v>
      </c>
      <c r="K1" s="15"/>
      <c r="L1" s="15"/>
      <c r="M1" s="15"/>
      <c r="N1" s="15"/>
      <c r="U1" s="15"/>
      <c r="V1" s="15" t="s">
        <v>9</v>
      </c>
    </row>
    <row r="2" spans="2:39">
      <c r="D2" s="14" t="s">
        <v>333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 t="s">
        <v>333</v>
      </c>
      <c r="P2" s="14"/>
      <c r="Q2" s="14"/>
      <c r="R2" s="14"/>
      <c r="S2" s="14"/>
      <c r="T2" s="14"/>
      <c r="U2" s="14"/>
      <c r="V2" s="14"/>
      <c r="W2" s="13"/>
    </row>
    <row r="3" spans="2:39">
      <c r="D3" s="14" t="s">
        <v>129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129</v>
      </c>
      <c r="P3" s="14"/>
      <c r="Q3" s="14"/>
      <c r="R3" s="14"/>
      <c r="S3" s="14"/>
      <c r="T3" s="14"/>
      <c r="U3" s="14"/>
      <c r="V3" s="14"/>
      <c r="W3" s="13"/>
    </row>
    <row r="4" spans="2:39"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4"/>
      <c r="P4" s="14"/>
      <c r="Q4" s="14"/>
      <c r="R4" s="14"/>
      <c r="S4" s="14"/>
      <c r="T4" s="14"/>
      <c r="U4" s="15"/>
      <c r="V4" s="15"/>
      <c r="W4" s="13"/>
    </row>
    <row r="5" spans="2:39" ht="15" customHeight="1">
      <c r="B5" s="211" t="s">
        <v>271</v>
      </c>
      <c r="C5" s="212"/>
      <c r="D5" s="213"/>
      <c r="E5" s="453" t="s">
        <v>142</v>
      </c>
      <c r="F5" s="454"/>
      <c r="G5" s="454"/>
      <c r="H5" s="454"/>
      <c r="I5" s="454"/>
      <c r="J5" s="455"/>
      <c r="K5" s="54"/>
      <c r="L5" s="23"/>
      <c r="M5" s="211" t="s">
        <v>271</v>
      </c>
      <c r="N5" s="212"/>
      <c r="O5" s="213"/>
      <c r="P5" s="453" t="s">
        <v>143</v>
      </c>
      <c r="Q5" s="454"/>
      <c r="R5" s="454"/>
      <c r="S5" s="454"/>
      <c r="T5" s="454"/>
      <c r="U5" s="454"/>
      <c r="V5" s="455"/>
    </row>
    <row r="6" spans="2:39" ht="53.25" customHeight="1">
      <c r="B6" s="214"/>
      <c r="C6" s="215" t="s">
        <v>272</v>
      </c>
      <c r="D6" s="216"/>
      <c r="E6" s="29" t="s">
        <v>4</v>
      </c>
      <c r="F6" s="30" t="s">
        <v>158</v>
      </c>
      <c r="G6" s="30">
        <v>2073</v>
      </c>
      <c r="H6" s="30">
        <v>2072</v>
      </c>
      <c r="I6" s="47">
        <v>2071</v>
      </c>
      <c r="J6" s="55">
        <v>2070</v>
      </c>
      <c r="K6" s="51"/>
      <c r="L6" s="24"/>
      <c r="M6" s="214"/>
      <c r="N6" s="215" t="s">
        <v>272</v>
      </c>
      <c r="O6" s="216"/>
      <c r="P6" s="29" t="s">
        <v>42</v>
      </c>
      <c r="Q6" s="30" t="s">
        <v>43</v>
      </c>
      <c r="R6" s="30" t="s">
        <v>44</v>
      </c>
      <c r="S6" s="30" t="s">
        <v>45</v>
      </c>
      <c r="T6" s="30" t="s">
        <v>97</v>
      </c>
      <c r="U6" s="47" t="s">
        <v>46</v>
      </c>
      <c r="V6" s="107" t="s">
        <v>159</v>
      </c>
    </row>
    <row r="7" spans="2:39" ht="18" customHeight="1">
      <c r="B7" s="210"/>
      <c r="C7" s="217"/>
      <c r="D7" s="218" t="s">
        <v>273</v>
      </c>
      <c r="E7" s="52"/>
      <c r="F7" s="53"/>
      <c r="G7" s="451" t="s">
        <v>0</v>
      </c>
      <c r="H7" s="451"/>
      <c r="I7" s="53"/>
      <c r="J7" s="48"/>
      <c r="K7" s="24"/>
      <c r="L7" s="24"/>
      <c r="M7" s="210"/>
      <c r="N7" s="217"/>
      <c r="O7" s="218" t="s">
        <v>273</v>
      </c>
      <c r="P7" s="52"/>
      <c r="Q7" s="53"/>
      <c r="R7" s="451" t="s">
        <v>0</v>
      </c>
      <c r="S7" s="451"/>
      <c r="T7" s="53"/>
      <c r="U7" s="53"/>
      <c r="V7" s="48"/>
    </row>
    <row r="8" spans="2:39" ht="7.5" customHeight="1">
      <c r="B8" s="191"/>
      <c r="C8" s="192"/>
      <c r="D8" s="193"/>
      <c r="E8" s="10"/>
      <c r="F8" s="1"/>
      <c r="G8" s="1"/>
      <c r="H8" s="2"/>
      <c r="I8" s="2"/>
      <c r="J8" s="3"/>
      <c r="K8" s="2"/>
      <c r="L8" s="2"/>
      <c r="M8" s="191"/>
      <c r="N8" s="192"/>
      <c r="O8" s="193"/>
      <c r="P8" s="10"/>
      <c r="Q8" s="1"/>
      <c r="R8" s="2"/>
      <c r="S8" s="2"/>
      <c r="T8" s="2"/>
      <c r="U8" s="2"/>
      <c r="V8" s="3"/>
    </row>
    <row r="9" spans="2:39" ht="15.75" customHeight="1">
      <c r="B9" s="197"/>
      <c r="C9" s="6"/>
      <c r="D9" s="198" t="s">
        <v>162</v>
      </c>
      <c r="E9" s="234">
        <f t="shared" ref="E9:J9" si="0">SUM(E19:E95)</f>
        <v>923356</v>
      </c>
      <c r="F9" s="90">
        <f t="shared" si="0"/>
        <v>198442</v>
      </c>
      <c r="G9" s="90">
        <f t="shared" si="0"/>
        <v>109365</v>
      </c>
      <c r="H9" s="90">
        <f t="shared" si="0"/>
        <v>86412</v>
      </c>
      <c r="I9" s="90">
        <f t="shared" si="0"/>
        <v>61206</v>
      </c>
      <c r="J9" s="199">
        <f t="shared" si="0"/>
        <v>78482</v>
      </c>
      <c r="K9" s="4"/>
      <c r="L9" s="4"/>
      <c r="M9" s="197"/>
      <c r="O9" s="198" t="s">
        <v>162</v>
      </c>
      <c r="P9" s="90">
        <f t="shared" ref="P9:V9" si="1">SUM(P19:P95)</f>
        <v>168029</v>
      </c>
      <c r="Q9" s="90">
        <f t="shared" si="1"/>
        <v>80484</v>
      </c>
      <c r="R9" s="90">
        <f t="shared" si="1"/>
        <v>39872</v>
      </c>
      <c r="S9" s="90">
        <f t="shared" si="1"/>
        <v>31387</v>
      </c>
      <c r="T9" s="90">
        <f t="shared" si="1"/>
        <v>15269</v>
      </c>
      <c r="U9" s="90">
        <f t="shared" si="1"/>
        <v>28660</v>
      </c>
      <c r="V9" s="199">
        <f t="shared" si="1"/>
        <v>25748</v>
      </c>
    </row>
    <row r="10" spans="2:39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 s="4"/>
      <c r="L10" s="4"/>
      <c r="M10" s="197"/>
      <c r="O10" s="198"/>
      <c r="P10" s="90"/>
      <c r="Q10" s="90"/>
      <c r="R10" s="90"/>
      <c r="S10" s="7"/>
      <c r="T10" s="90"/>
      <c r="U10" s="90"/>
      <c r="V10" s="34"/>
      <c r="X10" s="127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</row>
    <row r="11" spans="2:39" ht="15.75" customHeight="1">
      <c r="B11" s="197"/>
      <c r="C11" s="6"/>
      <c r="D11" s="198" t="s">
        <v>163</v>
      </c>
      <c r="E11" s="16">
        <f t="shared" ref="E11:J11" si="2">SUM(E19:E32)</f>
        <v>168518</v>
      </c>
      <c r="F11" s="11">
        <f t="shared" si="2"/>
        <v>34233</v>
      </c>
      <c r="G11" s="11">
        <f t="shared" si="2"/>
        <v>18726</v>
      </c>
      <c r="H11" s="11">
        <f t="shared" si="2"/>
        <v>15255</v>
      </c>
      <c r="I11" s="11">
        <f t="shared" si="2"/>
        <v>10996</v>
      </c>
      <c r="J11" s="12">
        <f t="shared" si="2"/>
        <v>14581</v>
      </c>
      <c r="K11" s="11"/>
      <c r="L11" s="11"/>
      <c r="M11" s="197"/>
      <c r="O11" s="198" t="s">
        <v>163</v>
      </c>
      <c r="P11" s="11">
        <f t="shared" ref="P11:V11" si="3">SUM(P19:P32)</f>
        <v>30950</v>
      </c>
      <c r="Q11" s="11">
        <f t="shared" si="3"/>
        <v>15610</v>
      </c>
      <c r="R11" s="11">
        <f t="shared" si="3"/>
        <v>8072</v>
      </c>
      <c r="S11" s="11">
        <f t="shared" si="3"/>
        <v>6919</v>
      </c>
      <c r="T11" s="11">
        <f t="shared" si="3"/>
        <v>3217</v>
      </c>
      <c r="U11" s="11">
        <f t="shared" si="3"/>
        <v>6344</v>
      </c>
      <c r="V11" s="12">
        <f t="shared" si="3"/>
        <v>3615</v>
      </c>
      <c r="X11" s="12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2:39" ht="15.75" customHeight="1">
      <c r="B12" s="197"/>
      <c r="C12" s="6"/>
      <c r="D12" s="198" t="s">
        <v>164</v>
      </c>
      <c r="E12" s="16">
        <f t="shared" ref="E12:J12" si="4">SUM(E33:E40)</f>
        <v>117670</v>
      </c>
      <c r="F12" s="11">
        <f t="shared" si="4"/>
        <v>21744</v>
      </c>
      <c r="G12" s="11">
        <f t="shared" si="4"/>
        <v>13968</v>
      </c>
      <c r="H12" s="11">
        <f t="shared" si="4"/>
        <v>10893</v>
      </c>
      <c r="I12" s="11">
        <f t="shared" si="4"/>
        <v>8140</v>
      </c>
      <c r="J12" s="12">
        <f t="shared" si="4"/>
        <v>12405</v>
      </c>
      <c r="K12" s="11"/>
      <c r="L12" s="11"/>
      <c r="M12" s="197"/>
      <c r="O12" s="198" t="s">
        <v>164</v>
      </c>
      <c r="P12" s="11">
        <f t="shared" ref="P12:V12" si="5">SUM(P33:P40)</f>
        <v>20503</v>
      </c>
      <c r="Q12" s="11">
        <f t="shared" si="5"/>
        <v>10178</v>
      </c>
      <c r="R12" s="11">
        <f t="shared" si="5"/>
        <v>4430</v>
      </c>
      <c r="S12" s="11">
        <f t="shared" si="5"/>
        <v>3463</v>
      </c>
      <c r="T12" s="11">
        <f t="shared" si="5"/>
        <v>1573</v>
      </c>
      <c r="U12" s="11">
        <f t="shared" si="5"/>
        <v>3411</v>
      </c>
      <c r="V12" s="12">
        <f t="shared" si="5"/>
        <v>6962</v>
      </c>
      <c r="X12" s="12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90"/>
      <c r="AM12" s="188"/>
    </row>
    <row r="13" spans="2:39" ht="15.75" customHeight="1">
      <c r="B13" s="197"/>
      <c r="C13" s="6"/>
      <c r="D13" s="198" t="s">
        <v>165</v>
      </c>
      <c r="E13" s="16">
        <f t="shared" ref="E13:J13" si="6">SUM(E41:E53)</f>
        <v>282920</v>
      </c>
      <c r="F13" s="11">
        <f t="shared" si="6"/>
        <v>68921</v>
      </c>
      <c r="G13" s="11">
        <f t="shared" si="6"/>
        <v>34679</v>
      </c>
      <c r="H13" s="11">
        <f t="shared" si="6"/>
        <v>26392</v>
      </c>
      <c r="I13" s="11">
        <f t="shared" si="6"/>
        <v>18182</v>
      </c>
      <c r="J13" s="12">
        <f t="shared" si="6"/>
        <v>21625</v>
      </c>
      <c r="K13" s="11"/>
      <c r="L13" s="11"/>
      <c r="M13" s="197"/>
      <c r="O13" s="198" t="s">
        <v>165</v>
      </c>
      <c r="P13" s="11">
        <f t="shared" ref="P13:V13" si="7">SUM(P41:P53)</f>
        <v>51706</v>
      </c>
      <c r="Q13" s="11">
        <f t="shared" si="7"/>
        <v>23664</v>
      </c>
      <c r="R13" s="11">
        <f t="shared" si="7"/>
        <v>11350</v>
      </c>
      <c r="S13" s="11">
        <f t="shared" si="7"/>
        <v>8329</v>
      </c>
      <c r="T13" s="11">
        <f t="shared" si="7"/>
        <v>4143</v>
      </c>
      <c r="U13" s="11">
        <f t="shared" si="7"/>
        <v>6540</v>
      </c>
      <c r="V13" s="12">
        <f t="shared" si="7"/>
        <v>7389</v>
      </c>
      <c r="X13" s="12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90"/>
      <c r="AM13" s="188"/>
    </row>
    <row r="14" spans="2:39" ht="15.75" customHeight="1">
      <c r="B14" s="197"/>
      <c r="C14" s="6"/>
      <c r="D14" s="198" t="s">
        <v>166</v>
      </c>
      <c r="E14" s="16">
        <f t="shared" ref="E14:J14" si="8">SUM(E54:E64)</f>
        <v>100684</v>
      </c>
      <c r="F14" s="11">
        <f t="shared" si="8"/>
        <v>21279</v>
      </c>
      <c r="G14" s="11">
        <f t="shared" si="8"/>
        <v>11160</v>
      </c>
      <c r="H14" s="11">
        <f t="shared" si="8"/>
        <v>9087</v>
      </c>
      <c r="I14" s="11">
        <f t="shared" si="8"/>
        <v>6232</v>
      </c>
      <c r="J14" s="12">
        <f t="shared" si="8"/>
        <v>8223</v>
      </c>
      <c r="K14" s="11"/>
      <c r="L14" s="11"/>
      <c r="M14" s="197"/>
      <c r="O14" s="198" t="s">
        <v>166</v>
      </c>
      <c r="P14" s="11">
        <f t="shared" ref="P14:V14" si="9">SUM(P54:P64)</f>
        <v>18489</v>
      </c>
      <c r="Q14" s="11">
        <f t="shared" si="9"/>
        <v>9136</v>
      </c>
      <c r="R14" s="11">
        <f t="shared" si="9"/>
        <v>5014</v>
      </c>
      <c r="S14" s="11">
        <f t="shared" si="9"/>
        <v>4189</v>
      </c>
      <c r="T14" s="11">
        <f t="shared" si="9"/>
        <v>1910</v>
      </c>
      <c r="U14" s="11">
        <f t="shared" si="9"/>
        <v>3880</v>
      </c>
      <c r="V14" s="12">
        <f t="shared" si="9"/>
        <v>2085</v>
      </c>
      <c r="X14" s="12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90"/>
      <c r="AM14" s="188"/>
    </row>
    <row r="15" spans="2:39" ht="15.75" customHeight="1">
      <c r="B15" s="197"/>
      <c r="C15" s="6"/>
      <c r="D15" s="198" t="s">
        <v>167</v>
      </c>
      <c r="E15" s="16">
        <f t="shared" ref="E15:J15" si="10">SUM(E65:E76)</f>
        <v>147789</v>
      </c>
      <c r="F15" s="11">
        <f t="shared" si="10"/>
        <v>32152</v>
      </c>
      <c r="G15" s="11">
        <f t="shared" si="10"/>
        <v>18228</v>
      </c>
      <c r="H15" s="11">
        <f t="shared" si="10"/>
        <v>14275</v>
      </c>
      <c r="I15" s="11">
        <f t="shared" si="10"/>
        <v>10396</v>
      </c>
      <c r="J15" s="12">
        <f t="shared" si="10"/>
        <v>12752</v>
      </c>
      <c r="K15" s="11"/>
      <c r="L15" s="11"/>
      <c r="M15" s="197"/>
      <c r="O15" s="198" t="s">
        <v>167</v>
      </c>
      <c r="P15" s="11">
        <f t="shared" ref="P15:V15" si="11">SUM(P65:P76)</f>
        <v>27229</v>
      </c>
      <c r="Q15" s="11">
        <f t="shared" si="11"/>
        <v>11979</v>
      </c>
      <c r="R15" s="11">
        <f t="shared" si="11"/>
        <v>6427</v>
      </c>
      <c r="S15" s="11">
        <f t="shared" si="11"/>
        <v>4479</v>
      </c>
      <c r="T15" s="11">
        <f t="shared" si="11"/>
        <v>2104</v>
      </c>
      <c r="U15" s="11">
        <f t="shared" si="11"/>
        <v>4091</v>
      </c>
      <c r="V15" s="12">
        <f t="shared" si="11"/>
        <v>3677</v>
      </c>
      <c r="X15" s="12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90"/>
      <c r="AM15" s="188"/>
    </row>
    <row r="16" spans="2:39" ht="15.75" customHeight="1">
      <c r="B16" s="197"/>
      <c r="C16" s="6"/>
      <c r="D16" s="198" t="s">
        <v>168</v>
      </c>
      <c r="E16" s="16">
        <f t="shared" ref="E16:J16" si="12">SUM(E77:E86)</f>
        <v>42807</v>
      </c>
      <c r="F16" s="11">
        <f t="shared" si="12"/>
        <v>8533</v>
      </c>
      <c r="G16" s="11">
        <f t="shared" si="12"/>
        <v>5440</v>
      </c>
      <c r="H16" s="11">
        <f t="shared" si="12"/>
        <v>4396</v>
      </c>
      <c r="I16" s="11">
        <f t="shared" si="12"/>
        <v>2975</v>
      </c>
      <c r="J16" s="12">
        <f t="shared" si="12"/>
        <v>3344</v>
      </c>
      <c r="K16" s="11"/>
      <c r="L16" s="11"/>
      <c r="M16" s="197"/>
      <c r="O16" s="198" t="s">
        <v>168</v>
      </c>
      <c r="P16" s="11">
        <f t="shared" ref="P16:V16" si="13">SUM(P77:P86)</f>
        <v>7489</v>
      </c>
      <c r="Q16" s="11">
        <f t="shared" si="13"/>
        <v>3822</v>
      </c>
      <c r="R16" s="11">
        <f t="shared" si="13"/>
        <v>1695</v>
      </c>
      <c r="S16" s="11">
        <f t="shared" si="13"/>
        <v>1472</v>
      </c>
      <c r="T16" s="11">
        <f t="shared" si="13"/>
        <v>958</v>
      </c>
      <c r="U16" s="11">
        <f t="shared" si="13"/>
        <v>1841</v>
      </c>
      <c r="V16" s="12">
        <f t="shared" si="13"/>
        <v>842</v>
      </c>
      <c r="X16" s="12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90"/>
      <c r="AM16" s="188"/>
    </row>
    <row r="17" spans="2:39" ht="15.75" customHeight="1">
      <c r="B17" s="197"/>
      <c r="C17" s="6"/>
      <c r="D17" s="198" t="s">
        <v>348</v>
      </c>
      <c r="E17" s="16">
        <f t="shared" ref="E17:J17" si="14">SUM(E87:E95)</f>
        <v>62968</v>
      </c>
      <c r="F17" s="11">
        <f t="shared" si="14"/>
        <v>11580</v>
      </c>
      <c r="G17" s="11">
        <f t="shared" si="14"/>
        <v>7164</v>
      </c>
      <c r="H17" s="11">
        <f t="shared" si="14"/>
        <v>6114</v>
      </c>
      <c r="I17" s="11">
        <f t="shared" si="14"/>
        <v>4285</v>
      </c>
      <c r="J17" s="12">
        <f t="shared" si="14"/>
        <v>5552</v>
      </c>
      <c r="K17" s="11"/>
      <c r="L17" s="11"/>
      <c r="M17" s="197"/>
      <c r="O17" s="198" t="s">
        <v>348</v>
      </c>
      <c r="P17" s="11">
        <f t="shared" ref="P17:V17" si="15">SUM(P87:P95)</f>
        <v>11663</v>
      </c>
      <c r="Q17" s="11">
        <f t="shared" si="15"/>
        <v>6095</v>
      </c>
      <c r="R17" s="11">
        <f t="shared" si="15"/>
        <v>2884</v>
      </c>
      <c r="S17" s="11">
        <f t="shared" si="15"/>
        <v>2536</v>
      </c>
      <c r="T17" s="11">
        <f t="shared" si="15"/>
        <v>1364</v>
      </c>
      <c r="U17" s="11">
        <f t="shared" si="15"/>
        <v>2553</v>
      </c>
      <c r="V17" s="12">
        <f t="shared" si="15"/>
        <v>1178</v>
      </c>
      <c r="X17" s="128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</row>
    <row r="18" spans="2:39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 s="11"/>
      <c r="L18" s="11"/>
      <c r="M18" s="197"/>
      <c r="O18" s="198"/>
      <c r="P18" s="90"/>
      <c r="Q18" s="90"/>
      <c r="R18" s="90"/>
      <c r="S18" s="7"/>
      <c r="T18" s="90"/>
      <c r="U18" s="90"/>
      <c r="V18" s="34"/>
      <c r="X18" s="12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90"/>
      <c r="AM18" s="190"/>
    </row>
    <row r="19" spans="2:39" ht="15.75" customHeight="1">
      <c r="B19" s="201" t="s">
        <v>169</v>
      </c>
      <c r="C19" s="187" t="s">
        <v>170</v>
      </c>
      <c r="D19" s="202" t="s">
        <v>171</v>
      </c>
      <c r="E19" s="16">
        <f>SUM(F19:J19)+SUM(P19:V19)</f>
        <v>4650</v>
      </c>
      <c r="F19" s="90">
        <v>613</v>
      </c>
      <c r="G19" s="90">
        <v>417</v>
      </c>
      <c r="H19" s="90">
        <v>352</v>
      </c>
      <c r="I19" s="7">
        <v>320</v>
      </c>
      <c r="J19" s="34">
        <v>386</v>
      </c>
      <c r="K19" s="11"/>
      <c r="L19" s="11"/>
      <c r="M19" s="201" t="s">
        <v>169</v>
      </c>
      <c r="N19" s="187" t="s">
        <v>170</v>
      </c>
      <c r="O19" s="202" t="s">
        <v>171</v>
      </c>
      <c r="P19" s="90">
        <v>1120</v>
      </c>
      <c r="Q19" s="90">
        <v>445</v>
      </c>
      <c r="R19" s="90">
        <v>261</v>
      </c>
      <c r="S19" s="7">
        <v>256</v>
      </c>
      <c r="T19" s="90">
        <v>106</v>
      </c>
      <c r="U19" s="90">
        <v>343</v>
      </c>
      <c r="V19" s="34">
        <v>31</v>
      </c>
      <c r="X19" s="12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90"/>
      <c r="AM19" s="188"/>
    </row>
    <row r="20" spans="2:39" ht="15.75" customHeight="1">
      <c r="B20" s="201" t="s">
        <v>169</v>
      </c>
      <c r="C20" s="187" t="s">
        <v>172</v>
      </c>
      <c r="D20" s="203" t="s">
        <v>173</v>
      </c>
      <c r="E20" s="16">
        <f>SUM(F20:J20)+SUM(P20:V20)</f>
        <v>6038</v>
      </c>
      <c r="F20" s="90">
        <v>987</v>
      </c>
      <c r="G20" s="90">
        <v>587</v>
      </c>
      <c r="H20" s="90">
        <v>580</v>
      </c>
      <c r="I20" s="7">
        <v>407</v>
      </c>
      <c r="J20" s="34">
        <v>446</v>
      </c>
      <c r="K20" s="11"/>
      <c r="L20" s="11"/>
      <c r="M20" s="201" t="s">
        <v>169</v>
      </c>
      <c r="N20" s="187" t="s">
        <v>172</v>
      </c>
      <c r="O20" s="203" t="s">
        <v>173</v>
      </c>
      <c r="P20" s="90">
        <v>1099</v>
      </c>
      <c r="Q20" s="90">
        <v>589</v>
      </c>
      <c r="R20" s="90">
        <v>353</v>
      </c>
      <c r="S20" s="7">
        <v>375</v>
      </c>
      <c r="T20" s="90">
        <v>201</v>
      </c>
      <c r="U20" s="90">
        <v>332</v>
      </c>
      <c r="V20" s="34">
        <v>82</v>
      </c>
      <c r="X20" s="12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90"/>
      <c r="AM20" s="190"/>
    </row>
    <row r="21" spans="2:39" ht="15.75" customHeight="1">
      <c r="B21" s="201" t="s">
        <v>169</v>
      </c>
      <c r="C21" s="187" t="s">
        <v>174</v>
      </c>
      <c r="D21" s="203" t="s">
        <v>175</v>
      </c>
      <c r="E21" s="16">
        <f t="shared" ref="E21:E83" si="16">SUM(F21:J21)+SUM(P21:V21)</f>
        <v>3508</v>
      </c>
      <c r="F21" s="90">
        <v>496</v>
      </c>
      <c r="G21" s="90">
        <v>324</v>
      </c>
      <c r="H21" s="90">
        <v>285</v>
      </c>
      <c r="I21" s="7">
        <v>243</v>
      </c>
      <c r="J21" s="34">
        <v>357</v>
      </c>
      <c r="K21" s="11"/>
      <c r="L21" s="11"/>
      <c r="M21" s="201" t="s">
        <v>169</v>
      </c>
      <c r="N21" s="187" t="s">
        <v>174</v>
      </c>
      <c r="O21" s="203" t="s">
        <v>175</v>
      </c>
      <c r="P21" s="90">
        <v>686</v>
      </c>
      <c r="Q21" s="90">
        <v>366</v>
      </c>
      <c r="R21" s="90">
        <v>195</v>
      </c>
      <c r="S21" s="7">
        <v>214</v>
      </c>
      <c r="T21" s="90">
        <v>97</v>
      </c>
      <c r="U21" s="90">
        <v>194</v>
      </c>
      <c r="V21" s="34">
        <v>51</v>
      </c>
      <c r="X21" s="12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90"/>
      <c r="AM21" s="190"/>
    </row>
    <row r="22" spans="2:39" ht="15.75" customHeight="1">
      <c r="B22" s="201" t="s">
        <v>169</v>
      </c>
      <c r="C22" s="187" t="s">
        <v>176</v>
      </c>
      <c r="D22" s="203" t="s">
        <v>177</v>
      </c>
      <c r="E22" s="16">
        <f t="shared" si="16"/>
        <v>4346</v>
      </c>
      <c r="F22" s="90">
        <v>803</v>
      </c>
      <c r="G22" s="90">
        <v>429</v>
      </c>
      <c r="H22" s="90">
        <v>387</v>
      </c>
      <c r="I22" s="7">
        <v>280</v>
      </c>
      <c r="J22" s="34">
        <v>312</v>
      </c>
      <c r="K22" s="11"/>
      <c r="L22" s="11"/>
      <c r="M22" s="201" t="s">
        <v>169</v>
      </c>
      <c r="N22" s="187" t="s">
        <v>176</v>
      </c>
      <c r="O22" s="203" t="s">
        <v>177</v>
      </c>
      <c r="P22" s="90">
        <v>768</v>
      </c>
      <c r="Q22" s="90">
        <v>404</v>
      </c>
      <c r="R22" s="90">
        <v>176</v>
      </c>
      <c r="S22" s="7">
        <v>246</v>
      </c>
      <c r="T22" s="90">
        <v>145</v>
      </c>
      <c r="U22" s="90">
        <v>261</v>
      </c>
      <c r="V22" s="34">
        <v>135</v>
      </c>
      <c r="X22" s="12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90"/>
      <c r="AM22" s="188"/>
    </row>
    <row r="23" spans="2:39" ht="15.75" customHeight="1">
      <c r="B23" s="201" t="s">
        <v>169</v>
      </c>
      <c r="C23" s="187" t="s">
        <v>178</v>
      </c>
      <c r="D23" s="203" t="s">
        <v>179</v>
      </c>
      <c r="E23" s="16">
        <f t="shared" si="16"/>
        <v>4308</v>
      </c>
      <c r="F23" s="90">
        <v>569</v>
      </c>
      <c r="G23" s="90">
        <v>473</v>
      </c>
      <c r="H23" s="90">
        <v>391</v>
      </c>
      <c r="I23" s="7">
        <v>284</v>
      </c>
      <c r="J23" s="34">
        <v>337</v>
      </c>
      <c r="K23" s="11"/>
      <c r="L23" s="11"/>
      <c r="M23" s="201" t="s">
        <v>169</v>
      </c>
      <c r="N23" s="187" t="s">
        <v>178</v>
      </c>
      <c r="O23" s="203" t="s">
        <v>179</v>
      </c>
      <c r="P23" s="90">
        <v>834</v>
      </c>
      <c r="Q23" s="90">
        <v>375</v>
      </c>
      <c r="R23" s="90">
        <v>212</v>
      </c>
      <c r="S23" s="7">
        <v>304</v>
      </c>
      <c r="T23" s="90">
        <v>164</v>
      </c>
      <c r="U23" s="90">
        <v>319</v>
      </c>
      <c r="V23" s="34">
        <v>46</v>
      </c>
      <c r="X23" s="12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90"/>
      <c r="AM23" s="188"/>
    </row>
    <row r="24" spans="2:39" ht="15.75" customHeight="1">
      <c r="B24" s="201" t="s">
        <v>169</v>
      </c>
      <c r="C24" s="187" t="s">
        <v>180</v>
      </c>
      <c r="D24" s="203" t="s">
        <v>181</v>
      </c>
      <c r="E24" s="16">
        <f t="shared" si="16"/>
        <v>4074</v>
      </c>
      <c r="F24" s="90">
        <v>553</v>
      </c>
      <c r="G24" s="90">
        <v>358</v>
      </c>
      <c r="H24" s="90">
        <v>381</v>
      </c>
      <c r="I24" s="7">
        <v>297</v>
      </c>
      <c r="J24" s="34">
        <v>303</v>
      </c>
      <c r="K24" s="11"/>
      <c r="L24" s="11"/>
      <c r="M24" s="201" t="s">
        <v>169</v>
      </c>
      <c r="N24" s="187" t="s">
        <v>180</v>
      </c>
      <c r="O24" s="203" t="s">
        <v>181</v>
      </c>
      <c r="P24" s="90">
        <v>768</v>
      </c>
      <c r="Q24" s="90">
        <v>396</v>
      </c>
      <c r="R24" s="90">
        <v>182</v>
      </c>
      <c r="S24" s="7">
        <v>272</v>
      </c>
      <c r="T24" s="90">
        <v>156</v>
      </c>
      <c r="U24" s="90">
        <v>282</v>
      </c>
      <c r="V24" s="34">
        <v>126</v>
      </c>
      <c r="X24" s="12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90"/>
      <c r="AM24" s="188"/>
    </row>
    <row r="25" spans="2:39" ht="15.75" customHeight="1">
      <c r="B25" s="201" t="s">
        <v>169</v>
      </c>
      <c r="C25" s="187" t="s">
        <v>182</v>
      </c>
      <c r="D25" s="203" t="s">
        <v>183</v>
      </c>
      <c r="E25" s="16">
        <f t="shared" si="16"/>
        <v>5997</v>
      </c>
      <c r="F25" s="90">
        <v>1046</v>
      </c>
      <c r="G25" s="90">
        <v>703</v>
      </c>
      <c r="H25" s="90">
        <v>470</v>
      </c>
      <c r="I25" s="7">
        <v>351</v>
      </c>
      <c r="J25" s="34">
        <v>466</v>
      </c>
      <c r="K25" s="11"/>
      <c r="L25" s="11"/>
      <c r="M25" s="201" t="s">
        <v>169</v>
      </c>
      <c r="N25" s="187" t="s">
        <v>182</v>
      </c>
      <c r="O25" s="203" t="s">
        <v>183</v>
      </c>
      <c r="P25" s="90">
        <v>1126</v>
      </c>
      <c r="Q25" s="90">
        <v>487</v>
      </c>
      <c r="R25" s="90">
        <v>349</v>
      </c>
      <c r="S25" s="7">
        <v>322</v>
      </c>
      <c r="T25" s="90">
        <v>181</v>
      </c>
      <c r="U25" s="90">
        <v>309</v>
      </c>
      <c r="V25" s="34">
        <v>187</v>
      </c>
      <c r="X25" s="12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90"/>
      <c r="AM25" s="190"/>
    </row>
    <row r="26" spans="2:39" ht="15.75" customHeight="1">
      <c r="B26" s="201" t="s">
        <v>169</v>
      </c>
      <c r="C26" s="187" t="s">
        <v>184</v>
      </c>
      <c r="D26" s="203" t="s">
        <v>185</v>
      </c>
      <c r="E26" s="16">
        <f t="shared" si="16"/>
        <v>3412</v>
      </c>
      <c r="F26" s="90">
        <v>512</v>
      </c>
      <c r="G26" s="90">
        <v>322</v>
      </c>
      <c r="H26" s="90">
        <v>229</v>
      </c>
      <c r="I26" s="7">
        <v>197</v>
      </c>
      <c r="J26" s="34">
        <v>289</v>
      </c>
      <c r="K26" s="11"/>
      <c r="L26" s="11"/>
      <c r="M26" s="201" t="s">
        <v>169</v>
      </c>
      <c r="N26" s="187" t="s">
        <v>184</v>
      </c>
      <c r="O26" s="203" t="s">
        <v>185</v>
      </c>
      <c r="P26" s="90">
        <v>654</v>
      </c>
      <c r="Q26" s="90">
        <v>381</v>
      </c>
      <c r="R26" s="90">
        <v>204</v>
      </c>
      <c r="S26" s="7">
        <v>233</v>
      </c>
      <c r="T26" s="90">
        <v>96</v>
      </c>
      <c r="U26" s="90">
        <v>275</v>
      </c>
      <c r="V26" s="34">
        <v>20</v>
      </c>
      <c r="X26" s="12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90"/>
      <c r="AM26" s="190"/>
    </row>
    <row r="27" spans="2:39" ht="15.75" customHeight="1">
      <c r="B27" s="201" t="s">
        <v>186</v>
      </c>
      <c r="C27" s="187" t="s">
        <v>187</v>
      </c>
      <c r="D27" s="203" t="s">
        <v>188</v>
      </c>
      <c r="E27" s="16">
        <f t="shared" si="16"/>
        <v>5437</v>
      </c>
      <c r="F27" s="90">
        <v>980</v>
      </c>
      <c r="G27" s="90">
        <v>539</v>
      </c>
      <c r="H27" s="90">
        <v>404</v>
      </c>
      <c r="I27" s="7">
        <v>352</v>
      </c>
      <c r="J27" s="34">
        <v>423</v>
      </c>
      <c r="K27" s="11"/>
      <c r="L27" s="11"/>
      <c r="M27" s="201" t="s">
        <v>186</v>
      </c>
      <c r="N27" s="187" t="s">
        <v>187</v>
      </c>
      <c r="O27" s="203" t="s">
        <v>188</v>
      </c>
      <c r="P27" s="90">
        <v>1141</v>
      </c>
      <c r="Q27" s="90">
        <v>541</v>
      </c>
      <c r="R27" s="90">
        <v>293</v>
      </c>
      <c r="S27" s="7">
        <v>251</v>
      </c>
      <c r="T27" s="90">
        <v>177</v>
      </c>
      <c r="U27" s="90">
        <v>325</v>
      </c>
      <c r="V27" s="34">
        <v>11</v>
      </c>
      <c r="X27" s="12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90"/>
      <c r="AM27" s="190"/>
    </row>
    <row r="28" spans="2:39" ht="15.75" customHeight="1">
      <c r="B28" s="201" t="s">
        <v>186</v>
      </c>
      <c r="C28" s="187" t="s">
        <v>189</v>
      </c>
      <c r="D28" s="203" t="s">
        <v>190</v>
      </c>
      <c r="E28" s="16">
        <f t="shared" si="16"/>
        <v>9661</v>
      </c>
      <c r="F28" s="90">
        <v>1800</v>
      </c>
      <c r="G28" s="90">
        <v>1028</v>
      </c>
      <c r="H28" s="90">
        <v>880</v>
      </c>
      <c r="I28" s="7">
        <v>704</v>
      </c>
      <c r="J28" s="34">
        <v>920</v>
      </c>
      <c r="K28" s="11"/>
      <c r="L28" s="11"/>
      <c r="M28" s="201" t="s">
        <v>186</v>
      </c>
      <c r="N28" s="187" t="s">
        <v>189</v>
      </c>
      <c r="O28" s="203" t="s">
        <v>190</v>
      </c>
      <c r="P28" s="90">
        <v>1610</v>
      </c>
      <c r="Q28" s="90">
        <v>921</v>
      </c>
      <c r="R28" s="90">
        <v>603</v>
      </c>
      <c r="S28" s="7">
        <v>391</v>
      </c>
      <c r="T28" s="90">
        <v>201</v>
      </c>
      <c r="U28" s="90">
        <v>420</v>
      </c>
      <c r="V28" s="34">
        <v>183</v>
      </c>
      <c r="X28" s="12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90"/>
      <c r="AM28" s="188"/>
    </row>
    <row r="29" spans="2:39" ht="15.75" customHeight="1">
      <c r="B29" s="201" t="s">
        <v>169</v>
      </c>
      <c r="C29" s="187" t="s">
        <v>191</v>
      </c>
      <c r="D29" s="203" t="s">
        <v>192</v>
      </c>
      <c r="E29" s="16">
        <f t="shared" si="16"/>
        <v>38789</v>
      </c>
      <c r="F29" s="90">
        <v>8461</v>
      </c>
      <c r="G29" s="90">
        <v>4534</v>
      </c>
      <c r="H29" s="90">
        <v>3615</v>
      </c>
      <c r="I29" s="7">
        <v>2501</v>
      </c>
      <c r="J29" s="34">
        <v>3364</v>
      </c>
      <c r="K29" s="11"/>
      <c r="L29" s="11"/>
      <c r="M29" s="201" t="s">
        <v>169</v>
      </c>
      <c r="N29" s="187" t="s">
        <v>191</v>
      </c>
      <c r="O29" s="203" t="s">
        <v>192</v>
      </c>
      <c r="P29" s="90">
        <v>7127</v>
      </c>
      <c r="Q29" s="90">
        <v>3374</v>
      </c>
      <c r="R29" s="90">
        <v>1780</v>
      </c>
      <c r="S29" s="7">
        <v>1347</v>
      </c>
      <c r="T29" s="90">
        <v>503</v>
      </c>
      <c r="U29" s="90">
        <v>1060</v>
      </c>
      <c r="V29" s="34">
        <v>1123</v>
      </c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90"/>
      <c r="AM29" s="188"/>
    </row>
    <row r="30" spans="2:39" ht="15.75" customHeight="1">
      <c r="B30" s="201" t="s">
        <v>169</v>
      </c>
      <c r="C30" s="187" t="s">
        <v>193</v>
      </c>
      <c r="D30" s="203" t="s">
        <v>194</v>
      </c>
      <c r="E30" s="16">
        <f t="shared" si="16"/>
        <v>35247</v>
      </c>
      <c r="F30" s="90">
        <v>7946</v>
      </c>
      <c r="G30" s="90">
        <v>3991</v>
      </c>
      <c r="H30" s="90">
        <v>3242</v>
      </c>
      <c r="I30" s="7">
        <v>2331</v>
      </c>
      <c r="J30" s="34">
        <v>3134</v>
      </c>
      <c r="M30" s="201" t="s">
        <v>169</v>
      </c>
      <c r="N30" s="187" t="s">
        <v>193</v>
      </c>
      <c r="O30" s="203" t="s">
        <v>194</v>
      </c>
      <c r="P30" s="90">
        <v>6400</v>
      </c>
      <c r="Q30" s="90">
        <v>3298</v>
      </c>
      <c r="R30" s="90">
        <v>1546</v>
      </c>
      <c r="S30" s="7">
        <v>1260</v>
      </c>
      <c r="T30" s="90">
        <v>513</v>
      </c>
      <c r="U30" s="90">
        <v>1053</v>
      </c>
      <c r="V30" s="34">
        <v>533</v>
      </c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</row>
    <row r="31" spans="2:39" ht="15.75" customHeight="1">
      <c r="B31" s="201" t="s">
        <v>169</v>
      </c>
      <c r="C31" s="187" t="s">
        <v>195</v>
      </c>
      <c r="D31" s="203" t="s">
        <v>196</v>
      </c>
      <c r="E31" s="16">
        <f t="shared" si="16"/>
        <v>31536</v>
      </c>
      <c r="F31" s="90">
        <v>7176</v>
      </c>
      <c r="G31" s="90">
        <v>3558</v>
      </c>
      <c r="H31" s="90">
        <v>3003</v>
      </c>
      <c r="I31" s="7">
        <v>1980</v>
      </c>
      <c r="J31" s="34">
        <v>2817</v>
      </c>
      <c r="M31" s="201" t="s">
        <v>169</v>
      </c>
      <c r="N31" s="187" t="s">
        <v>195</v>
      </c>
      <c r="O31" s="203" t="s">
        <v>196</v>
      </c>
      <c r="P31" s="90">
        <v>5541</v>
      </c>
      <c r="Q31" s="90">
        <v>2968</v>
      </c>
      <c r="R31" s="90">
        <v>1384</v>
      </c>
      <c r="S31" s="7">
        <v>1021</v>
      </c>
      <c r="T31" s="90">
        <v>436</v>
      </c>
      <c r="U31" s="90">
        <v>832</v>
      </c>
      <c r="V31" s="34">
        <v>820</v>
      </c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90"/>
      <c r="AM31" s="188"/>
    </row>
    <row r="32" spans="2:39" ht="15.75" customHeight="1">
      <c r="B32" s="201" t="s">
        <v>169</v>
      </c>
      <c r="C32" s="187" t="s">
        <v>197</v>
      </c>
      <c r="D32" s="203" t="s">
        <v>198</v>
      </c>
      <c r="E32" s="16">
        <f t="shared" si="16"/>
        <v>11515</v>
      </c>
      <c r="F32" s="90">
        <v>2291</v>
      </c>
      <c r="G32" s="90">
        <v>1463</v>
      </c>
      <c r="H32" s="90">
        <v>1036</v>
      </c>
      <c r="I32" s="7">
        <v>749</v>
      </c>
      <c r="J32" s="34">
        <v>1027</v>
      </c>
      <c r="M32" s="201" t="s">
        <v>169</v>
      </c>
      <c r="N32" s="187" t="s">
        <v>197</v>
      </c>
      <c r="O32" s="203" t="s">
        <v>198</v>
      </c>
      <c r="P32" s="90">
        <v>2076</v>
      </c>
      <c r="Q32" s="90">
        <v>1065</v>
      </c>
      <c r="R32" s="90">
        <v>534</v>
      </c>
      <c r="S32" s="7">
        <v>427</v>
      </c>
      <c r="T32" s="90">
        <v>241</v>
      </c>
      <c r="U32" s="90">
        <v>339</v>
      </c>
      <c r="V32" s="34">
        <v>267</v>
      </c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90"/>
      <c r="AM32" s="188"/>
    </row>
    <row r="33" spans="2:39" ht="15.75" customHeight="1">
      <c r="B33" s="201" t="s">
        <v>199</v>
      </c>
      <c r="C33" s="187" t="s">
        <v>170</v>
      </c>
      <c r="D33" s="203" t="s">
        <v>200</v>
      </c>
      <c r="E33" s="16">
        <f t="shared" si="16"/>
        <v>16295</v>
      </c>
      <c r="F33" s="90">
        <v>2589</v>
      </c>
      <c r="G33" s="90">
        <v>1668</v>
      </c>
      <c r="H33" s="90">
        <v>1301</v>
      </c>
      <c r="I33" s="90">
        <v>969</v>
      </c>
      <c r="J33" s="199">
        <v>1975</v>
      </c>
      <c r="M33" s="201" t="s">
        <v>199</v>
      </c>
      <c r="N33" s="187" t="s">
        <v>170</v>
      </c>
      <c r="O33" s="203" t="s">
        <v>200</v>
      </c>
      <c r="P33" s="90">
        <v>2588</v>
      </c>
      <c r="Q33" s="90">
        <v>1433</v>
      </c>
      <c r="R33" s="90">
        <v>624</v>
      </c>
      <c r="S33" s="90">
        <v>489</v>
      </c>
      <c r="T33" s="90">
        <v>241</v>
      </c>
      <c r="U33" s="90">
        <v>593</v>
      </c>
      <c r="V33" s="199">
        <v>1825</v>
      </c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90"/>
      <c r="AM33" s="188"/>
    </row>
    <row r="34" spans="2:39" ht="15.75" customHeight="1">
      <c r="B34" s="201" t="s">
        <v>199</v>
      </c>
      <c r="C34" s="187" t="s">
        <v>172</v>
      </c>
      <c r="D34" s="203" t="s">
        <v>201</v>
      </c>
      <c r="E34" s="16">
        <f t="shared" si="16"/>
        <v>13137</v>
      </c>
      <c r="F34" s="90">
        <v>2468</v>
      </c>
      <c r="G34" s="90">
        <v>1711</v>
      </c>
      <c r="H34" s="90">
        <v>1289</v>
      </c>
      <c r="I34" s="7">
        <v>922</v>
      </c>
      <c r="J34" s="34">
        <v>1367</v>
      </c>
      <c r="M34" s="201" t="s">
        <v>199</v>
      </c>
      <c r="N34" s="187" t="s">
        <v>172</v>
      </c>
      <c r="O34" s="203" t="s">
        <v>201</v>
      </c>
      <c r="P34" s="90">
        <v>2307</v>
      </c>
      <c r="Q34" s="90">
        <v>1091</v>
      </c>
      <c r="R34" s="90">
        <v>480</v>
      </c>
      <c r="S34" s="7">
        <v>378</v>
      </c>
      <c r="T34" s="90">
        <v>154</v>
      </c>
      <c r="U34" s="90">
        <v>321</v>
      </c>
      <c r="V34" s="34">
        <v>649</v>
      </c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90"/>
      <c r="AM34" s="188"/>
    </row>
    <row r="35" spans="2:39" ht="15.75" customHeight="1">
      <c r="B35" s="201" t="s">
        <v>199</v>
      </c>
      <c r="C35" s="187" t="s">
        <v>174</v>
      </c>
      <c r="D35" s="203" t="s">
        <v>202</v>
      </c>
      <c r="E35" s="16">
        <f t="shared" si="16"/>
        <v>17965</v>
      </c>
      <c r="F35" s="90">
        <v>3698</v>
      </c>
      <c r="G35" s="90">
        <v>2227</v>
      </c>
      <c r="H35" s="90">
        <v>1724</v>
      </c>
      <c r="I35" s="7">
        <v>1225</v>
      </c>
      <c r="J35" s="34">
        <v>1857</v>
      </c>
      <c r="M35" s="201" t="s">
        <v>199</v>
      </c>
      <c r="N35" s="187" t="s">
        <v>174</v>
      </c>
      <c r="O35" s="203" t="s">
        <v>202</v>
      </c>
      <c r="P35" s="90">
        <v>3116</v>
      </c>
      <c r="Q35" s="90">
        <v>1486</v>
      </c>
      <c r="R35" s="90">
        <v>678</v>
      </c>
      <c r="S35" s="7">
        <v>552</v>
      </c>
      <c r="T35" s="90">
        <v>232</v>
      </c>
      <c r="U35" s="90">
        <v>496</v>
      </c>
      <c r="V35" s="34">
        <v>674</v>
      </c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90"/>
      <c r="AM35" s="190"/>
    </row>
    <row r="36" spans="2:39" ht="15.75" customHeight="1">
      <c r="B36" s="201" t="s">
        <v>199</v>
      </c>
      <c r="C36" s="187" t="s">
        <v>176</v>
      </c>
      <c r="D36" s="203" t="s">
        <v>203</v>
      </c>
      <c r="E36" s="16">
        <f t="shared" si="16"/>
        <v>14049</v>
      </c>
      <c r="F36" s="90">
        <v>2867</v>
      </c>
      <c r="G36" s="90">
        <v>1560</v>
      </c>
      <c r="H36" s="90">
        <v>1276</v>
      </c>
      <c r="I36" s="7">
        <v>808</v>
      </c>
      <c r="J36" s="34">
        <v>1590</v>
      </c>
      <c r="M36" s="201" t="s">
        <v>199</v>
      </c>
      <c r="N36" s="187" t="s">
        <v>176</v>
      </c>
      <c r="O36" s="203" t="s">
        <v>203</v>
      </c>
      <c r="P36" s="90">
        <v>2397</v>
      </c>
      <c r="Q36" s="90">
        <v>1078</v>
      </c>
      <c r="R36" s="90">
        <v>473</v>
      </c>
      <c r="S36" s="7">
        <v>401</v>
      </c>
      <c r="T36" s="90">
        <v>205</v>
      </c>
      <c r="U36" s="90">
        <v>392</v>
      </c>
      <c r="V36" s="34">
        <v>1002</v>
      </c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90"/>
      <c r="AM36" s="188"/>
    </row>
    <row r="37" spans="2:39" ht="15.75" customHeight="1">
      <c r="B37" s="201" t="s">
        <v>199</v>
      </c>
      <c r="C37" s="187" t="s">
        <v>178</v>
      </c>
      <c r="D37" s="203" t="s">
        <v>205</v>
      </c>
      <c r="E37" s="16">
        <f t="shared" si="16"/>
        <v>15260</v>
      </c>
      <c r="F37" s="90">
        <v>2497</v>
      </c>
      <c r="G37" s="90">
        <v>1997</v>
      </c>
      <c r="H37" s="90">
        <v>1415</v>
      </c>
      <c r="I37" s="7">
        <v>1780</v>
      </c>
      <c r="J37" s="34">
        <v>1495</v>
      </c>
      <c r="M37" s="201" t="s">
        <v>199</v>
      </c>
      <c r="N37" s="187" t="s">
        <v>178</v>
      </c>
      <c r="O37" s="203" t="s">
        <v>205</v>
      </c>
      <c r="P37" s="90">
        <v>2610</v>
      </c>
      <c r="Q37" s="90">
        <v>1252</v>
      </c>
      <c r="R37" s="90">
        <v>446</v>
      </c>
      <c r="S37" s="7">
        <v>421</v>
      </c>
      <c r="T37" s="90">
        <v>180</v>
      </c>
      <c r="U37" s="90">
        <v>382</v>
      </c>
      <c r="V37" s="34">
        <v>785</v>
      </c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90"/>
      <c r="AM37" s="188"/>
    </row>
    <row r="38" spans="2:39" ht="15.75" customHeight="1">
      <c r="B38" s="201" t="s">
        <v>199</v>
      </c>
      <c r="C38" s="187" t="s">
        <v>180</v>
      </c>
      <c r="D38" s="203" t="s">
        <v>206</v>
      </c>
      <c r="E38" s="16">
        <f t="shared" si="16"/>
        <v>12790</v>
      </c>
      <c r="F38" s="90">
        <v>2638</v>
      </c>
      <c r="G38" s="90">
        <v>1716</v>
      </c>
      <c r="H38" s="90">
        <v>1156</v>
      </c>
      <c r="I38" s="90">
        <v>791</v>
      </c>
      <c r="J38" s="199">
        <v>1294</v>
      </c>
      <c r="M38" s="201" t="s">
        <v>199</v>
      </c>
      <c r="N38" s="187" t="s">
        <v>180</v>
      </c>
      <c r="O38" s="203" t="s">
        <v>206</v>
      </c>
      <c r="P38" s="90">
        <v>2264</v>
      </c>
      <c r="Q38" s="90">
        <v>1038</v>
      </c>
      <c r="R38" s="90">
        <v>505</v>
      </c>
      <c r="S38" s="90">
        <v>397</v>
      </c>
      <c r="T38" s="90">
        <v>154</v>
      </c>
      <c r="U38" s="90">
        <v>337</v>
      </c>
      <c r="V38" s="199">
        <v>500</v>
      </c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90"/>
      <c r="AM38" s="190"/>
    </row>
    <row r="39" spans="2:39" ht="15.75" customHeight="1">
      <c r="B39" s="201" t="s">
        <v>199</v>
      </c>
      <c r="C39" s="187" t="s">
        <v>182</v>
      </c>
      <c r="D39" s="203" t="s">
        <v>207</v>
      </c>
      <c r="E39" s="16">
        <f t="shared" si="16"/>
        <v>12449</v>
      </c>
      <c r="F39" s="90">
        <v>2360</v>
      </c>
      <c r="G39" s="90">
        <v>1386</v>
      </c>
      <c r="H39" s="90">
        <v>1182</v>
      </c>
      <c r="I39" s="90">
        <v>724</v>
      </c>
      <c r="J39" s="199">
        <v>1226</v>
      </c>
      <c r="M39" s="201" t="s">
        <v>199</v>
      </c>
      <c r="N39" s="187" t="s">
        <v>182</v>
      </c>
      <c r="O39" s="203" t="s">
        <v>207</v>
      </c>
      <c r="P39" s="90">
        <v>2213</v>
      </c>
      <c r="Q39" s="90">
        <v>1256</v>
      </c>
      <c r="R39" s="90">
        <v>617</v>
      </c>
      <c r="S39" s="90">
        <v>388</v>
      </c>
      <c r="T39" s="90">
        <v>209</v>
      </c>
      <c r="U39" s="90">
        <v>407</v>
      </c>
      <c r="V39" s="199">
        <v>481</v>
      </c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90"/>
      <c r="AM39" s="190"/>
    </row>
    <row r="40" spans="2:39" ht="15.75" customHeight="1">
      <c r="B40" s="201" t="s">
        <v>199</v>
      </c>
      <c r="C40" s="187" t="s">
        <v>184</v>
      </c>
      <c r="D40" s="203" t="s">
        <v>208</v>
      </c>
      <c r="E40" s="16">
        <f t="shared" si="16"/>
        <v>15725</v>
      </c>
      <c r="F40" s="90">
        <v>2627</v>
      </c>
      <c r="G40" s="90">
        <v>1703</v>
      </c>
      <c r="H40" s="90">
        <v>1550</v>
      </c>
      <c r="I40" s="90">
        <v>921</v>
      </c>
      <c r="J40" s="199">
        <v>1601</v>
      </c>
      <c r="M40" s="201" t="s">
        <v>199</v>
      </c>
      <c r="N40" s="187" t="s">
        <v>184</v>
      </c>
      <c r="O40" s="203" t="s">
        <v>208</v>
      </c>
      <c r="P40" s="90">
        <v>3008</v>
      </c>
      <c r="Q40" s="90">
        <v>1544</v>
      </c>
      <c r="R40" s="90">
        <v>607</v>
      </c>
      <c r="S40" s="90">
        <v>437</v>
      </c>
      <c r="T40" s="90">
        <v>198</v>
      </c>
      <c r="U40" s="90">
        <v>483</v>
      </c>
      <c r="V40" s="199">
        <v>1046</v>
      </c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90"/>
      <c r="AM40" s="188"/>
    </row>
    <row r="41" spans="2:39" ht="15.75" customHeight="1">
      <c r="B41" s="201" t="s">
        <v>209</v>
      </c>
      <c r="C41" s="187" t="s">
        <v>170</v>
      </c>
      <c r="D41" s="203" t="s">
        <v>210</v>
      </c>
      <c r="E41" s="16">
        <f t="shared" si="16"/>
        <v>6758</v>
      </c>
      <c r="F41" s="90">
        <v>1058</v>
      </c>
      <c r="G41" s="90">
        <v>703</v>
      </c>
      <c r="H41" s="90">
        <v>565</v>
      </c>
      <c r="I41" s="90">
        <v>375</v>
      </c>
      <c r="J41" s="199">
        <v>501</v>
      </c>
      <c r="M41" s="201" t="s">
        <v>209</v>
      </c>
      <c r="N41" s="187" t="s">
        <v>170</v>
      </c>
      <c r="O41" s="203" t="s">
        <v>210</v>
      </c>
      <c r="P41" s="90">
        <v>1448</v>
      </c>
      <c r="Q41" s="90">
        <v>679</v>
      </c>
      <c r="R41" s="90">
        <v>401</v>
      </c>
      <c r="S41" s="90">
        <v>388</v>
      </c>
      <c r="T41" s="90">
        <v>180</v>
      </c>
      <c r="U41" s="90">
        <v>324</v>
      </c>
      <c r="V41" s="199">
        <v>136</v>
      </c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90"/>
      <c r="AM41" s="188"/>
    </row>
    <row r="42" spans="2:39" ht="15.75" customHeight="1">
      <c r="B42" s="201" t="s">
        <v>209</v>
      </c>
      <c r="C42" s="187" t="s">
        <v>172</v>
      </c>
      <c r="D42" s="204" t="s">
        <v>211</v>
      </c>
      <c r="E42" s="16">
        <f t="shared" si="16"/>
        <v>9076</v>
      </c>
      <c r="F42" s="90">
        <v>1592</v>
      </c>
      <c r="G42" s="90">
        <v>1090</v>
      </c>
      <c r="H42" s="90">
        <v>811</v>
      </c>
      <c r="I42" s="90">
        <v>438</v>
      </c>
      <c r="J42" s="199">
        <v>615</v>
      </c>
      <c r="M42" s="201" t="s">
        <v>209</v>
      </c>
      <c r="N42" s="187" t="s">
        <v>172</v>
      </c>
      <c r="O42" s="204" t="s">
        <v>211</v>
      </c>
      <c r="P42" s="90">
        <v>1676</v>
      </c>
      <c r="Q42" s="90">
        <v>800</v>
      </c>
      <c r="R42" s="90">
        <v>449</v>
      </c>
      <c r="S42" s="90">
        <v>474</v>
      </c>
      <c r="T42" s="90">
        <v>272</v>
      </c>
      <c r="U42" s="90">
        <v>445</v>
      </c>
      <c r="V42" s="199">
        <v>414</v>
      </c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90"/>
      <c r="AM42" s="188"/>
    </row>
    <row r="43" spans="2:39" ht="15.75" customHeight="1">
      <c r="B43" s="201" t="s">
        <v>209</v>
      </c>
      <c r="C43" s="187" t="s">
        <v>174</v>
      </c>
      <c r="D43" s="203" t="s">
        <v>212</v>
      </c>
      <c r="E43" s="16">
        <f t="shared" si="16"/>
        <v>1372</v>
      </c>
      <c r="F43" s="90">
        <v>233</v>
      </c>
      <c r="G43" s="90">
        <v>108</v>
      </c>
      <c r="H43" s="90">
        <v>101</v>
      </c>
      <c r="I43" s="90">
        <v>73</v>
      </c>
      <c r="J43" s="199">
        <v>86</v>
      </c>
      <c r="M43" s="201" t="s">
        <v>209</v>
      </c>
      <c r="N43" s="187" t="s">
        <v>174</v>
      </c>
      <c r="O43" s="203" t="s">
        <v>212</v>
      </c>
      <c r="P43" s="90">
        <v>238</v>
      </c>
      <c r="Q43" s="90">
        <v>110</v>
      </c>
      <c r="R43" s="90">
        <v>56</v>
      </c>
      <c r="S43" s="90">
        <v>38</v>
      </c>
      <c r="T43" s="90">
        <v>98</v>
      </c>
      <c r="U43" s="90">
        <v>46</v>
      </c>
      <c r="V43" s="199">
        <v>185</v>
      </c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90"/>
      <c r="AM43" s="188"/>
    </row>
    <row r="44" spans="2:39" ht="15.75" customHeight="1">
      <c r="B44" s="201" t="s">
        <v>209</v>
      </c>
      <c r="C44" s="187" t="s">
        <v>176</v>
      </c>
      <c r="D44" s="203" t="s">
        <v>213</v>
      </c>
      <c r="E44" s="16">
        <f t="shared" si="16"/>
        <v>12051</v>
      </c>
      <c r="F44" s="90">
        <v>1858</v>
      </c>
      <c r="G44" s="90">
        <v>1297</v>
      </c>
      <c r="H44" s="90">
        <v>1075</v>
      </c>
      <c r="I44" s="90">
        <v>725</v>
      </c>
      <c r="J44" s="199">
        <v>836</v>
      </c>
      <c r="M44" s="201" t="s">
        <v>209</v>
      </c>
      <c r="N44" s="187" t="s">
        <v>176</v>
      </c>
      <c r="O44" s="203" t="s">
        <v>213</v>
      </c>
      <c r="P44" s="90">
        <v>2404</v>
      </c>
      <c r="Q44" s="90">
        <v>1081</v>
      </c>
      <c r="R44" s="90">
        <v>642</v>
      </c>
      <c r="S44" s="90">
        <v>543</v>
      </c>
      <c r="T44" s="90">
        <v>313</v>
      </c>
      <c r="U44" s="90">
        <v>414</v>
      </c>
      <c r="V44" s="199">
        <v>863</v>
      </c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90"/>
      <c r="AM44" s="188"/>
    </row>
    <row r="45" spans="2:39" ht="15.75" customHeight="1">
      <c r="B45" s="201" t="s">
        <v>209</v>
      </c>
      <c r="C45" s="187" t="s">
        <v>178</v>
      </c>
      <c r="D45" s="203" t="s">
        <v>214</v>
      </c>
      <c r="E45" s="16">
        <f t="shared" si="16"/>
        <v>8794</v>
      </c>
      <c r="F45" s="90">
        <v>1538</v>
      </c>
      <c r="G45" s="90">
        <v>1176</v>
      </c>
      <c r="H45" s="90">
        <v>823</v>
      </c>
      <c r="I45" s="90">
        <v>496</v>
      </c>
      <c r="J45" s="199">
        <v>643</v>
      </c>
      <c r="M45" s="201" t="s">
        <v>209</v>
      </c>
      <c r="N45" s="187" t="s">
        <v>178</v>
      </c>
      <c r="O45" s="203" t="s">
        <v>214</v>
      </c>
      <c r="P45" s="90">
        <v>1619</v>
      </c>
      <c r="Q45" s="90">
        <v>710</v>
      </c>
      <c r="R45" s="90">
        <v>431</v>
      </c>
      <c r="S45" s="90">
        <v>417</v>
      </c>
      <c r="T45" s="90">
        <v>216</v>
      </c>
      <c r="U45" s="90">
        <v>400</v>
      </c>
      <c r="V45" s="199">
        <v>325</v>
      </c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90"/>
      <c r="AM45" s="188"/>
    </row>
    <row r="46" spans="2:39" ht="15.75" customHeight="1">
      <c r="B46" s="201" t="s">
        <v>209</v>
      </c>
      <c r="C46" s="187" t="s">
        <v>180</v>
      </c>
      <c r="D46" s="203" t="s">
        <v>215</v>
      </c>
      <c r="E46" s="16">
        <f t="shared" si="16"/>
        <v>125047</v>
      </c>
      <c r="F46" s="90">
        <v>34379</v>
      </c>
      <c r="G46" s="90">
        <v>15830</v>
      </c>
      <c r="H46" s="90">
        <v>12047</v>
      </c>
      <c r="I46" s="90">
        <v>8491</v>
      </c>
      <c r="J46" s="199">
        <v>9516</v>
      </c>
      <c r="M46" s="201" t="s">
        <v>209</v>
      </c>
      <c r="N46" s="187" t="s">
        <v>180</v>
      </c>
      <c r="O46" s="203" t="s">
        <v>215</v>
      </c>
      <c r="P46" s="90">
        <v>22691</v>
      </c>
      <c r="Q46" s="90">
        <v>9917</v>
      </c>
      <c r="R46" s="90">
        <v>4245</v>
      </c>
      <c r="S46" s="90">
        <v>2404</v>
      </c>
      <c r="T46" s="90">
        <v>1084</v>
      </c>
      <c r="U46" s="90">
        <v>1568</v>
      </c>
      <c r="V46" s="199">
        <v>2875</v>
      </c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90"/>
      <c r="AM46" s="188"/>
    </row>
    <row r="47" spans="2:39" ht="15.75" customHeight="1">
      <c r="B47" s="201" t="s">
        <v>209</v>
      </c>
      <c r="C47" s="187" t="s">
        <v>182</v>
      </c>
      <c r="D47" s="203" t="s">
        <v>217</v>
      </c>
      <c r="E47" s="16">
        <f t="shared" si="16"/>
        <v>19631</v>
      </c>
      <c r="F47" s="90">
        <v>5565</v>
      </c>
      <c r="G47" s="90">
        <v>2580</v>
      </c>
      <c r="H47" s="90">
        <v>1865</v>
      </c>
      <c r="I47" s="90">
        <v>1192</v>
      </c>
      <c r="J47" s="199">
        <v>1408</v>
      </c>
      <c r="M47" s="201" t="s">
        <v>209</v>
      </c>
      <c r="N47" s="187" t="s">
        <v>182</v>
      </c>
      <c r="O47" s="203" t="s">
        <v>217</v>
      </c>
      <c r="P47" s="90">
        <v>3279</v>
      </c>
      <c r="Q47" s="90">
        <v>1625</v>
      </c>
      <c r="R47" s="90">
        <v>637</v>
      </c>
      <c r="S47" s="90">
        <v>540</v>
      </c>
      <c r="T47" s="90">
        <v>221</v>
      </c>
      <c r="U47" s="90">
        <v>423</v>
      </c>
      <c r="V47" s="199">
        <v>296</v>
      </c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90"/>
      <c r="AM47" s="188"/>
    </row>
    <row r="48" spans="2:39" ht="15.75" customHeight="1">
      <c r="B48" s="201" t="s">
        <v>209</v>
      </c>
      <c r="C48" s="187" t="s">
        <v>184</v>
      </c>
      <c r="D48" s="203" t="s">
        <v>218</v>
      </c>
      <c r="E48" s="16">
        <f t="shared" si="16"/>
        <v>27009</v>
      </c>
      <c r="F48" s="90">
        <v>6377</v>
      </c>
      <c r="G48" s="90">
        <v>3549</v>
      </c>
      <c r="H48" s="90">
        <v>2639</v>
      </c>
      <c r="I48" s="90">
        <v>1722</v>
      </c>
      <c r="J48" s="199">
        <v>2190</v>
      </c>
      <c r="M48" s="201" t="s">
        <v>209</v>
      </c>
      <c r="N48" s="187" t="s">
        <v>184</v>
      </c>
      <c r="O48" s="203" t="s">
        <v>218</v>
      </c>
      <c r="P48" s="90">
        <v>4969</v>
      </c>
      <c r="Q48" s="90">
        <v>2394</v>
      </c>
      <c r="R48" s="90">
        <v>1044</v>
      </c>
      <c r="S48" s="90">
        <v>670</v>
      </c>
      <c r="T48" s="90">
        <v>324</v>
      </c>
      <c r="U48" s="90">
        <v>594</v>
      </c>
      <c r="V48" s="199">
        <v>537</v>
      </c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90"/>
      <c r="AM48" s="188"/>
    </row>
    <row r="49" spans="2:39" ht="15.75" customHeight="1">
      <c r="B49" s="201" t="s">
        <v>209</v>
      </c>
      <c r="C49" s="187" t="s">
        <v>187</v>
      </c>
      <c r="D49" s="203" t="s">
        <v>219</v>
      </c>
      <c r="E49" s="16">
        <f t="shared" si="16"/>
        <v>14282</v>
      </c>
      <c r="F49" s="90">
        <v>2588</v>
      </c>
      <c r="G49" s="90">
        <v>1434</v>
      </c>
      <c r="H49" s="90">
        <v>1199</v>
      </c>
      <c r="I49" s="90">
        <v>832</v>
      </c>
      <c r="J49" s="199">
        <v>1076</v>
      </c>
      <c r="M49" s="201" t="s">
        <v>209</v>
      </c>
      <c r="N49" s="187" t="s">
        <v>187</v>
      </c>
      <c r="O49" s="203" t="s">
        <v>219</v>
      </c>
      <c r="P49" s="90">
        <v>2841</v>
      </c>
      <c r="Q49" s="90">
        <v>1451</v>
      </c>
      <c r="R49" s="90">
        <v>767</v>
      </c>
      <c r="S49" s="90">
        <v>705</v>
      </c>
      <c r="T49" s="90">
        <v>346</v>
      </c>
      <c r="U49" s="90">
        <v>532</v>
      </c>
      <c r="V49" s="199">
        <v>511</v>
      </c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90"/>
      <c r="AM49" s="188"/>
    </row>
    <row r="50" spans="2:39" ht="15.75" customHeight="1">
      <c r="B50" s="201" t="s">
        <v>209</v>
      </c>
      <c r="C50" s="187" t="s">
        <v>189</v>
      </c>
      <c r="D50" s="203" t="s">
        <v>220</v>
      </c>
      <c r="E50" s="16">
        <f t="shared" si="16"/>
        <v>5621</v>
      </c>
      <c r="F50" s="90">
        <v>685</v>
      </c>
      <c r="G50" s="90">
        <v>526</v>
      </c>
      <c r="H50" s="90">
        <v>499</v>
      </c>
      <c r="I50" s="90">
        <v>358</v>
      </c>
      <c r="J50" s="199">
        <v>428</v>
      </c>
      <c r="M50" s="201" t="s">
        <v>209</v>
      </c>
      <c r="N50" s="187" t="s">
        <v>189</v>
      </c>
      <c r="O50" s="203" t="s">
        <v>220</v>
      </c>
      <c r="P50" s="90">
        <v>1120</v>
      </c>
      <c r="Q50" s="90">
        <v>685</v>
      </c>
      <c r="R50" s="90">
        <v>345</v>
      </c>
      <c r="S50" s="90">
        <v>353</v>
      </c>
      <c r="T50" s="90">
        <v>176</v>
      </c>
      <c r="U50" s="90">
        <v>295</v>
      </c>
      <c r="V50" s="199">
        <v>151</v>
      </c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90"/>
      <c r="AM50" s="188"/>
    </row>
    <row r="51" spans="2:39" ht="15.75" customHeight="1">
      <c r="B51" s="201" t="s">
        <v>209</v>
      </c>
      <c r="C51" s="187" t="s">
        <v>191</v>
      </c>
      <c r="D51" s="203" t="s">
        <v>222</v>
      </c>
      <c r="E51" s="16">
        <f t="shared" si="16"/>
        <v>8001</v>
      </c>
      <c r="F51" s="90">
        <v>1717</v>
      </c>
      <c r="G51" s="90">
        <v>932</v>
      </c>
      <c r="H51" s="90">
        <v>667</v>
      </c>
      <c r="I51" s="90">
        <v>454</v>
      </c>
      <c r="J51" s="199">
        <v>539</v>
      </c>
      <c r="M51" s="201" t="s">
        <v>209</v>
      </c>
      <c r="N51" s="187" t="s">
        <v>191</v>
      </c>
      <c r="O51" s="203" t="s">
        <v>222</v>
      </c>
      <c r="P51" s="90">
        <v>1480</v>
      </c>
      <c r="Q51" s="90">
        <v>717</v>
      </c>
      <c r="R51" s="90">
        <v>319</v>
      </c>
      <c r="S51" s="90">
        <v>361</v>
      </c>
      <c r="T51" s="90">
        <v>252</v>
      </c>
      <c r="U51" s="90">
        <v>332</v>
      </c>
      <c r="V51" s="199">
        <v>231</v>
      </c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90"/>
      <c r="AM51" s="188"/>
    </row>
    <row r="52" spans="2:39" ht="15.75" customHeight="1">
      <c r="B52" s="201" t="s">
        <v>209</v>
      </c>
      <c r="C52" s="187" t="s">
        <v>193</v>
      </c>
      <c r="D52" s="203" t="s">
        <v>223</v>
      </c>
      <c r="E52" s="16">
        <f t="shared" si="16"/>
        <v>16041</v>
      </c>
      <c r="F52" s="90">
        <v>3680</v>
      </c>
      <c r="G52" s="90">
        <v>1815</v>
      </c>
      <c r="H52" s="90">
        <v>1474</v>
      </c>
      <c r="I52" s="90">
        <v>1069</v>
      </c>
      <c r="J52" s="199">
        <v>1266</v>
      </c>
      <c r="M52" s="201" t="s">
        <v>209</v>
      </c>
      <c r="N52" s="187" t="s">
        <v>193</v>
      </c>
      <c r="O52" s="203" t="s">
        <v>223</v>
      </c>
      <c r="P52" s="90">
        <v>2941</v>
      </c>
      <c r="Q52" s="90">
        <v>1354</v>
      </c>
      <c r="R52" s="90">
        <v>900</v>
      </c>
      <c r="S52" s="90">
        <v>569</v>
      </c>
      <c r="T52" s="90">
        <v>318</v>
      </c>
      <c r="U52" s="90">
        <v>523</v>
      </c>
      <c r="V52" s="199">
        <v>132</v>
      </c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90"/>
      <c r="AM52" s="188"/>
    </row>
    <row r="53" spans="2:39" ht="15.75" customHeight="1">
      <c r="B53" s="201" t="s">
        <v>209</v>
      </c>
      <c r="C53" s="187" t="s">
        <v>195</v>
      </c>
      <c r="D53" s="203" t="s">
        <v>224</v>
      </c>
      <c r="E53" s="16">
        <f t="shared" si="16"/>
        <v>29237</v>
      </c>
      <c r="F53" s="90">
        <v>7651</v>
      </c>
      <c r="G53" s="90">
        <v>3639</v>
      </c>
      <c r="H53" s="90">
        <v>2627</v>
      </c>
      <c r="I53" s="90">
        <v>1957</v>
      </c>
      <c r="J53" s="199">
        <v>2521</v>
      </c>
      <c r="M53" s="201" t="s">
        <v>209</v>
      </c>
      <c r="N53" s="187" t="s">
        <v>195</v>
      </c>
      <c r="O53" s="203" t="s">
        <v>224</v>
      </c>
      <c r="P53" s="90">
        <v>5000</v>
      </c>
      <c r="Q53" s="90">
        <v>2141</v>
      </c>
      <c r="R53" s="90">
        <v>1114</v>
      </c>
      <c r="S53" s="90">
        <v>867</v>
      </c>
      <c r="T53" s="90">
        <v>343</v>
      </c>
      <c r="U53" s="90">
        <v>644</v>
      </c>
      <c r="V53" s="199">
        <v>733</v>
      </c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90"/>
      <c r="AM53" s="190"/>
    </row>
    <row r="54" spans="2:39" ht="15.75" customHeight="1">
      <c r="B54" s="201" t="s">
        <v>225</v>
      </c>
      <c r="C54" s="187" t="s">
        <v>170</v>
      </c>
      <c r="D54" s="203" t="s">
        <v>226</v>
      </c>
      <c r="E54" s="16">
        <f t="shared" si="16"/>
        <v>10972</v>
      </c>
      <c r="F54" s="90">
        <v>2044</v>
      </c>
      <c r="G54" s="90">
        <v>1318</v>
      </c>
      <c r="H54" s="90">
        <v>913</v>
      </c>
      <c r="I54" s="90">
        <v>610</v>
      </c>
      <c r="J54" s="199">
        <v>757</v>
      </c>
      <c r="M54" s="201" t="s">
        <v>225</v>
      </c>
      <c r="N54" s="187" t="s">
        <v>170</v>
      </c>
      <c r="O54" s="203" t="s">
        <v>226</v>
      </c>
      <c r="P54" s="90">
        <v>2021</v>
      </c>
      <c r="Q54" s="90">
        <v>1008</v>
      </c>
      <c r="R54" s="90">
        <v>585</v>
      </c>
      <c r="S54" s="90">
        <v>537</v>
      </c>
      <c r="T54" s="90">
        <v>294</v>
      </c>
      <c r="U54" s="90">
        <v>504</v>
      </c>
      <c r="V54" s="199">
        <v>381</v>
      </c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90"/>
      <c r="AM54" s="190"/>
    </row>
    <row r="55" spans="2:39" ht="15.75" customHeight="1">
      <c r="B55" s="201" t="s">
        <v>225</v>
      </c>
      <c r="C55" s="187" t="s">
        <v>172</v>
      </c>
      <c r="D55" s="203" t="s">
        <v>227</v>
      </c>
      <c r="E55" s="16">
        <f t="shared" si="16"/>
        <v>487</v>
      </c>
      <c r="F55" s="90">
        <v>29</v>
      </c>
      <c r="G55" s="90">
        <v>33</v>
      </c>
      <c r="H55" s="90">
        <v>28</v>
      </c>
      <c r="I55" s="90">
        <v>27</v>
      </c>
      <c r="J55" s="199">
        <v>33</v>
      </c>
      <c r="M55" s="201" t="s">
        <v>225</v>
      </c>
      <c r="N55" s="187" t="s">
        <v>172</v>
      </c>
      <c r="O55" s="203" t="s">
        <v>227</v>
      </c>
      <c r="P55" s="90">
        <v>107</v>
      </c>
      <c r="Q55" s="90">
        <v>64</v>
      </c>
      <c r="R55" s="90">
        <v>42</v>
      </c>
      <c r="S55" s="90">
        <v>39</v>
      </c>
      <c r="T55" s="90">
        <v>24</v>
      </c>
      <c r="U55" s="90">
        <v>47</v>
      </c>
      <c r="V55" s="199">
        <v>14</v>
      </c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90"/>
      <c r="AM55" s="190"/>
    </row>
    <row r="56" spans="2:39" ht="15.75" customHeight="1">
      <c r="B56" s="201" t="s">
        <v>225</v>
      </c>
      <c r="C56" s="187" t="s">
        <v>174</v>
      </c>
      <c r="D56" s="203" t="s">
        <v>228</v>
      </c>
      <c r="E56" s="16">
        <f t="shared" si="16"/>
        <v>775</v>
      </c>
      <c r="F56" s="90">
        <v>115</v>
      </c>
      <c r="G56" s="90">
        <v>57</v>
      </c>
      <c r="H56" s="90">
        <v>66</v>
      </c>
      <c r="I56" s="90">
        <v>51</v>
      </c>
      <c r="J56" s="199">
        <v>73</v>
      </c>
      <c r="M56" s="201" t="s">
        <v>225</v>
      </c>
      <c r="N56" s="187" t="s">
        <v>174</v>
      </c>
      <c r="O56" s="203" t="s">
        <v>228</v>
      </c>
      <c r="P56" s="90">
        <v>141</v>
      </c>
      <c r="Q56" s="90">
        <v>58</v>
      </c>
      <c r="R56" s="90">
        <v>50</v>
      </c>
      <c r="S56" s="90">
        <v>32</v>
      </c>
      <c r="T56" s="90">
        <v>25</v>
      </c>
      <c r="U56" s="90">
        <v>71</v>
      </c>
      <c r="V56" s="199">
        <v>36</v>
      </c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90"/>
      <c r="AM56" s="190"/>
    </row>
    <row r="57" spans="2:39" ht="15.75" customHeight="1">
      <c r="B57" s="201" t="s">
        <v>225</v>
      </c>
      <c r="C57" s="187" t="s">
        <v>176</v>
      </c>
      <c r="D57" s="203" t="s">
        <v>229</v>
      </c>
      <c r="E57" s="16">
        <f t="shared" si="16"/>
        <v>5063</v>
      </c>
      <c r="F57" s="90">
        <v>665</v>
      </c>
      <c r="G57" s="90">
        <v>435</v>
      </c>
      <c r="H57" s="90">
        <v>418</v>
      </c>
      <c r="I57" s="90">
        <v>296</v>
      </c>
      <c r="J57" s="199">
        <v>450</v>
      </c>
      <c r="M57" s="201" t="s">
        <v>225</v>
      </c>
      <c r="N57" s="187" t="s">
        <v>176</v>
      </c>
      <c r="O57" s="203" t="s">
        <v>229</v>
      </c>
      <c r="P57" s="90">
        <v>1040</v>
      </c>
      <c r="Q57" s="90">
        <v>572</v>
      </c>
      <c r="R57" s="90">
        <v>361</v>
      </c>
      <c r="S57" s="90">
        <v>347</v>
      </c>
      <c r="T57" s="90">
        <v>120</v>
      </c>
      <c r="U57" s="90">
        <v>301</v>
      </c>
      <c r="V57" s="199">
        <v>58</v>
      </c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90"/>
      <c r="AM57" s="188"/>
    </row>
    <row r="58" spans="2:39" ht="15.75" customHeight="1">
      <c r="B58" s="201" t="s">
        <v>225</v>
      </c>
      <c r="C58" s="187" t="s">
        <v>178</v>
      </c>
      <c r="D58" s="203" t="s">
        <v>230</v>
      </c>
      <c r="E58" s="16">
        <f t="shared" si="16"/>
        <v>30745</v>
      </c>
      <c r="F58" s="90">
        <v>7671</v>
      </c>
      <c r="G58" s="90">
        <v>3603</v>
      </c>
      <c r="H58" s="90">
        <v>3109</v>
      </c>
      <c r="I58" s="90">
        <v>2080</v>
      </c>
      <c r="J58" s="199">
        <v>2722</v>
      </c>
      <c r="M58" s="201" t="s">
        <v>225</v>
      </c>
      <c r="N58" s="187" t="s">
        <v>178</v>
      </c>
      <c r="O58" s="203" t="s">
        <v>230</v>
      </c>
      <c r="P58" s="90">
        <v>5390</v>
      </c>
      <c r="Q58" s="90">
        <v>2497</v>
      </c>
      <c r="R58" s="90">
        <v>1302</v>
      </c>
      <c r="S58" s="90">
        <v>921</v>
      </c>
      <c r="T58" s="90">
        <v>381</v>
      </c>
      <c r="U58" s="90">
        <v>755</v>
      </c>
      <c r="V58" s="199">
        <v>314</v>
      </c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90"/>
      <c r="AM58" s="190"/>
    </row>
    <row r="59" spans="2:39" ht="15.75" customHeight="1">
      <c r="B59" s="201" t="s">
        <v>225</v>
      </c>
      <c r="C59" s="187" t="s">
        <v>180</v>
      </c>
      <c r="D59" s="203" t="s">
        <v>231</v>
      </c>
      <c r="E59" s="16">
        <f t="shared" si="16"/>
        <v>6411</v>
      </c>
      <c r="F59" s="90">
        <v>1039</v>
      </c>
      <c r="G59" s="90">
        <v>542</v>
      </c>
      <c r="H59" s="90">
        <v>415</v>
      </c>
      <c r="I59" s="90">
        <v>321</v>
      </c>
      <c r="J59" s="199">
        <v>462</v>
      </c>
      <c r="M59" s="201" t="s">
        <v>225</v>
      </c>
      <c r="N59" s="187" t="s">
        <v>180</v>
      </c>
      <c r="O59" s="203" t="s">
        <v>231</v>
      </c>
      <c r="P59" s="90">
        <v>1233</v>
      </c>
      <c r="Q59" s="90">
        <v>743</v>
      </c>
      <c r="R59" s="90">
        <v>422</v>
      </c>
      <c r="S59" s="90">
        <v>380</v>
      </c>
      <c r="T59" s="90">
        <v>159</v>
      </c>
      <c r="U59" s="90">
        <v>359</v>
      </c>
      <c r="V59" s="199">
        <v>336</v>
      </c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90"/>
      <c r="AM59" s="188"/>
    </row>
    <row r="60" spans="2:39" ht="15.75" customHeight="1">
      <c r="B60" s="201" t="s">
        <v>225</v>
      </c>
      <c r="C60" s="187" t="s">
        <v>182</v>
      </c>
      <c r="D60" s="203" t="s">
        <v>232</v>
      </c>
      <c r="E60" s="16">
        <f t="shared" si="16"/>
        <v>12433</v>
      </c>
      <c r="F60" s="90">
        <v>2655</v>
      </c>
      <c r="G60" s="90">
        <v>1433</v>
      </c>
      <c r="H60" s="90">
        <v>1128</v>
      </c>
      <c r="I60" s="90">
        <v>807</v>
      </c>
      <c r="J60" s="199">
        <v>935</v>
      </c>
      <c r="M60" s="201" t="s">
        <v>225</v>
      </c>
      <c r="N60" s="187" t="s">
        <v>182</v>
      </c>
      <c r="O60" s="203" t="s">
        <v>232</v>
      </c>
      <c r="P60" s="90">
        <v>2256</v>
      </c>
      <c r="Q60" s="90">
        <v>1170</v>
      </c>
      <c r="R60" s="90">
        <v>577</v>
      </c>
      <c r="S60" s="90">
        <v>543</v>
      </c>
      <c r="T60" s="90">
        <v>247</v>
      </c>
      <c r="U60" s="90">
        <v>469</v>
      </c>
      <c r="V60" s="199">
        <v>213</v>
      </c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90"/>
      <c r="AM60" s="188"/>
    </row>
    <row r="61" spans="2:39" ht="15.75" customHeight="1">
      <c r="B61" s="201" t="s">
        <v>225</v>
      </c>
      <c r="C61" s="187" t="s">
        <v>184</v>
      </c>
      <c r="D61" s="203" t="s">
        <v>233</v>
      </c>
      <c r="E61" s="16">
        <f t="shared" si="16"/>
        <v>12745</v>
      </c>
      <c r="F61" s="90">
        <v>3314</v>
      </c>
      <c r="G61" s="90">
        <v>1595</v>
      </c>
      <c r="H61" s="90">
        <v>1204</v>
      </c>
      <c r="I61" s="90">
        <v>807</v>
      </c>
      <c r="J61" s="199">
        <v>1004</v>
      </c>
      <c r="M61" s="201" t="s">
        <v>225</v>
      </c>
      <c r="N61" s="187" t="s">
        <v>184</v>
      </c>
      <c r="O61" s="203" t="s">
        <v>233</v>
      </c>
      <c r="P61" s="90">
        <v>2270</v>
      </c>
      <c r="Q61" s="90">
        <v>942</v>
      </c>
      <c r="R61" s="90">
        <v>524</v>
      </c>
      <c r="S61" s="90">
        <v>396</v>
      </c>
      <c r="T61" s="90">
        <v>161</v>
      </c>
      <c r="U61" s="90">
        <v>255</v>
      </c>
      <c r="V61" s="199">
        <v>273</v>
      </c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90"/>
      <c r="AM61" s="190"/>
    </row>
    <row r="62" spans="2:39" ht="15.75" customHeight="1">
      <c r="B62" s="201" t="s">
        <v>225</v>
      </c>
      <c r="C62" s="187" t="s">
        <v>187</v>
      </c>
      <c r="D62" s="203" t="s">
        <v>234</v>
      </c>
      <c r="E62" s="16">
        <f t="shared" si="16"/>
        <v>7410</v>
      </c>
      <c r="F62" s="90">
        <v>1318</v>
      </c>
      <c r="G62" s="90">
        <v>769</v>
      </c>
      <c r="H62" s="90">
        <v>664</v>
      </c>
      <c r="I62" s="90">
        <v>421</v>
      </c>
      <c r="J62" s="199">
        <v>750</v>
      </c>
      <c r="M62" s="201" t="s">
        <v>225</v>
      </c>
      <c r="N62" s="187" t="s">
        <v>187</v>
      </c>
      <c r="O62" s="203" t="s">
        <v>234</v>
      </c>
      <c r="P62" s="90">
        <v>1395</v>
      </c>
      <c r="Q62" s="90">
        <v>736</v>
      </c>
      <c r="R62" s="90">
        <v>404</v>
      </c>
      <c r="S62" s="90">
        <v>286</v>
      </c>
      <c r="T62" s="90">
        <v>145</v>
      </c>
      <c r="U62" s="90">
        <v>373</v>
      </c>
      <c r="V62" s="199">
        <v>149</v>
      </c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90"/>
      <c r="AM62" s="190"/>
    </row>
    <row r="63" spans="2:39" ht="15.75" customHeight="1">
      <c r="B63" s="201" t="s">
        <v>225</v>
      </c>
      <c r="C63" s="187" t="s">
        <v>189</v>
      </c>
      <c r="D63" s="203" t="s">
        <v>235</v>
      </c>
      <c r="E63" s="16">
        <f t="shared" si="16"/>
        <v>4720</v>
      </c>
      <c r="F63" s="90">
        <v>750</v>
      </c>
      <c r="G63" s="90">
        <v>455</v>
      </c>
      <c r="H63" s="90">
        <v>427</v>
      </c>
      <c r="I63" s="90">
        <v>244</v>
      </c>
      <c r="J63" s="199">
        <v>423</v>
      </c>
      <c r="M63" s="201" t="s">
        <v>225</v>
      </c>
      <c r="N63" s="187" t="s">
        <v>189</v>
      </c>
      <c r="O63" s="203" t="s">
        <v>235</v>
      </c>
      <c r="P63" s="90">
        <v>950</v>
      </c>
      <c r="Q63" s="90">
        <v>438</v>
      </c>
      <c r="R63" s="90">
        <v>258</v>
      </c>
      <c r="S63" s="90">
        <v>253</v>
      </c>
      <c r="T63" s="90">
        <v>111</v>
      </c>
      <c r="U63" s="90">
        <v>279</v>
      </c>
      <c r="V63" s="199">
        <v>132</v>
      </c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90"/>
      <c r="AM63" s="190"/>
    </row>
    <row r="64" spans="2:39" ht="15.75" customHeight="1">
      <c r="B64" s="201" t="s">
        <v>225</v>
      </c>
      <c r="C64" s="187" t="s">
        <v>191</v>
      </c>
      <c r="D64" s="203" t="s">
        <v>236</v>
      </c>
      <c r="E64" s="16">
        <f t="shared" si="16"/>
        <v>8923</v>
      </c>
      <c r="F64" s="90">
        <v>1679</v>
      </c>
      <c r="G64" s="90">
        <v>920</v>
      </c>
      <c r="H64" s="90">
        <v>715</v>
      </c>
      <c r="I64" s="90">
        <v>568</v>
      </c>
      <c r="J64" s="199">
        <v>614</v>
      </c>
      <c r="M64" s="201" t="s">
        <v>225</v>
      </c>
      <c r="N64" s="187" t="s">
        <v>191</v>
      </c>
      <c r="O64" s="203" t="s">
        <v>236</v>
      </c>
      <c r="P64" s="90">
        <v>1686</v>
      </c>
      <c r="Q64" s="90">
        <v>908</v>
      </c>
      <c r="R64" s="90">
        <v>489</v>
      </c>
      <c r="S64" s="90">
        <v>455</v>
      </c>
      <c r="T64" s="90">
        <v>243</v>
      </c>
      <c r="U64" s="90">
        <v>467</v>
      </c>
      <c r="V64" s="199">
        <v>179</v>
      </c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90"/>
      <c r="AM64" s="188"/>
    </row>
    <row r="65" spans="2:39" ht="15.75" customHeight="1">
      <c r="B65" s="201" t="s">
        <v>237</v>
      </c>
      <c r="C65" s="187" t="s">
        <v>170</v>
      </c>
      <c r="D65" s="203" t="s">
        <v>238</v>
      </c>
      <c r="E65" s="16">
        <f t="shared" si="16"/>
        <v>1020</v>
      </c>
      <c r="F65" s="90">
        <v>255</v>
      </c>
      <c r="G65" s="90">
        <v>151</v>
      </c>
      <c r="H65" s="90">
        <v>118</v>
      </c>
      <c r="I65" s="90">
        <v>55</v>
      </c>
      <c r="J65" s="199">
        <v>68</v>
      </c>
      <c r="M65" s="201" t="s">
        <v>237</v>
      </c>
      <c r="N65" s="187" t="s">
        <v>170</v>
      </c>
      <c r="O65" s="203" t="s">
        <v>238</v>
      </c>
      <c r="P65" s="90">
        <v>168</v>
      </c>
      <c r="Q65" s="90">
        <v>58</v>
      </c>
      <c r="R65" s="90">
        <v>15</v>
      </c>
      <c r="S65" s="90">
        <v>31</v>
      </c>
      <c r="T65" s="90">
        <v>13</v>
      </c>
      <c r="U65" s="90">
        <v>71</v>
      </c>
      <c r="V65" s="199">
        <v>17</v>
      </c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90"/>
      <c r="AM65" s="188"/>
    </row>
    <row r="66" spans="2:39" ht="15.75" customHeight="1">
      <c r="B66" s="201" t="s">
        <v>237</v>
      </c>
      <c r="C66" s="187" t="s">
        <v>172</v>
      </c>
      <c r="D66" s="203" t="s">
        <v>239</v>
      </c>
      <c r="E66" s="16">
        <f t="shared" si="16"/>
        <v>5094</v>
      </c>
      <c r="F66" s="90">
        <v>1001</v>
      </c>
      <c r="G66" s="90">
        <v>619</v>
      </c>
      <c r="H66" s="90">
        <v>535</v>
      </c>
      <c r="I66" s="90">
        <v>336</v>
      </c>
      <c r="J66" s="199">
        <v>499</v>
      </c>
      <c r="M66" s="201" t="s">
        <v>237</v>
      </c>
      <c r="N66" s="187" t="s">
        <v>172</v>
      </c>
      <c r="O66" s="203" t="s">
        <v>239</v>
      </c>
      <c r="P66" s="90">
        <v>974</v>
      </c>
      <c r="Q66" s="90">
        <v>337</v>
      </c>
      <c r="R66" s="90">
        <v>161</v>
      </c>
      <c r="S66" s="90">
        <v>134</v>
      </c>
      <c r="T66" s="90">
        <v>125</v>
      </c>
      <c r="U66" s="90">
        <v>269</v>
      </c>
      <c r="V66" s="199">
        <v>104</v>
      </c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90"/>
      <c r="AM66" s="188"/>
    </row>
    <row r="67" spans="2:39" ht="15.75" customHeight="1">
      <c r="B67" s="201" t="s">
        <v>237</v>
      </c>
      <c r="C67" s="187" t="s">
        <v>174</v>
      </c>
      <c r="D67" s="203" t="s">
        <v>240</v>
      </c>
      <c r="E67" s="16">
        <f t="shared" si="16"/>
        <v>5606</v>
      </c>
      <c r="F67" s="90">
        <v>977</v>
      </c>
      <c r="G67" s="90">
        <v>638</v>
      </c>
      <c r="H67" s="90">
        <v>557</v>
      </c>
      <c r="I67" s="90">
        <v>360</v>
      </c>
      <c r="J67" s="199">
        <v>476</v>
      </c>
      <c r="M67" s="201" t="s">
        <v>237</v>
      </c>
      <c r="N67" s="187" t="s">
        <v>174</v>
      </c>
      <c r="O67" s="203" t="s">
        <v>240</v>
      </c>
      <c r="P67" s="90">
        <v>1047</v>
      </c>
      <c r="Q67" s="90">
        <v>536</v>
      </c>
      <c r="R67" s="90">
        <v>315</v>
      </c>
      <c r="S67" s="90">
        <v>274</v>
      </c>
      <c r="T67" s="90">
        <v>149</v>
      </c>
      <c r="U67" s="90">
        <v>237</v>
      </c>
      <c r="V67" s="199">
        <v>40</v>
      </c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90"/>
      <c r="AM67" s="188"/>
    </row>
    <row r="68" spans="2:39" ht="15.75" customHeight="1">
      <c r="B68" s="201" t="s">
        <v>237</v>
      </c>
      <c r="C68" s="187" t="s">
        <v>176</v>
      </c>
      <c r="D68" s="203" t="s">
        <v>241</v>
      </c>
      <c r="E68" s="16">
        <f t="shared" si="16"/>
        <v>9548</v>
      </c>
      <c r="F68" s="90">
        <v>1405</v>
      </c>
      <c r="G68" s="90">
        <v>955</v>
      </c>
      <c r="H68" s="90">
        <v>743</v>
      </c>
      <c r="I68" s="90">
        <v>594</v>
      </c>
      <c r="J68" s="199">
        <v>656</v>
      </c>
      <c r="M68" s="201" t="s">
        <v>237</v>
      </c>
      <c r="N68" s="187" t="s">
        <v>176</v>
      </c>
      <c r="O68" s="203" t="s">
        <v>241</v>
      </c>
      <c r="P68" s="90">
        <v>1862</v>
      </c>
      <c r="Q68" s="90">
        <v>933</v>
      </c>
      <c r="R68" s="90">
        <v>527</v>
      </c>
      <c r="S68" s="90">
        <v>527</v>
      </c>
      <c r="T68" s="90">
        <v>315</v>
      </c>
      <c r="U68" s="90">
        <v>503</v>
      </c>
      <c r="V68" s="199">
        <v>528</v>
      </c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90"/>
      <c r="AM68" s="188"/>
    </row>
    <row r="69" spans="2:39" ht="15.75" customHeight="1">
      <c r="B69" s="201" t="s">
        <v>237</v>
      </c>
      <c r="C69" s="187" t="s">
        <v>178</v>
      </c>
      <c r="D69" s="203" t="s">
        <v>242</v>
      </c>
      <c r="E69" s="16">
        <f t="shared" si="16"/>
        <v>6619</v>
      </c>
      <c r="F69" s="90">
        <v>1052</v>
      </c>
      <c r="G69" s="90">
        <v>702</v>
      </c>
      <c r="H69" s="90">
        <v>586</v>
      </c>
      <c r="I69" s="90">
        <v>503</v>
      </c>
      <c r="J69" s="199">
        <v>550</v>
      </c>
      <c r="M69" s="201" t="s">
        <v>237</v>
      </c>
      <c r="N69" s="187" t="s">
        <v>178</v>
      </c>
      <c r="O69" s="203" t="s">
        <v>242</v>
      </c>
      <c r="P69" s="90">
        <v>1212</v>
      </c>
      <c r="Q69" s="90">
        <v>618</v>
      </c>
      <c r="R69" s="90">
        <v>409</v>
      </c>
      <c r="S69" s="90">
        <v>281</v>
      </c>
      <c r="T69" s="90">
        <v>218</v>
      </c>
      <c r="U69" s="90">
        <v>353</v>
      </c>
      <c r="V69" s="199">
        <v>135</v>
      </c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90"/>
      <c r="AM69" s="188"/>
    </row>
    <row r="70" spans="2:39" ht="15.75" customHeight="1">
      <c r="B70" s="201" t="s">
        <v>237</v>
      </c>
      <c r="C70" s="187" t="s">
        <v>180</v>
      </c>
      <c r="D70" s="203" t="s">
        <v>243</v>
      </c>
      <c r="E70" s="16">
        <f t="shared" si="16"/>
        <v>8701</v>
      </c>
      <c r="F70" s="90">
        <v>1304</v>
      </c>
      <c r="G70" s="90">
        <v>1028</v>
      </c>
      <c r="H70" s="90">
        <v>812</v>
      </c>
      <c r="I70" s="90">
        <v>651</v>
      </c>
      <c r="J70" s="199">
        <v>790</v>
      </c>
      <c r="M70" s="201" t="s">
        <v>237</v>
      </c>
      <c r="N70" s="187" t="s">
        <v>180</v>
      </c>
      <c r="O70" s="203" t="s">
        <v>243</v>
      </c>
      <c r="P70" s="90">
        <v>1733</v>
      </c>
      <c r="Q70" s="90">
        <v>742</v>
      </c>
      <c r="R70" s="90">
        <v>482</v>
      </c>
      <c r="S70" s="90">
        <v>466</v>
      </c>
      <c r="T70" s="90">
        <v>180</v>
      </c>
      <c r="U70" s="90">
        <v>410</v>
      </c>
      <c r="V70" s="199">
        <v>103</v>
      </c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90"/>
      <c r="AM70" s="188"/>
    </row>
    <row r="71" spans="2:39" ht="15.75" customHeight="1">
      <c r="B71" s="201" t="s">
        <v>237</v>
      </c>
      <c r="C71" s="187" t="s">
        <v>182</v>
      </c>
      <c r="D71" s="203" t="s">
        <v>244</v>
      </c>
      <c r="E71" s="16">
        <f t="shared" si="16"/>
        <v>11208</v>
      </c>
      <c r="F71" s="90">
        <v>2557</v>
      </c>
      <c r="G71" s="90">
        <v>1344</v>
      </c>
      <c r="H71" s="90">
        <v>1109</v>
      </c>
      <c r="I71" s="90">
        <v>776</v>
      </c>
      <c r="J71" s="199">
        <v>987</v>
      </c>
      <c r="M71" s="201" t="s">
        <v>237</v>
      </c>
      <c r="N71" s="187" t="s">
        <v>182</v>
      </c>
      <c r="O71" s="203" t="s">
        <v>244</v>
      </c>
      <c r="P71" s="90">
        <v>2042</v>
      </c>
      <c r="Q71" s="90">
        <v>1005</v>
      </c>
      <c r="R71" s="90">
        <v>462</v>
      </c>
      <c r="S71" s="90">
        <v>396</v>
      </c>
      <c r="T71" s="90">
        <v>123</v>
      </c>
      <c r="U71" s="90">
        <v>260</v>
      </c>
      <c r="V71" s="199">
        <v>147</v>
      </c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90"/>
      <c r="AM71" s="188"/>
    </row>
    <row r="72" spans="2:39" ht="15.75" customHeight="1">
      <c r="B72" s="201" t="s">
        <v>237</v>
      </c>
      <c r="C72" s="187" t="s">
        <v>184</v>
      </c>
      <c r="D72" s="203" t="s">
        <v>245</v>
      </c>
      <c r="E72" s="16">
        <f t="shared" si="16"/>
        <v>38403</v>
      </c>
      <c r="F72" s="90">
        <v>10376</v>
      </c>
      <c r="G72" s="90">
        <v>4530</v>
      </c>
      <c r="H72" s="90">
        <v>3512</v>
      </c>
      <c r="I72" s="90">
        <v>2544</v>
      </c>
      <c r="J72" s="199">
        <v>3283</v>
      </c>
      <c r="M72" s="201" t="s">
        <v>237</v>
      </c>
      <c r="N72" s="187" t="s">
        <v>184</v>
      </c>
      <c r="O72" s="203" t="s">
        <v>245</v>
      </c>
      <c r="P72" s="90">
        <v>6676</v>
      </c>
      <c r="Q72" s="90">
        <v>2669</v>
      </c>
      <c r="R72" s="90">
        <v>1465</v>
      </c>
      <c r="S72" s="90">
        <v>781</v>
      </c>
      <c r="T72" s="90">
        <v>330</v>
      </c>
      <c r="U72" s="90">
        <v>716</v>
      </c>
      <c r="V72" s="199">
        <v>1521</v>
      </c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90"/>
      <c r="AM72" s="188"/>
    </row>
    <row r="73" spans="2:39" ht="15.75" customHeight="1">
      <c r="B73" s="201" t="s">
        <v>237</v>
      </c>
      <c r="C73" s="187" t="s">
        <v>187</v>
      </c>
      <c r="D73" s="203" t="s">
        <v>246</v>
      </c>
      <c r="E73" s="16">
        <f t="shared" si="16"/>
        <v>13607</v>
      </c>
      <c r="F73" s="90">
        <v>3071</v>
      </c>
      <c r="G73" s="90">
        <v>1633</v>
      </c>
      <c r="H73" s="90">
        <v>1270</v>
      </c>
      <c r="I73" s="90">
        <v>952</v>
      </c>
      <c r="J73" s="199">
        <v>1435</v>
      </c>
      <c r="M73" s="201" t="s">
        <v>237</v>
      </c>
      <c r="N73" s="187" t="s">
        <v>187</v>
      </c>
      <c r="O73" s="203" t="s">
        <v>246</v>
      </c>
      <c r="P73" s="90">
        <v>2630</v>
      </c>
      <c r="Q73" s="90">
        <v>962</v>
      </c>
      <c r="R73" s="90">
        <v>591</v>
      </c>
      <c r="S73" s="90">
        <v>291</v>
      </c>
      <c r="T73" s="90">
        <v>132</v>
      </c>
      <c r="U73" s="90">
        <v>286</v>
      </c>
      <c r="V73" s="199">
        <v>354</v>
      </c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90"/>
      <c r="AM73" s="190"/>
    </row>
    <row r="74" spans="2:39" ht="15.75" customHeight="1">
      <c r="B74" s="201" t="s">
        <v>237</v>
      </c>
      <c r="C74" s="187" t="s">
        <v>189</v>
      </c>
      <c r="D74" s="203" t="s">
        <v>247</v>
      </c>
      <c r="E74" s="16">
        <f t="shared" si="16"/>
        <v>14421</v>
      </c>
      <c r="F74" s="90">
        <v>2499</v>
      </c>
      <c r="G74" s="90">
        <v>2603</v>
      </c>
      <c r="H74" s="90">
        <v>1647</v>
      </c>
      <c r="I74" s="90">
        <v>1169</v>
      </c>
      <c r="J74" s="199">
        <v>1241</v>
      </c>
      <c r="M74" s="201" t="s">
        <v>237</v>
      </c>
      <c r="N74" s="187" t="s">
        <v>189</v>
      </c>
      <c r="O74" s="203" t="s">
        <v>247</v>
      </c>
      <c r="P74" s="90">
        <v>2607</v>
      </c>
      <c r="Q74" s="90">
        <v>1090</v>
      </c>
      <c r="R74" s="90">
        <v>521</v>
      </c>
      <c r="S74" s="90">
        <v>370</v>
      </c>
      <c r="T74" s="90">
        <v>153</v>
      </c>
      <c r="U74" s="90">
        <v>310</v>
      </c>
      <c r="V74" s="199">
        <v>211</v>
      </c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90"/>
      <c r="AM74" s="188"/>
    </row>
    <row r="75" spans="2:39" ht="15.75" customHeight="1">
      <c r="B75" s="201" t="s">
        <v>237</v>
      </c>
      <c r="C75" s="187" t="s">
        <v>191</v>
      </c>
      <c r="D75" s="203" t="s">
        <v>248</v>
      </c>
      <c r="E75" s="16">
        <f t="shared" si="16"/>
        <v>18666</v>
      </c>
      <c r="F75" s="90">
        <v>4804</v>
      </c>
      <c r="G75" s="90">
        <v>2262</v>
      </c>
      <c r="H75" s="90">
        <v>1960</v>
      </c>
      <c r="I75" s="90">
        <v>1311</v>
      </c>
      <c r="J75" s="199">
        <v>1542</v>
      </c>
      <c r="M75" s="201" t="s">
        <v>237</v>
      </c>
      <c r="N75" s="187" t="s">
        <v>191</v>
      </c>
      <c r="O75" s="203" t="s">
        <v>248</v>
      </c>
      <c r="P75" s="90">
        <v>3387</v>
      </c>
      <c r="Q75" s="90">
        <v>1520</v>
      </c>
      <c r="R75" s="90">
        <v>676</v>
      </c>
      <c r="S75" s="90">
        <v>396</v>
      </c>
      <c r="T75" s="90">
        <v>162</v>
      </c>
      <c r="U75" s="90">
        <v>364</v>
      </c>
      <c r="V75" s="199">
        <v>282</v>
      </c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90"/>
      <c r="AM75" s="188"/>
    </row>
    <row r="76" spans="2:39" ht="15.75" customHeight="1">
      <c r="B76" s="201" t="s">
        <v>237</v>
      </c>
      <c r="C76" s="187" t="s">
        <v>193</v>
      </c>
      <c r="D76" s="203" t="s">
        <v>249</v>
      </c>
      <c r="E76" s="16">
        <f t="shared" si="16"/>
        <v>14896</v>
      </c>
      <c r="F76" s="90">
        <v>2851</v>
      </c>
      <c r="G76" s="90">
        <v>1763</v>
      </c>
      <c r="H76" s="90">
        <v>1426</v>
      </c>
      <c r="I76" s="90">
        <v>1145</v>
      </c>
      <c r="J76" s="199">
        <v>1225</v>
      </c>
      <c r="M76" s="201" t="s">
        <v>237</v>
      </c>
      <c r="N76" s="187" t="s">
        <v>193</v>
      </c>
      <c r="O76" s="203" t="s">
        <v>249</v>
      </c>
      <c r="P76" s="90">
        <v>2891</v>
      </c>
      <c r="Q76" s="90">
        <v>1509</v>
      </c>
      <c r="R76" s="90">
        <v>803</v>
      </c>
      <c r="S76" s="90">
        <v>532</v>
      </c>
      <c r="T76" s="90">
        <v>204</v>
      </c>
      <c r="U76" s="90">
        <v>312</v>
      </c>
      <c r="V76" s="199">
        <v>235</v>
      </c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90"/>
      <c r="AM76" s="188"/>
    </row>
    <row r="77" spans="2:39" ht="15.75" customHeight="1">
      <c r="B77" s="201" t="s">
        <v>250</v>
      </c>
      <c r="C77" s="187" t="s">
        <v>170</v>
      </c>
      <c r="D77" s="203" t="s">
        <v>251</v>
      </c>
      <c r="E77" s="16">
        <f t="shared" si="16"/>
        <v>860</v>
      </c>
      <c r="F77" s="90">
        <v>128</v>
      </c>
      <c r="G77" s="90">
        <v>45</v>
      </c>
      <c r="H77" s="90">
        <v>52</v>
      </c>
      <c r="I77" s="90">
        <v>77</v>
      </c>
      <c r="J77" s="199">
        <v>61</v>
      </c>
      <c r="M77" s="201" t="s">
        <v>250</v>
      </c>
      <c r="N77" s="187" t="s">
        <v>170</v>
      </c>
      <c r="O77" s="203" t="s">
        <v>251</v>
      </c>
      <c r="P77" s="90">
        <v>176</v>
      </c>
      <c r="Q77" s="90">
        <v>84</v>
      </c>
      <c r="R77" s="90">
        <v>50</v>
      </c>
      <c r="S77" s="90">
        <v>46</v>
      </c>
      <c r="T77" s="90">
        <v>19</v>
      </c>
      <c r="U77" s="90">
        <v>108</v>
      </c>
      <c r="V77" s="199">
        <v>14</v>
      </c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90"/>
      <c r="AM77" s="188"/>
    </row>
    <row r="78" spans="2:39" ht="15.75" customHeight="1">
      <c r="B78" s="201" t="s">
        <v>250</v>
      </c>
      <c r="C78" s="187" t="s">
        <v>172</v>
      </c>
      <c r="D78" s="203" t="s">
        <v>252</v>
      </c>
      <c r="E78" s="16">
        <f t="shared" si="16"/>
        <v>1782</v>
      </c>
      <c r="F78" s="90">
        <v>435</v>
      </c>
      <c r="G78" s="90">
        <v>275</v>
      </c>
      <c r="H78" s="90">
        <v>176</v>
      </c>
      <c r="I78" s="90">
        <v>124</v>
      </c>
      <c r="J78" s="199">
        <v>156</v>
      </c>
      <c r="M78" s="201" t="s">
        <v>250</v>
      </c>
      <c r="N78" s="187" t="s">
        <v>172</v>
      </c>
      <c r="O78" s="203" t="s">
        <v>252</v>
      </c>
      <c r="P78" s="90">
        <v>252</v>
      </c>
      <c r="Q78" s="90">
        <v>123</v>
      </c>
      <c r="R78" s="90">
        <v>50</v>
      </c>
      <c r="S78" s="90">
        <v>44</v>
      </c>
      <c r="T78" s="90">
        <v>35</v>
      </c>
      <c r="U78" s="90">
        <v>90</v>
      </c>
      <c r="V78" s="199">
        <v>22</v>
      </c>
      <c r="Y78" s="188"/>
      <c r="Z78" s="190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90"/>
      <c r="AM78" s="188"/>
    </row>
    <row r="79" spans="2:39" ht="15.75" customHeight="1">
      <c r="B79" s="201" t="s">
        <v>250</v>
      </c>
      <c r="C79" s="187" t="s">
        <v>174</v>
      </c>
      <c r="D79" s="203" t="s">
        <v>253</v>
      </c>
      <c r="E79" s="16">
        <f t="shared" si="16"/>
        <v>2016</v>
      </c>
      <c r="F79" s="90">
        <v>281</v>
      </c>
      <c r="G79" s="90">
        <v>172</v>
      </c>
      <c r="H79" s="90">
        <v>173</v>
      </c>
      <c r="I79" s="90">
        <v>121</v>
      </c>
      <c r="J79" s="199">
        <v>156</v>
      </c>
      <c r="M79" s="201" t="s">
        <v>250</v>
      </c>
      <c r="N79" s="187" t="s">
        <v>174</v>
      </c>
      <c r="O79" s="203" t="s">
        <v>253</v>
      </c>
      <c r="P79" s="90">
        <v>344</v>
      </c>
      <c r="Q79" s="90">
        <v>183</v>
      </c>
      <c r="R79" s="90">
        <v>100</v>
      </c>
      <c r="S79" s="90">
        <v>99</v>
      </c>
      <c r="T79" s="90">
        <v>41</v>
      </c>
      <c r="U79" s="90">
        <v>142</v>
      </c>
      <c r="V79" s="199">
        <v>204</v>
      </c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90"/>
      <c r="AM79" s="188"/>
    </row>
    <row r="80" spans="2:39" ht="15.75" customHeight="1">
      <c r="B80" s="201" t="s">
        <v>250</v>
      </c>
      <c r="C80" s="187" t="s">
        <v>176</v>
      </c>
      <c r="D80" s="203" t="s">
        <v>254</v>
      </c>
      <c r="E80" s="16">
        <f t="shared" si="16"/>
        <v>3078</v>
      </c>
      <c r="F80" s="90">
        <v>619</v>
      </c>
      <c r="G80" s="90">
        <v>365</v>
      </c>
      <c r="H80" s="90">
        <v>378</v>
      </c>
      <c r="I80" s="90">
        <v>269</v>
      </c>
      <c r="J80" s="199">
        <v>298</v>
      </c>
      <c r="M80" s="201" t="s">
        <v>250</v>
      </c>
      <c r="N80" s="187" t="s">
        <v>176</v>
      </c>
      <c r="O80" s="203" t="s">
        <v>254</v>
      </c>
      <c r="P80" s="90">
        <v>571</v>
      </c>
      <c r="Q80" s="90">
        <v>227</v>
      </c>
      <c r="R80" s="90">
        <v>84</v>
      </c>
      <c r="S80" s="90">
        <v>59</v>
      </c>
      <c r="T80" s="90">
        <v>39</v>
      </c>
      <c r="U80" s="90">
        <v>132</v>
      </c>
      <c r="V80" s="199">
        <v>37</v>
      </c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90"/>
      <c r="AM80" s="190"/>
    </row>
    <row r="81" spans="2:39" ht="15.75" customHeight="1">
      <c r="B81" s="201" t="s">
        <v>250</v>
      </c>
      <c r="C81" s="187" t="s">
        <v>178</v>
      </c>
      <c r="D81" s="203" t="s">
        <v>255</v>
      </c>
      <c r="E81" s="16">
        <f t="shared" si="16"/>
        <v>3535</v>
      </c>
      <c r="F81" s="90">
        <v>794</v>
      </c>
      <c r="G81" s="90">
        <v>401</v>
      </c>
      <c r="H81" s="90">
        <v>303</v>
      </c>
      <c r="I81" s="90">
        <v>217</v>
      </c>
      <c r="J81" s="199">
        <v>274</v>
      </c>
      <c r="M81" s="201" t="s">
        <v>250</v>
      </c>
      <c r="N81" s="187" t="s">
        <v>178</v>
      </c>
      <c r="O81" s="203" t="s">
        <v>255</v>
      </c>
      <c r="P81" s="90">
        <v>584</v>
      </c>
      <c r="Q81" s="90">
        <v>339</v>
      </c>
      <c r="R81" s="90">
        <v>135</v>
      </c>
      <c r="S81" s="90">
        <v>162</v>
      </c>
      <c r="T81" s="90">
        <v>85</v>
      </c>
      <c r="U81" s="90">
        <v>174</v>
      </c>
      <c r="V81" s="199">
        <v>67</v>
      </c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90"/>
      <c r="AM81" s="188"/>
    </row>
    <row r="82" spans="2:39" ht="15.75" customHeight="1">
      <c r="B82" s="201" t="s">
        <v>250</v>
      </c>
      <c r="C82" s="187" t="s">
        <v>180</v>
      </c>
      <c r="D82" s="203" t="s">
        <v>256</v>
      </c>
      <c r="E82" s="16">
        <f t="shared" si="16"/>
        <v>6308</v>
      </c>
      <c r="F82" s="90">
        <v>1088</v>
      </c>
      <c r="G82" s="90">
        <v>686</v>
      </c>
      <c r="H82" s="90">
        <v>678</v>
      </c>
      <c r="I82" s="90">
        <v>463</v>
      </c>
      <c r="J82" s="199">
        <v>506</v>
      </c>
      <c r="M82" s="201" t="s">
        <v>250</v>
      </c>
      <c r="N82" s="187" t="s">
        <v>180</v>
      </c>
      <c r="O82" s="203" t="s">
        <v>256</v>
      </c>
      <c r="P82" s="90">
        <v>1195</v>
      </c>
      <c r="Q82" s="90">
        <v>658</v>
      </c>
      <c r="R82" s="90">
        <v>300</v>
      </c>
      <c r="S82" s="90">
        <v>251</v>
      </c>
      <c r="T82" s="90">
        <v>162</v>
      </c>
      <c r="U82" s="90">
        <v>252</v>
      </c>
      <c r="V82" s="199">
        <v>69</v>
      </c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90"/>
      <c r="AM82" s="188"/>
    </row>
    <row r="83" spans="2:39" ht="15.75" customHeight="1">
      <c r="B83" s="201" t="s">
        <v>250</v>
      </c>
      <c r="C83" s="187" t="s">
        <v>182</v>
      </c>
      <c r="D83" s="203" t="s">
        <v>257</v>
      </c>
      <c r="E83" s="16">
        <f t="shared" si="16"/>
        <v>3316</v>
      </c>
      <c r="F83" s="90">
        <v>647</v>
      </c>
      <c r="G83" s="90">
        <v>358</v>
      </c>
      <c r="H83" s="90">
        <v>395</v>
      </c>
      <c r="I83" s="90">
        <v>236</v>
      </c>
      <c r="J83" s="199">
        <v>259</v>
      </c>
      <c r="M83" s="201" t="s">
        <v>250</v>
      </c>
      <c r="N83" s="187" t="s">
        <v>182</v>
      </c>
      <c r="O83" s="203" t="s">
        <v>257</v>
      </c>
      <c r="P83" s="90">
        <v>543</v>
      </c>
      <c r="Q83" s="90">
        <v>267</v>
      </c>
      <c r="R83" s="90">
        <v>160</v>
      </c>
      <c r="S83" s="90">
        <v>136</v>
      </c>
      <c r="T83" s="90">
        <v>104</v>
      </c>
      <c r="U83" s="90">
        <v>171</v>
      </c>
      <c r="V83" s="199">
        <v>40</v>
      </c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90"/>
      <c r="AM83" s="190"/>
    </row>
    <row r="84" spans="2:39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SUM(F84:J84)+SUM(P84:V84)</f>
        <v>3994</v>
      </c>
      <c r="F84" s="90">
        <v>896</v>
      </c>
      <c r="G84" s="90">
        <v>575</v>
      </c>
      <c r="H84" s="90">
        <v>411</v>
      </c>
      <c r="I84" s="90">
        <v>303</v>
      </c>
      <c r="J84" s="199">
        <v>321</v>
      </c>
      <c r="M84" s="201" t="s">
        <v>250</v>
      </c>
      <c r="N84" s="187" t="s">
        <v>184</v>
      </c>
      <c r="O84" s="203" t="s">
        <v>258</v>
      </c>
      <c r="P84" s="90">
        <v>657</v>
      </c>
      <c r="Q84" s="90">
        <v>341</v>
      </c>
      <c r="R84" s="90">
        <v>130</v>
      </c>
      <c r="S84" s="90">
        <v>110</v>
      </c>
      <c r="T84" s="90">
        <v>74</v>
      </c>
      <c r="U84" s="90">
        <v>141</v>
      </c>
      <c r="V84" s="199">
        <v>35</v>
      </c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90"/>
      <c r="AM84" s="190"/>
    </row>
    <row r="85" spans="2:39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6098</v>
      </c>
      <c r="F85" s="90">
        <v>776</v>
      </c>
      <c r="G85" s="90">
        <v>1110</v>
      </c>
      <c r="H85" s="90">
        <v>677</v>
      </c>
      <c r="I85" s="90">
        <v>414</v>
      </c>
      <c r="J85" s="199">
        <v>454</v>
      </c>
      <c r="M85" s="201" t="s">
        <v>250</v>
      </c>
      <c r="N85" s="187" t="s">
        <v>187</v>
      </c>
      <c r="O85" s="203" t="s">
        <v>259</v>
      </c>
      <c r="P85" s="90">
        <v>1101</v>
      </c>
      <c r="Q85" s="90">
        <v>517</v>
      </c>
      <c r="R85" s="90">
        <v>249</v>
      </c>
      <c r="S85" s="90">
        <v>218</v>
      </c>
      <c r="T85" s="90">
        <v>164</v>
      </c>
      <c r="U85" s="90">
        <v>274</v>
      </c>
      <c r="V85" s="199">
        <v>144</v>
      </c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90"/>
      <c r="AM85" s="188"/>
    </row>
    <row r="86" spans="2:39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11820</v>
      </c>
      <c r="F86" s="90">
        <v>2869</v>
      </c>
      <c r="G86" s="90">
        <v>1453</v>
      </c>
      <c r="H86" s="90">
        <v>1153</v>
      </c>
      <c r="I86" s="90">
        <v>751</v>
      </c>
      <c r="J86" s="199">
        <v>859</v>
      </c>
      <c r="M86" s="201" t="s">
        <v>250</v>
      </c>
      <c r="N86" s="187" t="s">
        <v>189</v>
      </c>
      <c r="O86" s="203" t="s">
        <v>260</v>
      </c>
      <c r="P86" s="90">
        <v>2066</v>
      </c>
      <c r="Q86" s="90">
        <v>1083</v>
      </c>
      <c r="R86" s="90">
        <v>437</v>
      </c>
      <c r="S86" s="90">
        <v>347</v>
      </c>
      <c r="T86" s="90">
        <v>235</v>
      </c>
      <c r="U86" s="90">
        <v>357</v>
      </c>
      <c r="V86" s="199">
        <v>210</v>
      </c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90"/>
      <c r="AM86" s="190"/>
    </row>
    <row r="87" spans="2:39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3891</v>
      </c>
      <c r="F87" s="90">
        <v>681</v>
      </c>
      <c r="G87" s="90">
        <v>357</v>
      </c>
      <c r="H87" s="90">
        <v>302</v>
      </c>
      <c r="I87" s="90">
        <v>229</v>
      </c>
      <c r="J87" s="199">
        <v>345</v>
      </c>
      <c r="M87" s="201" t="s">
        <v>261</v>
      </c>
      <c r="N87" s="187" t="s">
        <v>170</v>
      </c>
      <c r="O87" s="203" t="s">
        <v>262</v>
      </c>
      <c r="P87" s="90">
        <v>782</v>
      </c>
      <c r="Q87" s="90">
        <v>374</v>
      </c>
      <c r="R87" s="90">
        <v>189</v>
      </c>
      <c r="S87" s="90">
        <v>180</v>
      </c>
      <c r="T87" s="90">
        <v>146</v>
      </c>
      <c r="U87" s="90">
        <v>224</v>
      </c>
      <c r="V87" s="199">
        <v>82</v>
      </c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90"/>
      <c r="AM87" s="188"/>
    </row>
    <row r="88" spans="2:39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6219</v>
      </c>
      <c r="F88" s="90">
        <v>1134</v>
      </c>
      <c r="G88" s="90">
        <v>649</v>
      </c>
      <c r="H88" s="90">
        <v>543</v>
      </c>
      <c r="I88" s="90">
        <v>377</v>
      </c>
      <c r="J88" s="199">
        <v>469</v>
      </c>
      <c r="M88" s="201" t="s">
        <v>261</v>
      </c>
      <c r="N88" s="187" t="s">
        <v>172</v>
      </c>
      <c r="O88" s="203" t="s">
        <v>263</v>
      </c>
      <c r="P88" s="90">
        <v>978</v>
      </c>
      <c r="Q88" s="90">
        <v>615</v>
      </c>
      <c r="R88" s="90">
        <v>258</v>
      </c>
      <c r="S88" s="90">
        <v>226</v>
      </c>
      <c r="T88" s="90">
        <v>149</v>
      </c>
      <c r="U88" s="90">
        <v>346</v>
      </c>
      <c r="V88" s="199">
        <v>475</v>
      </c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90"/>
      <c r="AM88" s="190"/>
    </row>
    <row r="89" spans="2:39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3413</v>
      </c>
      <c r="F89" s="90">
        <v>406</v>
      </c>
      <c r="G89" s="90">
        <v>445</v>
      </c>
      <c r="H89" s="90">
        <v>285</v>
      </c>
      <c r="I89" s="90">
        <v>233</v>
      </c>
      <c r="J89" s="199">
        <v>313</v>
      </c>
      <c r="M89" s="201" t="s">
        <v>261</v>
      </c>
      <c r="N89" s="187" t="s">
        <v>174</v>
      </c>
      <c r="O89" s="203" t="s">
        <v>264</v>
      </c>
      <c r="P89" s="90">
        <v>619</v>
      </c>
      <c r="Q89" s="90">
        <v>307</v>
      </c>
      <c r="R89" s="90">
        <v>149</v>
      </c>
      <c r="S89" s="90">
        <v>168</v>
      </c>
      <c r="T89" s="90">
        <v>118</v>
      </c>
      <c r="U89" s="90">
        <v>274</v>
      </c>
      <c r="V89" s="199">
        <v>96</v>
      </c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90"/>
      <c r="AM89" s="188"/>
    </row>
    <row r="90" spans="2:39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4395</v>
      </c>
      <c r="F90" s="90">
        <v>590</v>
      </c>
      <c r="G90" s="90">
        <v>350</v>
      </c>
      <c r="H90" s="90">
        <v>309</v>
      </c>
      <c r="I90" s="90">
        <v>247</v>
      </c>
      <c r="J90" s="199">
        <v>297</v>
      </c>
      <c r="M90" s="201" t="s">
        <v>261</v>
      </c>
      <c r="N90" s="187" t="s">
        <v>176</v>
      </c>
      <c r="O90" s="203" t="s">
        <v>265</v>
      </c>
      <c r="P90" s="90">
        <v>879</v>
      </c>
      <c r="Q90" s="90">
        <v>532</v>
      </c>
      <c r="R90" s="90">
        <v>281</v>
      </c>
      <c r="S90" s="90">
        <v>335</v>
      </c>
      <c r="T90" s="90">
        <v>178</v>
      </c>
      <c r="U90" s="90">
        <v>336</v>
      </c>
      <c r="V90" s="199">
        <v>61</v>
      </c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90"/>
      <c r="AM90" s="188"/>
    </row>
    <row r="91" spans="2:39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4054</v>
      </c>
      <c r="F91" s="90">
        <v>569</v>
      </c>
      <c r="G91" s="90">
        <v>491</v>
      </c>
      <c r="H91" s="90">
        <v>398</v>
      </c>
      <c r="I91" s="90">
        <v>226</v>
      </c>
      <c r="J91" s="199">
        <v>278</v>
      </c>
      <c r="M91" s="201" t="s">
        <v>261</v>
      </c>
      <c r="N91" s="187" t="s">
        <v>178</v>
      </c>
      <c r="O91" s="203" t="s">
        <v>266</v>
      </c>
      <c r="P91" s="90">
        <v>649</v>
      </c>
      <c r="Q91" s="90">
        <v>467</v>
      </c>
      <c r="R91" s="90">
        <v>264</v>
      </c>
      <c r="S91" s="90">
        <v>278</v>
      </c>
      <c r="T91" s="90">
        <v>132</v>
      </c>
      <c r="U91" s="90">
        <v>249</v>
      </c>
      <c r="V91" s="199">
        <v>53</v>
      </c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90"/>
      <c r="AM91" s="188"/>
    </row>
    <row r="92" spans="2:39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3667</v>
      </c>
      <c r="F92" s="90">
        <v>519</v>
      </c>
      <c r="G92" s="90">
        <v>377</v>
      </c>
      <c r="H92" s="90">
        <v>354</v>
      </c>
      <c r="I92" s="90">
        <v>266</v>
      </c>
      <c r="J92" s="199">
        <v>311</v>
      </c>
      <c r="M92" s="201" t="s">
        <v>261</v>
      </c>
      <c r="N92" s="187" t="s">
        <v>180</v>
      </c>
      <c r="O92" s="203" t="s">
        <v>267</v>
      </c>
      <c r="P92" s="90">
        <v>724</v>
      </c>
      <c r="Q92" s="90">
        <v>371</v>
      </c>
      <c r="R92" s="90">
        <v>189</v>
      </c>
      <c r="S92" s="90">
        <v>203</v>
      </c>
      <c r="T92" s="90">
        <v>120</v>
      </c>
      <c r="U92" s="90">
        <v>210</v>
      </c>
      <c r="V92" s="199">
        <v>23</v>
      </c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90"/>
      <c r="AM92" s="188"/>
    </row>
    <row r="93" spans="2:39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4284</v>
      </c>
      <c r="F93" s="90">
        <v>612</v>
      </c>
      <c r="G93" s="90">
        <v>476</v>
      </c>
      <c r="H93" s="90">
        <v>388</v>
      </c>
      <c r="I93" s="90">
        <v>263</v>
      </c>
      <c r="J93" s="199">
        <v>340</v>
      </c>
      <c r="M93" s="201" t="s">
        <v>261</v>
      </c>
      <c r="N93" s="187" t="s">
        <v>182</v>
      </c>
      <c r="O93" s="203" t="s">
        <v>268</v>
      </c>
      <c r="P93" s="90">
        <v>846</v>
      </c>
      <c r="Q93" s="90">
        <v>469</v>
      </c>
      <c r="R93" s="90">
        <v>240</v>
      </c>
      <c r="S93" s="90">
        <v>254</v>
      </c>
      <c r="T93" s="90">
        <v>123</v>
      </c>
      <c r="U93" s="90">
        <v>253</v>
      </c>
      <c r="V93" s="199">
        <v>20</v>
      </c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90"/>
      <c r="AM93" s="188"/>
    </row>
    <row r="94" spans="2:39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21544</v>
      </c>
      <c r="F94" s="90">
        <v>4664</v>
      </c>
      <c r="G94" s="90">
        <v>2547</v>
      </c>
      <c r="H94" s="90">
        <v>2300</v>
      </c>
      <c r="I94" s="90">
        <v>1670</v>
      </c>
      <c r="J94" s="199">
        <v>1964</v>
      </c>
      <c r="M94" s="201" t="s">
        <v>261</v>
      </c>
      <c r="N94" s="187" t="s">
        <v>184</v>
      </c>
      <c r="O94" s="203" t="s">
        <v>269</v>
      </c>
      <c r="P94" s="90">
        <v>4147</v>
      </c>
      <c r="Q94" s="90">
        <v>1949</v>
      </c>
      <c r="R94" s="90">
        <v>819</v>
      </c>
      <c r="S94" s="90">
        <v>541</v>
      </c>
      <c r="T94" s="90">
        <v>239</v>
      </c>
      <c r="U94" s="90">
        <v>363</v>
      </c>
      <c r="V94" s="199">
        <v>341</v>
      </c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90"/>
      <c r="AM94" s="188"/>
    </row>
    <row r="95" spans="2:39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11501</v>
      </c>
      <c r="F95" s="208">
        <v>2405</v>
      </c>
      <c r="G95" s="208">
        <v>1472</v>
      </c>
      <c r="H95" s="208">
        <v>1235</v>
      </c>
      <c r="I95" s="208">
        <v>774</v>
      </c>
      <c r="J95" s="209">
        <v>1235</v>
      </c>
      <c r="M95" s="205" t="s">
        <v>261</v>
      </c>
      <c r="N95" s="206" t="s">
        <v>187</v>
      </c>
      <c r="O95" s="207" t="s">
        <v>270</v>
      </c>
      <c r="P95" s="208">
        <v>2039</v>
      </c>
      <c r="Q95" s="208">
        <v>1011</v>
      </c>
      <c r="R95" s="208">
        <v>495</v>
      </c>
      <c r="S95" s="208">
        <v>351</v>
      </c>
      <c r="T95" s="208">
        <v>159</v>
      </c>
      <c r="U95" s="208">
        <v>298</v>
      </c>
      <c r="V95" s="209">
        <v>27</v>
      </c>
    </row>
    <row r="96" spans="2:39" ht="6.75" customHeight="1"/>
    <row r="97" spans="2:14" ht="15.75" customHeight="1">
      <c r="B97" s="149" t="s">
        <v>287</v>
      </c>
      <c r="M97" s="149" t="s">
        <v>155</v>
      </c>
      <c r="N97"/>
    </row>
    <row r="98" spans="2:14" ht="15.75" customHeight="1">
      <c r="B98" s="148" t="s">
        <v>156</v>
      </c>
      <c r="M98" s="148" t="s">
        <v>156</v>
      </c>
      <c r="N98"/>
    </row>
    <row r="99" spans="2:14" ht="15.75" customHeight="1">
      <c r="B99" s="149" t="s">
        <v>289</v>
      </c>
      <c r="M99" s="149" t="s">
        <v>288</v>
      </c>
      <c r="N99"/>
    </row>
    <row r="100" spans="2:14" ht="15.75" customHeight="1">
      <c r="B100" s="148" t="s">
        <v>290</v>
      </c>
      <c r="M100" s="148" t="s">
        <v>290</v>
      </c>
      <c r="N100"/>
    </row>
    <row r="101" spans="2:14" ht="15.75" customHeight="1">
      <c r="B101" s="6"/>
    </row>
  </sheetData>
  <mergeCells count="4">
    <mergeCell ref="E5:J5"/>
    <mergeCell ref="G7:H7"/>
    <mergeCell ref="R7:S7"/>
    <mergeCell ref="P5:V5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33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11" max="1048575" man="1"/>
  </colBreaks>
  <ignoredErrors>
    <ignoredError sqref="W9 K9 F11:J17 P11:T17 V11:V17 U11:U17" formulaRange="1"/>
    <ignoredError sqref="B19:C95 M19:N9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S101"/>
  <sheetViews>
    <sheetView showGridLines="0" topLeftCell="X1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18.5703125" style="6" customWidth="1"/>
    <col min="5" max="10" width="11.42578125" style="6" customWidth="1"/>
    <col min="11" max="14" width="2.5703125" style="6" customWidth="1"/>
    <col min="15" max="15" width="18.5703125" style="6" customWidth="1"/>
    <col min="16" max="21" width="10.5703125" style="6" customWidth="1"/>
    <col min="22" max="22" width="8.5703125" style="6" customWidth="1"/>
    <col min="23" max="26" width="2.5703125" style="6" customWidth="1"/>
    <col min="27" max="27" width="21.5703125" style="6" customWidth="1"/>
    <col min="28" max="33" width="11.42578125" style="6" customWidth="1"/>
    <col min="34" max="37" width="2.5703125" style="6" customWidth="1"/>
    <col min="38" max="38" width="21.5703125" style="6" customWidth="1"/>
    <col min="39" max="44" width="11.42578125" style="6" customWidth="1"/>
    <col min="45" max="45" width="8.5703125" style="6" customWidth="1"/>
    <col min="46" max="46" width="2.42578125" customWidth="1"/>
  </cols>
  <sheetData>
    <row r="1" spans="2:45">
      <c r="E1" s="4"/>
      <c r="J1" s="15" t="s">
        <v>8</v>
      </c>
      <c r="K1" s="15"/>
      <c r="L1" s="15"/>
      <c r="M1" s="15"/>
      <c r="N1" s="15"/>
      <c r="U1" s="15"/>
      <c r="V1" s="15" t="s">
        <v>9</v>
      </c>
      <c r="AG1" s="15" t="s">
        <v>8</v>
      </c>
      <c r="AH1" s="15"/>
      <c r="AI1" s="15"/>
      <c r="AJ1" s="15"/>
      <c r="AK1" s="15"/>
      <c r="AR1" s="15"/>
      <c r="AS1" s="15" t="s">
        <v>9</v>
      </c>
    </row>
    <row r="2" spans="2:45">
      <c r="D2" s="14" t="s">
        <v>333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 t="s">
        <v>333</v>
      </c>
      <c r="P2" s="14"/>
      <c r="Q2" s="14"/>
      <c r="R2" s="14"/>
      <c r="S2" s="14"/>
      <c r="T2" s="14"/>
      <c r="U2" s="14"/>
      <c r="V2" s="14"/>
      <c r="W2" s="13"/>
      <c r="X2" s="13"/>
      <c r="Y2" s="13"/>
      <c r="Z2" s="13"/>
      <c r="AA2" s="14" t="s">
        <v>334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 t="s">
        <v>334</v>
      </c>
      <c r="AM2" s="14"/>
      <c r="AN2" s="14"/>
      <c r="AO2" s="14"/>
      <c r="AP2" s="14"/>
      <c r="AQ2" s="14"/>
      <c r="AR2" s="14"/>
      <c r="AS2" s="14"/>
    </row>
    <row r="3" spans="2:45">
      <c r="D3" s="14" t="s">
        <v>129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129</v>
      </c>
      <c r="P3" s="14"/>
      <c r="Q3" s="14"/>
      <c r="R3" s="14"/>
      <c r="S3" s="14"/>
      <c r="T3" s="14"/>
      <c r="U3" s="14"/>
      <c r="V3" s="14"/>
      <c r="W3" s="13"/>
      <c r="X3" s="13"/>
      <c r="Y3" s="13"/>
      <c r="Z3" s="13"/>
      <c r="AA3" s="14" t="s">
        <v>129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 t="s">
        <v>129</v>
      </c>
      <c r="AM3" s="14"/>
      <c r="AN3" s="14"/>
      <c r="AO3" s="14"/>
      <c r="AP3" s="14"/>
      <c r="AQ3" s="14"/>
      <c r="AR3" s="14"/>
      <c r="AS3" s="14"/>
    </row>
    <row r="4" spans="2:45"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4"/>
      <c r="P4" s="14"/>
      <c r="Q4" s="14"/>
      <c r="R4" s="14"/>
      <c r="S4" s="14"/>
      <c r="T4" s="14"/>
      <c r="U4" s="15"/>
      <c r="V4" s="15"/>
      <c r="W4" s="13"/>
      <c r="X4" s="13"/>
      <c r="Y4" s="13"/>
      <c r="Z4" s="13"/>
      <c r="AA4" s="14"/>
      <c r="AB4" s="14"/>
      <c r="AC4" s="14"/>
      <c r="AD4" s="14"/>
      <c r="AE4" s="14"/>
      <c r="AF4" s="14"/>
      <c r="AG4" s="15"/>
      <c r="AH4" s="15"/>
      <c r="AI4" s="15"/>
      <c r="AJ4" s="15"/>
      <c r="AK4" s="15"/>
      <c r="AL4" s="14"/>
      <c r="AM4" s="14"/>
      <c r="AN4" s="14"/>
      <c r="AO4" s="14"/>
      <c r="AP4" s="14"/>
      <c r="AQ4" s="14"/>
      <c r="AR4" s="15"/>
      <c r="AS4" s="15"/>
    </row>
    <row r="5" spans="2:45" ht="15" customHeight="1">
      <c r="B5" s="211" t="s">
        <v>271</v>
      </c>
      <c r="C5" s="212"/>
      <c r="D5" s="213"/>
      <c r="E5" s="453" t="s">
        <v>142</v>
      </c>
      <c r="F5" s="454"/>
      <c r="G5" s="454"/>
      <c r="H5" s="454"/>
      <c r="I5" s="454"/>
      <c r="J5" s="455"/>
      <c r="K5" s="54"/>
      <c r="L5" s="23"/>
      <c r="M5" s="211" t="s">
        <v>271</v>
      </c>
      <c r="N5" s="212"/>
      <c r="O5" s="213"/>
      <c r="P5" s="453" t="s">
        <v>142</v>
      </c>
      <c r="Q5" s="454"/>
      <c r="R5" s="454"/>
      <c r="S5" s="454"/>
      <c r="T5" s="454"/>
      <c r="U5" s="454"/>
      <c r="V5" s="455"/>
      <c r="Y5" s="211" t="s">
        <v>271</v>
      </c>
      <c r="Z5" s="212"/>
      <c r="AA5" s="213"/>
      <c r="AB5" s="453" t="s">
        <v>143</v>
      </c>
      <c r="AC5" s="454"/>
      <c r="AD5" s="454"/>
      <c r="AE5" s="454"/>
      <c r="AF5" s="454"/>
      <c r="AG5" s="455"/>
      <c r="AH5" s="23"/>
      <c r="AI5" s="23"/>
      <c r="AJ5" s="211" t="s">
        <v>271</v>
      </c>
      <c r="AK5" s="212"/>
      <c r="AL5" s="213"/>
      <c r="AM5" s="453" t="s">
        <v>143</v>
      </c>
      <c r="AN5" s="454"/>
      <c r="AO5" s="454"/>
      <c r="AP5" s="454"/>
      <c r="AQ5" s="454"/>
      <c r="AR5" s="454"/>
      <c r="AS5" s="33"/>
    </row>
    <row r="6" spans="2:45" ht="53.25" customHeight="1">
      <c r="B6" s="214"/>
      <c r="C6" s="215" t="s">
        <v>272</v>
      </c>
      <c r="D6" s="216"/>
      <c r="E6" s="29" t="s">
        <v>4</v>
      </c>
      <c r="F6" s="30" t="s">
        <v>158</v>
      </c>
      <c r="G6" s="30">
        <v>2073</v>
      </c>
      <c r="H6" s="30">
        <v>2072</v>
      </c>
      <c r="I6" s="47">
        <v>2071</v>
      </c>
      <c r="J6" s="55">
        <v>2070</v>
      </c>
      <c r="K6" s="51"/>
      <c r="L6" s="24"/>
      <c r="M6" s="214"/>
      <c r="N6" s="215" t="s">
        <v>272</v>
      </c>
      <c r="O6" s="216"/>
      <c r="P6" s="29" t="s">
        <v>42</v>
      </c>
      <c r="Q6" s="30" t="s">
        <v>43</v>
      </c>
      <c r="R6" s="30" t="s">
        <v>44</v>
      </c>
      <c r="S6" s="30" t="s">
        <v>45</v>
      </c>
      <c r="T6" s="30" t="s">
        <v>97</v>
      </c>
      <c r="U6" s="47" t="s">
        <v>46</v>
      </c>
      <c r="V6" s="107" t="s">
        <v>159</v>
      </c>
      <c r="Y6" s="214"/>
      <c r="Z6" s="215" t="s">
        <v>272</v>
      </c>
      <c r="AA6" s="216"/>
      <c r="AB6" s="29" t="s">
        <v>4</v>
      </c>
      <c r="AC6" s="30" t="s">
        <v>160</v>
      </c>
      <c r="AD6" s="30">
        <v>2073</v>
      </c>
      <c r="AE6" s="30">
        <v>2072</v>
      </c>
      <c r="AF6" s="47">
        <v>2071</v>
      </c>
      <c r="AG6" s="55">
        <v>2070</v>
      </c>
      <c r="AH6" s="24"/>
      <c r="AI6" s="24"/>
      <c r="AJ6" s="214"/>
      <c r="AK6" s="215" t="s">
        <v>272</v>
      </c>
      <c r="AL6" s="216"/>
      <c r="AM6" s="29" t="s">
        <v>42</v>
      </c>
      <c r="AN6" s="30" t="s">
        <v>43</v>
      </c>
      <c r="AO6" s="30" t="s">
        <v>44</v>
      </c>
      <c r="AP6" s="30" t="s">
        <v>45</v>
      </c>
      <c r="AQ6" s="30" t="s">
        <v>98</v>
      </c>
      <c r="AR6" s="47" t="s">
        <v>46</v>
      </c>
      <c r="AS6" s="107" t="s">
        <v>161</v>
      </c>
    </row>
    <row r="7" spans="2:45" ht="18" customHeight="1">
      <c r="B7" s="210"/>
      <c r="C7" s="217"/>
      <c r="D7" s="218" t="s">
        <v>273</v>
      </c>
      <c r="E7" s="52"/>
      <c r="F7" s="53"/>
      <c r="G7" s="451" t="s">
        <v>0</v>
      </c>
      <c r="H7" s="451"/>
      <c r="I7" s="53"/>
      <c r="J7" s="48"/>
      <c r="K7" s="24"/>
      <c r="L7" s="24"/>
      <c r="M7" s="210"/>
      <c r="N7" s="217"/>
      <c r="O7" s="218" t="s">
        <v>273</v>
      </c>
      <c r="P7" s="52"/>
      <c r="Q7" s="53"/>
      <c r="R7" s="451" t="s">
        <v>0</v>
      </c>
      <c r="S7" s="451"/>
      <c r="T7" s="53"/>
      <c r="U7" s="53"/>
      <c r="V7" s="48"/>
      <c r="Y7" s="210"/>
      <c r="Z7" s="217"/>
      <c r="AA7" s="218" t="s">
        <v>273</v>
      </c>
      <c r="AB7" s="52"/>
      <c r="AC7" s="53"/>
      <c r="AD7" s="451" t="s">
        <v>31</v>
      </c>
      <c r="AE7" s="451"/>
      <c r="AF7" s="53"/>
      <c r="AG7" s="48"/>
      <c r="AH7" s="24"/>
      <c r="AI7" s="24"/>
      <c r="AJ7" s="210"/>
      <c r="AK7" s="217"/>
      <c r="AL7" s="218" t="s">
        <v>273</v>
      </c>
      <c r="AM7" s="52"/>
      <c r="AN7" s="53"/>
      <c r="AO7" s="451" t="s">
        <v>47</v>
      </c>
      <c r="AP7" s="451"/>
      <c r="AQ7" s="53"/>
      <c r="AR7" s="53"/>
      <c r="AS7" s="48"/>
    </row>
    <row r="8" spans="2:45" ht="7.5" customHeight="1">
      <c r="B8" s="191"/>
      <c r="C8" s="192"/>
      <c r="D8" s="193"/>
      <c r="E8" s="10"/>
      <c r="F8" s="1"/>
      <c r="G8" s="1"/>
      <c r="H8" s="2"/>
      <c r="I8" s="2"/>
      <c r="J8" s="3"/>
      <c r="K8" s="2"/>
      <c r="L8" s="2"/>
      <c r="M8" s="191"/>
      <c r="N8" s="192"/>
      <c r="O8" s="193"/>
      <c r="P8" s="10"/>
      <c r="Q8" s="1"/>
      <c r="R8" s="2"/>
      <c r="S8" s="2"/>
      <c r="T8" s="2"/>
      <c r="U8" s="2"/>
      <c r="V8" s="3"/>
      <c r="Y8" s="191"/>
      <c r="Z8" s="192"/>
      <c r="AA8" s="193"/>
      <c r="AB8" s="97"/>
      <c r="AC8" s="98"/>
      <c r="AD8" s="98"/>
      <c r="AE8" s="99"/>
      <c r="AF8" s="99"/>
      <c r="AG8" s="100"/>
      <c r="AH8" s="99"/>
      <c r="AI8" s="2"/>
      <c r="AJ8" s="191"/>
      <c r="AK8" s="192"/>
      <c r="AL8" s="193"/>
      <c r="AM8" s="97"/>
      <c r="AN8" s="98"/>
      <c r="AO8" s="99"/>
      <c r="AP8" s="99"/>
      <c r="AQ8" s="99"/>
      <c r="AR8" s="99"/>
      <c r="AS8" s="100"/>
    </row>
    <row r="9" spans="2:45" ht="15.75" customHeight="1">
      <c r="B9" s="197"/>
      <c r="C9" s="6"/>
      <c r="D9" s="198" t="s">
        <v>19</v>
      </c>
      <c r="E9" s="234">
        <f t="shared" ref="E9:J9" si="0">SUM(E19:E95)</f>
        <v>923356</v>
      </c>
      <c r="F9" s="90">
        <f t="shared" si="0"/>
        <v>198442</v>
      </c>
      <c r="G9" s="90">
        <f t="shared" si="0"/>
        <v>109365</v>
      </c>
      <c r="H9" s="90">
        <f t="shared" si="0"/>
        <v>86412</v>
      </c>
      <c r="I9" s="90">
        <f t="shared" si="0"/>
        <v>61206</v>
      </c>
      <c r="J9" s="199">
        <f t="shared" si="0"/>
        <v>78482</v>
      </c>
      <c r="K9" s="4"/>
      <c r="L9" s="4"/>
      <c r="M9" s="197"/>
      <c r="O9" s="198" t="s">
        <v>19</v>
      </c>
      <c r="P9" s="90">
        <f t="shared" ref="P9:V9" si="1">SUM(P19:P95)</f>
        <v>168029</v>
      </c>
      <c r="Q9" s="90">
        <f t="shared" si="1"/>
        <v>80484</v>
      </c>
      <c r="R9" s="90">
        <f t="shared" si="1"/>
        <v>39872</v>
      </c>
      <c r="S9" s="90">
        <f t="shared" si="1"/>
        <v>31387</v>
      </c>
      <c r="T9" s="90">
        <f t="shared" si="1"/>
        <v>15269</v>
      </c>
      <c r="U9" s="90">
        <f t="shared" si="1"/>
        <v>28660</v>
      </c>
      <c r="V9" s="199">
        <f t="shared" si="1"/>
        <v>25748</v>
      </c>
      <c r="X9"/>
      <c r="Y9" s="197"/>
      <c r="AA9" s="198" t="s">
        <v>162</v>
      </c>
      <c r="AB9" s="88">
        <f t="shared" ref="AB9:AG9" si="2">SUM(AB19:AB95)</f>
        <v>100.00000000000001</v>
      </c>
      <c r="AC9" s="86">
        <f t="shared" si="2"/>
        <v>21.49138577103523</v>
      </c>
      <c r="AD9" s="86">
        <f t="shared" si="2"/>
        <v>11.844294075091298</v>
      </c>
      <c r="AE9" s="86">
        <f t="shared" si="2"/>
        <v>9.3584706223818337</v>
      </c>
      <c r="AF9" s="86">
        <f t="shared" si="2"/>
        <v>6.6286459393776642</v>
      </c>
      <c r="AG9" s="87">
        <f t="shared" si="2"/>
        <v>8.4996469400751185</v>
      </c>
      <c r="AH9" s="4"/>
      <c r="AI9" s="4"/>
      <c r="AJ9" s="197"/>
      <c r="AL9" s="198" t="s">
        <v>162</v>
      </c>
      <c r="AM9" s="86">
        <f t="shared" ref="AM9:AS9" si="3">SUM(AM19:AM95)</f>
        <v>18.197639913532814</v>
      </c>
      <c r="AN9" s="86">
        <f t="shared" si="3"/>
        <v>8.7164647221656626</v>
      </c>
      <c r="AO9" s="86">
        <f t="shared" si="3"/>
        <v>4.3181611426145494</v>
      </c>
      <c r="AP9" s="86">
        <f t="shared" si="3"/>
        <v>3.3992306326054091</v>
      </c>
      <c r="AQ9" s="86">
        <f t="shared" si="3"/>
        <v>1.6536417156546324</v>
      </c>
      <c r="AR9" s="86">
        <f t="shared" si="3"/>
        <v>3.1038949224351189</v>
      </c>
      <c r="AS9" s="87">
        <f t="shared" si="3"/>
        <v>2.7885236030306841</v>
      </c>
    </row>
    <row r="10" spans="2:45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 s="4"/>
      <c r="L10" s="4"/>
      <c r="M10" s="197"/>
      <c r="O10" s="198"/>
      <c r="P10" s="90"/>
      <c r="Q10" s="90"/>
      <c r="R10" s="90"/>
      <c r="S10" s="7"/>
      <c r="T10" s="90"/>
      <c r="U10" s="90"/>
      <c r="V10" s="34"/>
      <c r="X10" s="127"/>
      <c r="Y10" s="197"/>
      <c r="AA10" s="198"/>
      <c r="AB10" s="88"/>
      <c r="AC10" s="86"/>
      <c r="AD10" s="86"/>
      <c r="AE10" s="86"/>
      <c r="AF10" s="86"/>
      <c r="AG10" s="87"/>
      <c r="AH10" s="4"/>
      <c r="AI10" s="4"/>
      <c r="AJ10" s="197"/>
      <c r="AL10" s="198"/>
      <c r="AM10" s="86"/>
      <c r="AN10" s="86"/>
      <c r="AO10" s="86"/>
      <c r="AP10" s="86"/>
      <c r="AQ10" s="86"/>
      <c r="AR10" s="86"/>
      <c r="AS10" s="87"/>
    </row>
    <row r="11" spans="2:45" ht="15.75" customHeight="1">
      <c r="B11" s="197"/>
      <c r="C11" s="6"/>
      <c r="D11" s="198" t="s">
        <v>163</v>
      </c>
      <c r="E11" s="16">
        <f t="shared" ref="E11:J11" si="4">SUM(E19:E32)</f>
        <v>168518</v>
      </c>
      <c r="F11" s="11">
        <f t="shared" si="4"/>
        <v>34233</v>
      </c>
      <c r="G11" s="11">
        <f t="shared" si="4"/>
        <v>18726</v>
      </c>
      <c r="H11" s="11">
        <f t="shared" si="4"/>
        <v>15255</v>
      </c>
      <c r="I11" s="11">
        <f t="shared" si="4"/>
        <v>10996</v>
      </c>
      <c r="J11" s="12">
        <f t="shared" si="4"/>
        <v>14581</v>
      </c>
      <c r="K11" s="11"/>
      <c r="L11" s="11"/>
      <c r="M11" s="197"/>
      <c r="O11" s="198" t="s">
        <v>163</v>
      </c>
      <c r="P11" s="11">
        <f t="shared" ref="P11:V11" si="5">SUM(P19:P32)</f>
        <v>30950</v>
      </c>
      <c r="Q11" s="11">
        <f t="shared" si="5"/>
        <v>15610</v>
      </c>
      <c r="R11" s="11">
        <f t="shared" si="5"/>
        <v>8072</v>
      </c>
      <c r="S11" s="11">
        <f t="shared" si="5"/>
        <v>6919</v>
      </c>
      <c r="T11" s="11">
        <f t="shared" si="5"/>
        <v>3217</v>
      </c>
      <c r="U11" s="11">
        <f t="shared" si="5"/>
        <v>6344</v>
      </c>
      <c r="V11" s="12">
        <f t="shared" si="5"/>
        <v>3615</v>
      </c>
      <c r="X11" s="128"/>
      <c r="Y11" s="197"/>
      <c r="AA11" s="198" t="s">
        <v>163</v>
      </c>
      <c r="AB11" s="88">
        <f t="shared" ref="AB11:AG11" si="6">SUM(AB19:AB32)</f>
        <v>18.250598902265214</v>
      </c>
      <c r="AC11" s="86">
        <f t="shared" si="6"/>
        <v>3.707454113039824</v>
      </c>
      <c r="AD11" s="86">
        <f t="shared" si="6"/>
        <v>2.0280368568569438</v>
      </c>
      <c r="AE11" s="86">
        <f t="shared" si="6"/>
        <v>1.6521255073882664</v>
      </c>
      <c r="AF11" s="86">
        <f t="shared" si="6"/>
        <v>1.1908732926411916</v>
      </c>
      <c r="AG11" s="87">
        <f t="shared" si="6"/>
        <v>1.5791309094217183</v>
      </c>
      <c r="AH11" s="11"/>
      <c r="AI11" s="11"/>
      <c r="AJ11" s="197"/>
      <c r="AL11" s="198" t="s">
        <v>163</v>
      </c>
      <c r="AM11" s="86">
        <f t="shared" ref="AM11:AS11" si="7">SUM(AM19:AM32)</f>
        <v>3.3519032745766535</v>
      </c>
      <c r="AN11" s="86">
        <f t="shared" si="7"/>
        <v>1.690572216999727</v>
      </c>
      <c r="AO11" s="86">
        <f t="shared" si="7"/>
        <v>0.87420236615130043</v>
      </c>
      <c r="AP11" s="86">
        <f t="shared" si="7"/>
        <v>0.7493317853568936</v>
      </c>
      <c r="AQ11" s="86">
        <f t="shared" si="7"/>
        <v>0.34840299949315323</v>
      </c>
      <c r="AR11" s="86">
        <f t="shared" si="7"/>
        <v>0.68705894584537275</v>
      </c>
      <c r="AS11" s="87">
        <f t="shared" si="7"/>
        <v>0.39150663449417128</v>
      </c>
    </row>
    <row r="12" spans="2:45" ht="15.75" customHeight="1">
      <c r="B12" s="197"/>
      <c r="C12" s="6"/>
      <c r="D12" s="198" t="s">
        <v>164</v>
      </c>
      <c r="E12" s="16">
        <f t="shared" ref="E12:J12" si="8">SUM(E33:E40)</f>
        <v>117670</v>
      </c>
      <c r="F12" s="11">
        <f t="shared" si="8"/>
        <v>21744</v>
      </c>
      <c r="G12" s="11">
        <f t="shared" si="8"/>
        <v>13968</v>
      </c>
      <c r="H12" s="11">
        <f t="shared" si="8"/>
        <v>10893</v>
      </c>
      <c r="I12" s="11">
        <f t="shared" si="8"/>
        <v>8140</v>
      </c>
      <c r="J12" s="12">
        <f t="shared" si="8"/>
        <v>12405</v>
      </c>
      <c r="K12" s="11"/>
      <c r="L12" s="11"/>
      <c r="M12" s="197"/>
      <c r="O12" s="198" t="s">
        <v>164</v>
      </c>
      <c r="P12" s="11">
        <f t="shared" ref="P12:V12" si="9">SUM(P33:P40)</f>
        <v>20503</v>
      </c>
      <c r="Q12" s="11">
        <f t="shared" si="9"/>
        <v>10178</v>
      </c>
      <c r="R12" s="11">
        <f t="shared" si="9"/>
        <v>4430</v>
      </c>
      <c r="S12" s="11">
        <f t="shared" si="9"/>
        <v>3463</v>
      </c>
      <c r="T12" s="11">
        <f t="shared" si="9"/>
        <v>1573</v>
      </c>
      <c r="U12" s="11">
        <f t="shared" si="9"/>
        <v>3411</v>
      </c>
      <c r="V12" s="12">
        <f t="shared" si="9"/>
        <v>6962</v>
      </c>
      <c r="X12" s="128"/>
      <c r="Y12" s="197"/>
      <c r="AA12" s="198" t="s">
        <v>164</v>
      </c>
      <c r="AB12" s="88">
        <f t="shared" ref="AB12:AG12" si="10">SUM(AB33:AB40)</f>
        <v>12.743730478818572</v>
      </c>
      <c r="AC12" s="86">
        <f t="shared" si="10"/>
        <v>2.3548880388495879</v>
      </c>
      <c r="AD12" s="86">
        <f t="shared" si="10"/>
        <v>1.512742647472914</v>
      </c>
      <c r="AE12" s="86">
        <f t="shared" si="10"/>
        <v>1.1797183318243452</v>
      </c>
      <c r="AF12" s="86">
        <f t="shared" si="10"/>
        <v>0.88156680630222795</v>
      </c>
      <c r="AG12" s="87">
        <f t="shared" si="10"/>
        <v>1.3434688245920317</v>
      </c>
      <c r="AH12" s="11"/>
      <c r="AI12" s="11"/>
      <c r="AJ12" s="197"/>
      <c r="AL12" s="198" t="s">
        <v>164</v>
      </c>
      <c r="AM12" s="86">
        <f t="shared" ref="AM12:AS12" si="11">SUM(AM33:AM40)</f>
        <v>2.2204870060951571</v>
      </c>
      <c r="AN12" s="86">
        <f t="shared" si="11"/>
        <v>1.1022834096491494</v>
      </c>
      <c r="AO12" s="86">
        <f t="shared" si="11"/>
        <v>0.47977161571484889</v>
      </c>
      <c r="AP12" s="86">
        <f t="shared" si="11"/>
        <v>0.37504494474503869</v>
      </c>
      <c r="AQ12" s="86">
        <f t="shared" si="11"/>
        <v>0.17035682878543054</v>
      </c>
      <c r="AR12" s="86">
        <f t="shared" si="11"/>
        <v>0.36941331404138811</v>
      </c>
      <c r="AS12" s="87">
        <f t="shared" si="11"/>
        <v>0.75398871074645102</v>
      </c>
    </row>
    <row r="13" spans="2:45" ht="15.75" customHeight="1">
      <c r="B13" s="197"/>
      <c r="C13" s="6"/>
      <c r="D13" s="198" t="s">
        <v>165</v>
      </c>
      <c r="E13" s="16">
        <f t="shared" ref="E13:J13" si="12">SUM(E41:E53)</f>
        <v>282920</v>
      </c>
      <c r="F13" s="11">
        <f t="shared" si="12"/>
        <v>68921</v>
      </c>
      <c r="G13" s="11">
        <f t="shared" si="12"/>
        <v>34679</v>
      </c>
      <c r="H13" s="11">
        <f t="shared" si="12"/>
        <v>26392</v>
      </c>
      <c r="I13" s="11">
        <f t="shared" si="12"/>
        <v>18182</v>
      </c>
      <c r="J13" s="12">
        <f t="shared" si="12"/>
        <v>21625</v>
      </c>
      <c r="K13" s="11"/>
      <c r="L13" s="11"/>
      <c r="M13" s="197"/>
      <c r="O13" s="198" t="s">
        <v>165</v>
      </c>
      <c r="P13" s="11">
        <f t="shared" ref="P13:V13" si="13">SUM(P41:P53)</f>
        <v>51706</v>
      </c>
      <c r="Q13" s="11">
        <f t="shared" si="13"/>
        <v>23664</v>
      </c>
      <c r="R13" s="11">
        <f t="shared" si="13"/>
        <v>11350</v>
      </c>
      <c r="S13" s="11">
        <f t="shared" si="13"/>
        <v>8329</v>
      </c>
      <c r="T13" s="11">
        <f t="shared" si="13"/>
        <v>4143</v>
      </c>
      <c r="U13" s="11">
        <f t="shared" si="13"/>
        <v>6540</v>
      </c>
      <c r="V13" s="12">
        <f t="shared" si="13"/>
        <v>7389</v>
      </c>
      <c r="X13" s="128"/>
      <c r="Y13" s="197"/>
      <c r="AA13" s="198" t="s">
        <v>165</v>
      </c>
      <c r="AB13" s="88">
        <f t="shared" ref="AB13:AG13" si="14">SUM(AB41:AB53)</f>
        <v>30.640403051477438</v>
      </c>
      <c r="AC13" s="86">
        <f t="shared" si="14"/>
        <v>7.4641849947365912</v>
      </c>
      <c r="AD13" s="86">
        <f t="shared" si="14"/>
        <v>3.7557561763826732</v>
      </c>
      <c r="AE13" s="86">
        <f t="shared" si="14"/>
        <v>2.8582691832835869</v>
      </c>
      <c r="AF13" s="86">
        <f t="shared" si="14"/>
        <v>1.9691213356495214</v>
      </c>
      <c r="AG13" s="87">
        <f t="shared" si="14"/>
        <v>2.3420002685854642</v>
      </c>
      <c r="AH13" s="11"/>
      <c r="AI13" s="11"/>
      <c r="AJ13" s="197"/>
      <c r="AL13" s="198" t="s">
        <v>165</v>
      </c>
      <c r="AM13" s="86">
        <f t="shared" ref="AM13:AS13" si="15">SUM(AM41:AM53)</f>
        <v>5.5997903300568783</v>
      </c>
      <c r="AN13" s="86">
        <f t="shared" si="15"/>
        <v>2.5628251725228401</v>
      </c>
      <c r="AO13" s="86">
        <f t="shared" si="15"/>
        <v>1.2292117016621975</v>
      </c>
      <c r="AP13" s="86">
        <f t="shared" si="15"/>
        <v>0.90203561789818887</v>
      </c>
      <c r="AQ13" s="86">
        <f t="shared" si="15"/>
        <v>0.44868934625431567</v>
      </c>
      <c r="AR13" s="86">
        <f t="shared" si="15"/>
        <v>0.70828586157451734</v>
      </c>
      <c r="AS13" s="87">
        <f t="shared" si="15"/>
        <v>0.80023306287065876</v>
      </c>
    </row>
    <row r="14" spans="2:45" ht="15.75" customHeight="1">
      <c r="B14" s="197"/>
      <c r="C14" s="6"/>
      <c r="D14" s="198" t="s">
        <v>166</v>
      </c>
      <c r="E14" s="16">
        <f t="shared" ref="E14:J14" si="16">SUM(E54:E64)</f>
        <v>100684</v>
      </c>
      <c r="F14" s="11">
        <f t="shared" si="16"/>
        <v>21279</v>
      </c>
      <c r="G14" s="11">
        <f t="shared" si="16"/>
        <v>11160</v>
      </c>
      <c r="H14" s="11">
        <f t="shared" si="16"/>
        <v>9087</v>
      </c>
      <c r="I14" s="11">
        <f t="shared" si="16"/>
        <v>6232</v>
      </c>
      <c r="J14" s="12">
        <f t="shared" si="16"/>
        <v>8223</v>
      </c>
      <c r="K14" s="11"/>
      <c r="L14" s="11"/>
      <c r="M14" s="197"/>
      <c r="O14" s="198" t="s">
        <v>166</v>
      </c>
      <c r="P14" s="11">
        <f t="shared" ref="P14:V14" si="17">SUM(P54:P64)</f>
        <v>18489</v>
      </c>
      <c r="Q14" s="11">
        <f t="shared" si="17"/>
        <v>9136</v>
      </c>
      <c r="R14" s="11">
        <f t="shared" si="17"/>
        <v>5014</v>
      </c>
      <c r="S14" s="11">
        <f t="shared" si="17"/>
        <v>4189</v>
      </c>
      <c r="T14" s="11">
        <f t="shared" si="17"/>
        <v>1910</v>
      </c>
      <c r="U14" s="11">
        <f t="shared" si="17"/>
        <v>3880</v>
      </c>
      <c r="V14" s="12">
        <f t="shared" si="17"/>
        <v>2085</v>
      </c>
      <c r="X14" s="128"/>
      <c r="Y14" s="197"/>
      <c r="AA14" s="198" t="s">
        <v>166</v>
      </c>
      <c r="AB14" s="88">
        <f t="shared" ref="AB14:AG14" si="18">SUM(AB54:AB64)</f>
        <v>10.904136649353012</v>
      </c>
      <c r="AC14" s="86">
        <f t="shared" si="18"/>
        <v>2.3045282642880967</v>
      </c>
      <c r="AD14" s="86">
        <f t="shared" si="18"/>
        <v>1.2086345894757817</v>
      </c>
      <c r="AE14" s="86">
        <f t="shared" si="18"/>
        <v>0.98412746546294161</v>
      </c>
      <c r="AF14" s="86">
        <f t="shared" si="18"/>
        <v>0.67492927971443295</v>
      </c>
      <c r="AG14" s="87">
        <f t="shared" si="18"/>
        <v>0.89055575530997788</v>
      </c>
      <c r="AH14" s="11"/>
      <c r="AI14" s="11"/>
      <c r="AJ14" s="197"/>
      <c r="AL14" s="198" t="s">
        <v>166</v>
      </c>
      <c r="AM14" s="86">
        <f t="shared" ref="AM14:AS14" si="19">SUM(AM54:AM64)</f>
        <v>2.0023696169191512</v>
      </c>
      <c r="AN14" s="86">
        <f t="shared" si="19"/>
        <v>0.98943419439522795</v>
      </c>
      <c r="AO14" s="86">
        <f t="shared" si="19"/>
        <v>0.54301916054046329</v>
      </c>
      <c r="AP14" s="86">
        <f t="shared" si="19"/>
        <v>0.45367117341523749</v>
      </c>
      <c r="AQ14" s="86">
        <f t="shared" si="19"/>
        <v>0.2068541277687046</v>
      </c>
      <c r="AR14" s="86">
        <f t="shared" si="19"/>
        <v>0.4202062909646983</v>
      </c>
      <c r="AS14" s="87">
        <f t="shared" si="19"/>
        <v>0.22580673109829794</v>
      </c>
    </row>
    <row r="15" spans="2:45" ht="15.75" customHeight="1">
      <c r="B15" s="197"/>
      <c r="C15" s="6"/>
      <c r="D15" s="198" t="s">
        <v>167</v>
      </c>
      <c r="E15" s="16">
        <f t="shared" ref="E15:J15" si="20">SUM(E65:E76)</f>
        <v>147789</v>
      </c>
      <c r="F15" s="11">
        <f t="shared" si="20"/>
        <v>32152</v>
      </c>
      <c r="G15" s="11">
        <f t="shared" si="20"/>
        <v>18228</v>
      </c>
      <c r="H15" s="11">
        <f t="shared" si="20"/>
        <v>14275</v>
      </c>
      <c r="I15" s="11">
        <f t="shared" si="20"/>
        <v>10396</v>
      </c>
      <c r="J15" s="12">
        <f t="shared" si="20"/>
        <v>12752</v>
      </c>
      <c r="K15" s="11"/>
      <c r="L15" s="11"/>
      <c r="M15" s="197"/>
      <c r="O15" s="198" t="s">
        <v>167</v>
      </c>
      <c r="P15" s="11">
        <f t="shared" ref="P15:V15" si="21">SUM(P65:P76)</f>
        <v>27229</v>
      </c>
      <c r="Q15" s="11">
        <f t="shared" si="21"/>
        <v>11979</v>
      </c>
      <c r="R15" s="11">
        <f t="shared" si="21"/>
        <v>6427</v>
      </c>
      <c r="S15" s="11">
        <f t="shared" si="21"/>
        <v>4479</v>
      </c>
      <c r="T15" s="11">
        <f t="shared" si="21"/>
        <v>2104</v>
      </c>
      <c r="U15" s="11">
        <f t="shared" si="21"/>
        <v>4091</v>
      </c>
      <c r="V15" s="12">
        <f t="shared" si="21"/>
        <v>3677</v>
      </c>
      <c r="X15" s="128"/>
      <c r="Y15" s="197"/>
      <c r="AA15" s="198" t="s">
        <v>167</v>
      </c>
      <c r="AB15" s="88">
        <f t="shared" ref="AB15:AG15" si="22">SUM(AB65:AB76)</f>
        <v>16.005635962727268</v>
      </c>
      <c r="AC15" s="86">
        <f t="shared" si="22"/>
        <v>3.4820805843033451</v>
      </c>
      <c r="AD15" s="86">
        <f t="shared" si="22"/>
        <v>1.9741031628104437</v>
      </c>
      <c r="AE15" s="86">
        <f t="shared" si="22"/>
        <v>1.5459909287425435</v>
      </c>
      <c r="AF15" s="86">
        <f t="shared" si="22"/>
        <v>1.1258929383682998</v>
      </c>
      <c r="AG15" s="87">
        <f t="shared" si="22"/>
        <v>1.3810491294798537</v>
      </c>
      <c r="AH15" s="11"/>
      <c r="AI15" s="11"/>
      <c r="AJ15" s="197"/>
      <c r="AL15" s="198" t="s">
        <v>167</v>
      </c>
      <c r="AM15" s="86">
        <f t="shared" ref="AM15:AS15" si="23">SUM(AM65:AM76)</f>
        <v>2.9489167774942713</v>
      </c>
      <c r="AN15" s="86">
        <f t="shared" si="23"/>
        <v>1.2973327730582787</v>
      </c>
      <c r="AO15" s="86">
        <f t="shared" si="23"/>
        <v>0.69604789485312268</v>
      </c>
      <c r="AP15" s="86">
        <f t="shared" si="23"/>
        <v>0.48507834464713506</v>
      </c>
      <c r="AQ15" s="86">
        <f t="shared" si="23"/>
        <v>0.22786444231693953</v>
      </c>
      <c r="AR15" s="86">
        <f t="shared" si="23"/>
        <v>0.44305771555066525</v>
      </c>
      <c r="AS15" s="87">
        <f t="shared" si="23"/>
        <v>0.39822127110237004</v>
      </c>
    </row>
    <row r="16" spans="2:45" ht="15.75" customHeight="1">
      <c r="B16" s="197"/>
      <c r="C16" s="6"/>
      <c r="D16" s="198" t="s">
        <v>168</v>
      </c>
      <c r="E16" s="16">
        <f t="shared" ref="E16:J16" si="24">SUM(E77:E86)</f>
        <v>42807</v>
      </c>
      <c r="F16" s="11">
        <f t="shared" si="24"/>
        <v>8533</v>
      </c>
      <c r="G16" s="11">
        <f t="shared" si="24"/>
        <v>5440</v>
      </c>
      <c r="H16" s="11">
        <f t="shared" si="24"/>
        <v>4396</v>
      </c>
      <c r="I16" s="11">
        <f t="shared" si="24"/>
        <v>2975</v>
      </c>
      <c r="J16" s="12">
        <f t="shared" si="24"/>
        <v>3344</v>
      </c>
      <c r="K16" s="11"/>
      <c r="L16" s="11"/>
      <c r="M16" s="197"/>
      <c r="O16" s="198" t="s">
        <v>168</v>
      </c>
      <c r="P16" s="11">
        <f t="shared" ref="P16:V16" si="25">SUM(P77:P86)</f>
        <v>7489</v>
      </c>
      <c r="Q16" s="11">
        <f t="shared" si="25"/>
        <v>3822</v>
      </c>
      <c r="R16" s="11">
        <f t="shared" si="25"/>
        <v>1695</v>
      </c>
      <c r="S16" s="11">
        <f t="shared" si="25"/>
        <v>1472</v>
      </c>
      <c r="T16" s="11">
        <f t="shared" si="25"/>
        <v>958</v>
      </c>
      <c r="U16" s="11">
        <f t="shared" si="25"/>
        <v>1841</v>
      </c>
      <c r="V16" s="12">
        <f t="shared" si="25"/>
        <v>842</v>
      </c>
      <c r="X16" s="128"/>
      <c r="Y16" s="197"/>
      <c r="AA16" s="198" t="s">
        <v>168</v>
      </c>
      <c r="AB16" s="88">
        <f t="shared" ref="AB16:AG16" si="26">SUM(AB77:AB86)</f>
        <v>4.6360233755994447</v>
      </c>
      <c r="AC16" s="86">
        <f t="shared" si="26"/>
        <v>0.92412893835097187</v>
      </c>
      <c r="AD16" s="86">
        <f t="shared" si="26"/>
        <v>0.58915521207421628</v>
      </c>
      <c r="AE16" s="86">
        <f t="shared" si="26"/>
        <v>0.47608939563938502</v>
      </c>
      <c r="AF16" s="86">
        <f t="shared" si="26"/>
        <v>0.32219425660308704</v>
      </c>
      <c r="AG16" s="87">
        <f t="shared" si="26"/>
        <v>0.36215717448091528</v>
      </c>
      <c r="AH16" s="11"/>
      <c r="AI16" s="11"/>
      <c r="AJ16" s="197"/>
      <c r="AL16" s="198" t="s">
        <v>168</v>
      </c>
      <c r="AM16" s="86">
        <f t="shared" ref="AM16:AS16" si="27">SUM(AM77:AM86)</f>
        <v>0.81106312191614061</v>
      </c>
      <c r="AN16" s="86">
        <f t="shared" si="27"/>
        <v>0.41392485671831886</v>
      </c>
      <c r="AO16" s="86">
        <f t="shared" si="27"/>
        <v>0.1835695008209185</v>
      </c>
      <c r="AP16" s="86">
        <f t="shared" si="27"/>
        <v>0.15941846914949379</v>
      </c>
      <c r="AQ16" s="86">
        <f t="shared" si="27"/>
        <v>0.10375196565571675</v>
      </c>
      <c r="AR16" s="86">
        <f t="shared" si="27"/>
        <v>0.19938138702732205</v>
      </c>
      <c r="AS16" s="87">
        <f t="shared" si="27"/>
        <v>9.1189097162957727E-2</v>
      </c>
    </row>
    <row r="17" spans="2:45" ht="15.75" customHeight="1">
      <c r="B17" s="197"/>
      <c r="C17" s="6"/>
      <c r="D17" s="198" t="s">
        <v>348</v>
      </c>
      <c r="E17" s="16">
        <f t="shared" ref="E17:J17" si="28">SUM(E87:E95)</f>
        <v>62968</v>
      </c>
      <c r="F17" s="11">
        <f t="shared" si="28"/>
        <v>11580</v>
      </c>
      <c r="G17" s="11">
        <f t="shared" si="28"/>
        <v>7164</v>
      </c>
      <c r="H17" s="11">
        <f t="shared" si="28"/>
        <v>6114</v>
      </c>
      <c r="I17" s="11">
        <f t="shared" si="28"/>
        <v>4285</v>
      </c>
      <c r="J17" s="12">
        <f t="shared" si="28"/>
        <v>5552</v>
      </c>
      <c r="K17" s="11"/>
      <c r="L17" s="11"/>
      <c r="M17" s="197"/>
      <c r="O17" s="198" t="s">
        <v>348</v>
      </c>
      <c r="P17" s="11">
        <f t="shared" ref="P17:V17" si="29">SUM(P87:P95)</f>
        <v>11663</v>
      </c>
      <c r="Q17" s="11">
        <f t="shared" si="29"/>
        <v>6095</v>
      </c>
      <c r="R17" s="11">
        <f t="shared" si="29"/>
        <v>2884</v>
      </c>
      <c r="S17" s="11">
        <f t="shared" si="29"/>
        <v>2536</v>
      </c>
      <c r="T17" s="11">
        <f t="shared" si="29"/>
        <v>1364</v>
      </c>
      <c r="U17" s="11">
        <f t="shared" si="29"/>
        <v>2553</v>
      </c>
      <c r="V17" s="12">
        <f t="shared" si="29"/>
        <v>1178</v>
      </c>
      <c r="X17" s="128"/>
      <c r="Y17" s="197"/>
      <c r="AA17" s="198" t="s">
        <v>348</v>
      </c>
      <c r="AB17" s="88">
        <f t="shared" ref="AB17:AG17" si="30">SUM(AB87:AB95)</f>
        <v>6.8194715797590533</v>
      </c>
      <c r="AC17" s="86">
        <f t="shared" si="30"/>
        <v>1.254120837466806</v>
      </c>
      <c r="AD17" s="86">
        <f t="shared" si="30"/>
        <v>0.77586543001832431</v>
      </c>
      <c r="AE17" s="86">
        <f t="shared" si="30"/>
        <v>0.66214981004076434</v>
      </c>
      <c r="AF17" s="86">
        <f t="shared" si="30"/>
        <v>0.46406803009890008</v>
      </c>
      <c r="AG17" s="87">
        <f t="shared" si="30"/>
        <v>0.60128487820515597</v>
      </c>
      <c r="AH17" s="11"/>
      <c r="AI17" s="11"/>
      <c r="AJ17" s="197"/>
      <c r="AL17" s="198" t="s">
        <v>348</v>
      </c>
      <c r="AM17" s="86">
        <f t="shared" ref="AM17:AS17" si="31">SUM(AM87:AM95)</f>
        <v>1.2631097864745557</v>
      </c>
      <c r="AN17" s="86">
        <f t="shared" si="31"/>
        <v>0.66009209882212283</v>
      </c>
      <c r="AO17" s="86">
        <f t="shared" si="31"/>
        <v>0.31233890287169847</v>
      </c>
      <c r="AP17" s="86">
        <f t="shared" si="31"/>
        <v>0.27465029739342139</v>
      </c>
      <c r="AQ17" s="86">
        <f t="shared" si="31"/>
        <v>0.14772200538037333</v>
      </c>
      <c r="AR17" s="86">
        <f t="shared" si="31"/>
        <v>0.2764914074311533</v>
      </c>
      <c r="AS17" s="87">
        <f t="shared" si="31"/>
        <v>0.12757809555577695</v>
      </c>
    </row>
    <row r="18" spans="2:45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 s="11"/>
      <c r="L18" s="11"/>
      <c r="M18" s="197"/>
      <c r="O18" s="198"/>
      <c r="P18" s="90"/>
      <c r="Q18" s="90"/>
      <c r="R18" s="90"/>
      <c r="S18" s="7"/>
      <c r="T18" s="90"/>
      <c r="U18" s="90"/>
      <c r="V18" s="34"/>
      <c r="X18" s="128"/>
      <c r="Y18" s="197"/>
      <c r="AA18" s="198"/>
      <c r="AB18" s="88"/>
      <c r="AC18" s="86"/>
      <c r="AD18" s="86"/>
      <c r="AE18" s="86"/>
      <c r="AF18" s="86"/>
      <c r="AG18" s="87"/>
      <c r="AH18" s="11"/>
      <c r="AI18" s="11"/>
      <c r="AJ18" s="197"/>
      <c r="AL18" s="198"/>
      <c r="AM18" s="86"/>
      <c r="AN18" s="86"/>
      <c r="AO18" s="86"/>
      <c r="AP18" s="86"/>
      <c r="AQ18" s="86"/>
      <c r="AR18" s="86"/>
      <c r="AS18" s="87"/>
    </row>
    <row r="19" spans="2:45" ht="15.75" customHeight="1">
      <c r="B19" s="201" t="s">
        <v>169</v>
      </c>
      <c r="C19" s="187" t="s">
        <v>170</v>
      </c>
      <c r="D19" s="202" t="s">
        <v>171</v>
      </c>
      <c r="E19" s="16">
        <f>SUM(F19:J19)+SUM(P19:V19)</f>
        <v>4650</v>
      </c>
      <c r="F19" s="90">
        <v>613</v>
      </c>
      <c r="G19" s="90">
        <v>417</v>
      </c>
      <c r="H19" s="90">
        <v>352</v>
      </c>
      <c r="I19" s="7">
        <v>320</v>
      </c>
      <c r="J19" s="34">
        <v>386</v>
      </c>
      <c r="K19" s="11"/>
      <c r="L19" s="11"/>
      <c r="M19" s="201" t="s">
        <v>169</v>
      </c>
      <c r="N19" s="187" t="s">
        <v>170</v>
      </c>
      <c r="O19" s="202" t="s">
        <v>171</v>
      </c>
      <c r="P19" s="90">
        <v>1120</v>
      </c>
      <c r="Q19" s="90">
        <v>445</v>
      </c>
      <c r="R19" s="90">
        <v>261</v>
      </c>
      <c r="S19" s="7">
        <v>256</v>
      </c>
      <c r="T19" s="90">
        <v>106</v>
      </c>
      <c r="U19" s="90">
        <v>343</v>
      </c>
      <c r="V19" s="34">
        <v>31</v>
      </c>
      <c r="X19" s="128"/>
      <c r="Y19" s="201" t="s">
        <v>169</v>
      </c>
      <c r="Z19" s="187" t="s">
        <v>170</v>
      </c>
      <c r="AA19" s="202" t="s">
        <v>171</v>
      </c>
      <c r="AB19" s="88">
        <f>SUM(AC19:AG19)+SUM(AM19:AS19)</f>
        <v>0.50359774561490911</v>
      </c>
      <c r="AC19" s="86">
        <f>F19/$E$9*100</f>
        <v>6.638826194880415E-2</v>
      </c>
      <c r="AD19" s="86">
        <f t="shared" ref="AD19:AG19" si="32">G19/$E$9*100</f>
        <v>4.5161346219659587E-2</v>
      </c>
      <c r="AE19" s="86">
        <f t="shared" si="32"/>
        <v>3.8121807840096347E-2</v>
      </c>
      <c r="AF19" s="86">
        <f t="shared" si="32"/>
        <v>3.4656188945542135E-2</v>
      </c>
      <c r="AG19" s="87">
        <f t="shared" si="32"/>
        <v>4.1804027915560198E-2</v>
      </c>
      <c r="AH19" s="11"/>
      <c r="AI19" s="11"/>
      <c r="AJ19" s="201" t="s">
        <v>169</v>
      </c>
      <c r="AK19" s="187" t="s">
        <v>170</v>
      </c>
      <c r="AL19" s="202" t="s">
        <v>171</v>
      </c>
      <c r="AM19" s="86">
        <f>P19/$E$9*100</f>
        <v>0.12129666130939747</v>
      </c>
      <c r="AN19" s="86">
        <f t="shared" ref="AN19" si="33">Q19/$E$9*100</f>
        <v>4.819376275239453E-2</v>
      </c>
      <c r="AO19" s="86">
        <f t="shared" ref="AO19" si="34">R19/$E$9*100</f>
        <v>2.82664541087078E-2</v>
      </c>
      <c r="AP19" s="86">
        <f t="shared" ref="AP19" si="35">S19/$E$9*100</f>
        <v>2.7724951156433704E-2</v>
      </c>
      <c r="AQ19" s="86">
        <f t="shared" ref="AQ19" si="36">T19/$E$9*100</f>
        <v>1.1479862588210831E-2</v>
      </c>
      <c r="AR19" s="86">
        <f t="shared" ref="AR19" si="37">U19/$E$9*100</f>
        <v>3.7147102526002972E-2</v>
      </c>
      <c r="AS19" s="87">
        <f t="shared" ref="AS19" si="38">V19/$E$9*100</f>
        <v>3.3573183040993939E-3</v>
      </c>
    </row>
    <row r="20" spans="2:45" ht="15.75" customHeight="1">
      <c r="B20" s="201" t="s">
        <v>169</v>
      </c>
      <c r="C20" s="187" t="s">
        <v>172</v>
      </c>
      <c r="D20" s="203" t="s">
        <v>173</v>
      </c>
      <c r="E20" s="16">
        <f>SUM(F20:J20)+SUM(P20:V20)</f>
        <v>6038</v>
      </c>
      <c r="F20" s="90">
        <v>987</v>
      </c>
      <c r="G20" s="90">
        <v>587</v>
      </c>
      <c r="H20" s="90">
        <v>580</v>
      </c>
      <c r="I20" s="7">
        <v>407</v>
      </c>
      <c r="J20" s="34">
        <v>446</v>
      </c>
      <c r="K20" s="11"/>
      <c r="L20" s="11"/>
      <c r="M20" s="201" t="s">
        <v>169</v>
      </c>
      <c r="N20" s="187" t="s">
        <v>172</v>
      </c>
      <c r="O20" s="203" t="s">
        <v>173</v>
      </c>
      <c r="P20" s="90">
        <v>1099</v>
      </c>
      <c r="Q20" s="90">
        <v>589</v>
      </c>
      <c r="R20" s="90">
        <v>353</v>
      </c>
      <c r="S20" s="7">
        <v>375</v>
      </c>
      <c r="T20" s="90">
        <v>201</v>
      </c>
      <c r="U20" s="90">
        <v>332</v>
      </c>
      <c r="V20" s="34">
        <v>82</v>
      </c>
      <c r="X20" s="128"/>
      <c r="Y20" s="201" t="s">
        <v>169</v>
      </c>
      <c r="Z20" s="187" t="s">
        <v>172</v>
      </c>
      <c r="AA20" s="203" t="s">
        <v>173</v>
      </c>
      <c r="AB20" s="88">
        <f>SUM(AC20:AG20)+SUM(AM20:AS20)</f>
        <v>0.65391896516619807</v>
      </c>
      <c r="AC20" s="86">
        <f t="shared" ref="AC20:AC83" si="39">F20/$E$9*100</f>
        <v>0.10689268277890651</v>
      </c>
      <c r="AD20" s="86">
        <f t="shared" ref="AD20:AD83" si="40">G20/$E$9*100</f>
        <v>6.3572446596978846E-2</v>
      </c>
      <c r="AE20" s="86">
        <f t="shared" ref="AE20:AE83" si="41">H20/$E$9*100</f>
        <v>6.2814342463795123E-2</v>
      </c>
      <c r="AF20" s="86">
        <f t="shared" ref="AF20:AF83" si="42">I20/$E$9*100</f>
        <v>4.4078340315111396E-2</v>
      </c>
      <c r="AG20" s="87">
        <f t="shared" ref="AG20:AG83" si="43">J20/$E$9*100</f>
        <v>4.8302063342849345E-2</v>
      </c>
      <c r="AH20" s="11"/>
      <c r="AI20" s="11"/>
      <c r="AJ20" s="201" t="s">
        <v>169</v>
      </c>
      <c r="AK20" s="187" t="s">
        <v>172</v>
      </c>
      <c r="AL20" s="203" t="s">
        <v>173</v>
      </c>
      <c r="AM20" s="88">
        <f t="shared" ref="AM20:AM83" si="44">P20/$E$9*100</f>
        <v>0.11902234890984625</v>
      </c>
      <c r="AN20" s="86">
        <f t="shared" ref="AN20:AN83" si="45">Q20/$E$9*100</f>
        <v>6.3789047777888477E-2</v>
      </c>
      <c r="AO20" s="86">
        <f t="shared" ref="AO20:AO83" si="46">R20/$E$9*100</f>
        <v>3.8230108430551163E-2</v>
      </c>
      <c r="AP20" s="86">
        <f t="shared" ref="AP20:AP83" si="47">S20/$E$9*100</f>
        <v>4.0612721420557184E-2</v>
      </c>
      <c r="AQ20" s="86">
        <f t="shared" ref="AQ20:AQ83" si="48">T20/$E$9*100</f>
        <v>2.1768418681418652E-2</v>
      </c>
      <c r="AR20" s="86">
        <f t="shared" ref="AR20:AR83" si="49">U20/$E$9*100</f>
        <v>3.5955796030999958E-2</v>
      </c>
      <c r="AS20" s="87">
        <f t="shared" ref="AS20:AS83" si="50">V20/$E$9*100</f>
        <v>8.8806484172951703E-3</v>
      </c>
    </row>
    <row r="21" spans="2:45" ht="15.75" customHeight="1">
      <c r="B21" s="201" t="s">
        <v>169</v>
      </c>
      <c r="C21" s="187" t="s">
        <v>174</v>
      </c>
      <c r="D21" s="203" t="s">
        <v>175</v>
      </c>
      <c r="E21" s="16">
        <f t="shared" ref="E21:E83" si="51">SUM(F21:J21)+SUM(P21:V21)</f>
        <v>3508</v>
      </c>
      <c r="F21" s="90">
        <v>496</v>
      </c>
      <c r="G21" s="90">
        <v>324</v>
      </c>
      <c r="H21" s="90">
        <v>285</v>
      </c>
      <c r="I21" s="7">
        <v>243</v>
      </c>
      <c r="J21" s="34">
        <v>357</v>
      </c>
      <c r="K21" s="11"/>
      <c r="L21" s="11"/>
      <c r="M21" s="201" t="s">
        <v>169</v>
      </c>
      <c r="N21" s="187" t="s">
        <v>174</v>
      </c>
      <c r="O21" s="203" t="s">
        <v>175</v>
      </c>
      <c r="P21" s="90">
        <v>686</v>
      </c>
      <c r="Q21" s="90">
        <v>366</v>
      </c>
      <c r="R21" s="90">
        <v>195</v>
      </c>
      <c r="S21" s="7">
        <v>214</v>
      </c>
      <c r="T21" s="90">
        <v>97</v>
      </c>
      <c r="U21" s="90">
        <v>194</v>
      </c>
      <c r="V21" s="34">
        <v>51</v>
      </c>
      <c r="X21" s="128"/>
      <c r="Y21" s="201" t="s">
        <v>169</v>
      </c>
      <c r="Z21" s="187" t="s">
        <v>174</v>
      </c>
      <c r="AA21" s="203" t="s">
        <v>175</v>
      </c>
      <c r="AB21" s="88">
        <f t="shared" ref="AB21:AB84" si="52">SUM(AC21:AG21)+SUM(AM21:AS21)</f>
        <v>0.37991847131550566</v>
      </c>
      <c r="AC21" s="86">
        <f t="shared" si="39"/>
        <v>5.3717092865590302E-2</v>
      </c>
      <c r="AD21" s="86">
        <f t="shared" si="40"/>
        <v>3.5089391307361405E-2</v>
      </c>
      <c r="AE21" s="86">
        <f t="shared" si="41"/>
        <v>3.0865668279623462E-2</v>
      </c>
      <c r="AF21" s="86">
        <f t="shared" si="42"/>
        <v>2.6317043480521059E-2</v>
      </c>
      <c r="AG21" s="87">
        <f t="shared" si="43"/>
        <v>3.8663310792370439E-2</v>
      </c>
      <c r="AH21" s="11"/>
      <c r="AI21" s="11"/>
      <c r="AJ21" s="201" t="s">
        <v>169</v>
      </c>
      <c r="AK21" s="187" t="s">
        <v>174</v>
      </c>
      <c r="AL21" s="203" t="s">
        <v>175</v>
      </c>
      <c r="AM21" s="88">
        <f t="shared" si="44"/>
        <v>7.4294205052005943E-2</v>
      </c>
      <c r="AN21" s="86">
        <f t="shared" si="45"/>
        <v>3.9638016106463815E-2</v>
      </c>
      <c r="AO21" s="86">
        <f t="shared" si="46"/>
        <v>2.1118615138689737E-2</v>
      </c>
      <c r="AP21" s="86">
        <f t="shared" si="47"/>
        <v>2.3176326357331301E-2</v>
      </c>
      <c r="AQ21" s="86">
        <f t="shared" si="48"/>
        <v>1.0505157274117459E-2</v>
      </c>
      <c r="AR21" s="86">
        <f t="shared" si="49"/>
        <v>2.1010314548234918E-2</v>
      </c>
      <c r="AS21" s="87">
        <f t="shared" si="50"/>
        <v>5.5233301131957773E-3</v>
      </c>
    </row>
    <row r="22" spans="2:45" ht="15.75" customHeight="1">
      <c r="B22" s="201" t="s">
        <v>169</v>
      </c>
      <c r="C22" s="187" t="s">
        <v>176</v>
      </c>
      <c r="D22" s="203" t="s">
        <v>177</v>
      </c>
      <c r="E22" s="16">
        <f t="shared" si="51"/>
        <v>4346</v>
      </c>
      <c r="F22" s="90">
        <v>803</v>
      </c>
      <c r="G22" s="90">
        <v>429</v>
      </c>
      <c r="H22" s="90">
        <v>387</v>
      </c>
      <c r="I22" s="7">
        <v>280</v>
      </c>
      <c r="J22" s="34">
        <v>312</v>
      </c>
      <c r="K22" s="11"/>
      <c r="L22" s="11"/>
      <c r="M22" s="201" t="s">
        <v>169</v>
      </c>
      <c r="N22" s="187" t="s">
        <v>176</v>
      </c>
      <c r="O22" s="203" t="s">
        <v>177</v>
      </c>
      <c r="P22" s="90">
        <v>768</v>
      </c>
      <c r="Q22" s="90">
        <v>404</v>
      </c>
      <c r="R22" s="90">
        <v>176</v>
      </c>
      <c r="S22" s="7">
        <v>246</v>
      </c>
      <c r="T22" s="90">
        <v>145</v>
      </c>
      <c r="U22" s="90">
        <v>261</v>
      </c>
      <c r="V22" s="34">
        <v>135</v>
      </c>
      <c r="X22" s="128"/>
      <c r="Y22" s="201" t="s">
        <v>169</v>
      </c>
      <c r="Z22" s="187" t="s">
        <v>176</v>
      </c>
      <c r="AA22" s="203" t="s">
        <v>177</v>
      </c>
      <c r="AB22" s="88">
        <f t="shared" si="52"/>
        <v>0.47067436611664404</v>
      </c>
      <c r="AC22" s="86">
        <f t="shared" si="39"/>
        <v>8.6965374135219778E-2</v>
      </c>
      <c r="AD22" s="86">
        <f t="shared" si="40"/>
        <v>4.6460953305117424E-2</v>
      </c>
      <c r="AE22" s="86">
        <f t="shared" si="41"/>
        <v>4.1912328506015013E-2</v>
      </c>
      <c r="AF22" s="86">
        <f t="shared" si="42"/>
        <v>3.0324165327349367E-2</v>
      </c>
      <c r="AG22" s="87">
        <f t="shared" si="43"/>
        <v>3.3789784221903575E-2</v>
      </c>
      <c r="AH22" s="11"/>
      <c r="AI22" s="11"/>
      <c r="AJ22" s="201" t="s">
        <v>169</v>
      </c>
      <c r="AK22" s="187" t="s">
        <v>176</v>
      </c>
      <c r="AL22" s="203" t="s">
        <v>177</v>
      </c>
      <c r="AM22" s="88">
        <f t="shared" si="44"/>
        <v>8.3174853469301105E-2</v>
      </c>
      <c r="AN22" s="86">
        <f t="shared" si="45"/>
        <v>4.3753438543746935E-2</v>
      </c>
      <c r="AO22" s="86">
        <f t="shared" si="46"/>
        <v>1.9060903920048174E-2</v>
      </c>
      <c r="AP22" s="86">
        <f t="shared" si="47"/>
        <v>2.6641945251885513E-2</v>
      </c>
      <c r="AQ22" s="86">
        <f t="shared" si="48"/>
        <v>1.5703585615948781E-2</v>
      </c>
      <c r="AR22" s="86">
        <f t="shared" si="49"/>
        <v>2.82664541087078E-2</v>
      </c>
      <c r="AS22" s="87">
        <f t="shared" si="50"/>
        <v>1.4620579711400588E-2</v>
      </c>
    </row>
    <row r="23" spans="2:45" ht="15.75" customHeight="1">
      <c r="B23" s="201" t="s">
        <v>169</v>
      </c>
      <c r="C23" s="187" t="s">
        <v>178</v>
      </c>
      <c r="D23" s="203" t="s">
        <v>179</v>
      </c>
      <c r="E23" s="16">
        <f t="shared" si="51"/>
        <v>4308</v>
      </c>
      <c r="F23" s="90">
        <v>569</v>
      </c>
      <c r="G23" s="90">
        <v>473</v>
      </c>
      <c r="H23" s="90">
        <v>391</v>
      </c>
      <c r="I23" s="7">
        <v>284</v>
      </c>
      <c r="J23" s="34">
        <v>337</v>
      </c>
      <c r="K23" s="11"/>
      <c r="L23" s="11"/>
      <c r="M23" s="201" t="s">
        <v>169</v>
      </c>
      <c r="N23" s="187" t="s">
        <v>178</v>
      </c>
      <c r="O23" s="203" t="s">
        <v>179</v>
      </c>
      <c r="P23" s="90">
        <v>834</v>
      </c>
      <c r="Q23" s="90">
        <v>375</v>
      </c>
      <c r="R23" s="90">
        <v>212</v>
      </c>
      <c r="S23" s="7">
        <v>304</v>
      </c>
      <c r="T23" s="90">
        <v>164</v>
      </c>
      <c r="U23" s="90">
        <v>319</v>
      </c>
      <c r="V23" s="34">
        <v>46</v>
      </c>
      <c r="X23" s="128"/>
      <c r="Y23" s="201" t="s">
        <v>169</v>
      </c>
      <c r="Z23" s="187" t="s">
        <v>178</v>
      </c>
      <c r="AA23" s="203" t="s">
        <v>179</v>
      </c>
      <c r="AB23" s="88">
        <f t="shared" si="52"/>
        <v>0.46655894367936096</v>
      </c>
      <c r="AC23" s="86">
        <f t="shared" si="39"/>
        <v>6.1623035968792102E-2</v>
      </c>
      <c r="AD23" s="86">
        <f t="shared" si="40"/>
        <v>5.1226179285129465E-2</v>
      </c>
      <c r="AE23" s="86">
        <f t="shared" si="41"/>
        <v>4.234553086783429E-2</v>
      </c>
      <c r="AF23" s="86">
        <f t="shared" si="42"/>
        <v>3.0757367689168643E-2</v>
      </c>
      <c r="AG23" s="87">
        <f t="shared" si="43"/>
        <v>3.6497298983274057E-2</v>
      </c>
      <c r="AH23" s="11"/>
      <c r="AI23" s="11"/>
      <c r="AJ23" s="201" t="s">
        <v>169</v>
      </c>
      <c r="AK23" s="187" t="s">
        <v>178</v>
      </c>
      <c r="AL23" s="203" t="s">
        <v>179</v>
      </c>
      <c r="AM23" s="88">
        <f t="shared" si="44"/>
        <v>9.0322692439319174E-2</v>
      </c>
      <c r="AN23" s="86">
        <f t="shared" si="45"/>
        <v>4.0612721420557184E-2</v>
      </c>
      <c r="AO23" s="86">
        <f t="shared" si="46"/>
        <v>2.2959725176421662E-2</v>
      </c>
      <c r="AP23" s="86">
        <f t="shared" si="47"/>
        <v>3.2923379498265022E-2</v>
      </c>
      <c r="AQ23" s="86">
        <f t="shared" si="48"/>
        <v>1.7761296834590341E-2</v>
      </c>
      <c r="AR23" s="86">
        <f t="shared" si="49"/>
        <v>3.4547888355087313E-2</v>
      </c>
      <c r="AS23" s="87">
        <f t="shared" si="50"/>
        <v>4.9818271609216808E-3</v>
      </c>
    </row>
    <row r="24" spans="2:45" ht="15.75" customHeight="1">
      <c r="B24" s="201" t="s">
        <v>169</v>
      </c>
      <c r="C24" s="187" t="s">
        <v>180</v>
      </c>
      <c r="D24" s="203" t="s">
        <v>181</v>
      </c>
      <c r="E24" s="16">
        <f t="shared" si="51"/>
        <v>4074</v>
      </c>
      <c r="F24" s="90">
        <v>553</v>
      </c>
      <c r="G24" s="90">
        <v>358</v>
      </c>
      <c r="H24" s="90">
        <v>381</v>
      </c>
      <c r="I24" s="7">
        <v>297</v>
      </c>
      <c r="J24" s="34">
        <v>303</v>
      </c>
      <c r="K24" s="11"/>
      <c r="L24" s="11"/>
      <c r="M24" s="201" t="s">
        <v>169</v>
      </c>
      <c r="N24" s="187" t="s">
        <v>180</v>
      </c>
      <c r="O24" s="203" t="s">
        <v>181</v>
      </c>
      <c r="P24" s="90">
        <v>768</v>
      </c>
      <c r="Q24" s="90">
        <v>396</v>
      </c>
      <c r="R24" s="90">
        <v>182</v>
      </c>
      <c r="S24" s="7">
        <v>272</v>
      </c>
      <c r="T24" s="90">
        <v>156</v>
      </c>
      <c r="U24" s="90">
        <v>282</v>
      </c>
      <c r="V24" s="34">
        <v>126</v>
      </c>
      <c r="X24" s="128"/>
      <c r="Y24" s="201" t="s">
        <v>169</v>
      </c>
      <c r="Z24" s="187" t="s">
        <v>180</v>
      </c>
      <c r="AA24" s="203" t="s">
        <v>181</v>
      </c>
      <c r="AB24" s="88">
        <f t="shared" si="52"/>
        <v>0.44121660551293318</v>
      </c>
      <c r="AC24" s="86">
        <f t="shared" si="39"/>
        <v>5.9890226521514996E-2</v>
      </c>
      <c r="AD24" s="86">
        <f t="shared" si="40"/>
        <v>3.8771611382825255E-2</v>
      </c>
      <c r="AE24" s="86">
        <f t="shared" si="41"/>
        <v>4.1262524963286099E-2</v>
      </c>
      <c r="AF24" s="86">
        <f t="shared" si="42"/>
        <v>3.2165275365081292E-2</v>
      </c>
      <c r="AG24" s="87">
        <f t="shared" si="43"/>
        <v>3.2815078907810206E-2</v>
      </c>
      <c r="AH24" s="11"/>
      <c r="AI24" s="11"/>
      <c r="AJ24" s="201" t="s">
        <v>169</v>
      </c>
      <c r="AK24" s="187" t="s">
        <v>180</v>
      </c>
      <c r="AL24" s="203" t="s">
        <v>181</v>
      </c>
      <c r="AM24" s="88">
        <f t="shared" si="44"/>
        <v>8.3174853469301105E-2</v>
      </c>
      <c r="AN24" s="86">
        <f t="shared" si="45"/>
        <v>4.2887033820108389E-2</v>
      </c>
      <c r="AO24" s="86">
        <f t="shared" si="46"/>
        <v>1.9710707462777085E-2</v>
      </c>
      <c r="AP24" s="86">
        <f t="shared" si="47"/>
        <v>2.945776060371081E-2</v>
      </c>
      <c r="AQ24" s="86">
        <f t="shared" si="48"/>
        <v>1.6894892110951788E-2</v>
      </c>
      <c r="AR24" s="86">
        <f t="shared" si="49"/>
        <v>3.0540766508259001E-2</v>
      </c>
      <c r="AS24" s="87">
        <f t="shared" si="50"/>
        <v>1.3645874397307214E-2</v>
      </c>
    </row>
    <row r="25" spans="2:45" ht="15.75" customHeight="1">
      <c r="B25" s="201" t="s">
        <v>169</v>
      </c>
      <c r="C25" s="187" t="s">
        <v>182</v>
      </c>
      <c r="D25" s="203" t="s">
        <v>183</v>
      </c>
      <c r="E25" s="16">
        <f t="shared" si="51"/>
        <v>5997</v>
      </c>
      <c r="F25" s="90">
        <v>1046</v>
      </c>
      <c r="G25" s="90">
        <v>703</v>
      </c>
      <c r="H25" s="90">
        <v>470</v>
      </c>
      <c r="I25" s="7">
        <v>351</v>
      </c>
      <c r="J25" s="34">
        <v>466</v>
      </c>
      <c r="K25" s="11"/>
      <c r="L25" s="11"/>
      <c r="M25" s="201" t="s">
        <v>169</v>
      </c>
      <c r="N25" s="187" t="s">
        <v>182</v>
      </c>
      <c r="O25" s="203" t="s">
        <v>183</v>
      </c>
      <c r="P25" s="90">
        <v>1126</v>
      </c>
      <c r="Q25" s="90">
        <v>487</v>
      </c>
      <c r="R25" s="90">
        <v>349</v>
      </c>
      <c r="S25" s="7">
        <v>322</v>
      </c>
      <c r="T25" s="90">
        <v>181</v>
      </c>
      <c r="U25" s="90">
        <v>309</v>
      </c>
      <c r="V25" s="34">
        <v>187</v>
      </c>
      <c r="X25" s="128"/>
      <c r="Y25" s="201" t="s">
        <v>169</v>
      </c>
      <c r="Z25" s="187" t="s">
        <v>182</v>
      </c>
      <c r="AA25" s="203" t="s">
        <v>183</v>
      </c>
      <c r="AB25" s="88">
        <f t="shared" si="52"/>
        <v>0.64947864095755048</v>
      </c>
      <c r="AC25" s="86">
        <f t="shared" si="39"/>
        <v>0.11328241761574084</v>
      </c>
      <c r="AD25" s="86">
        <f t="shared" si="40"/>
        <v>7.6135315089737865E-2</v>
      </c>
      <c r="AE25" s="86">
        <f t="shared" si="41"/>
        <v>5.0901277513765004E-2</v>
      </c>
      <c r="AF25" s="86">
        <f t="shared" si="42"/>
        <v>3.8013507249641525E-2</v>
      </c>
      <c r="AG25" s="87">
        <f t="shared" si="43"/>
        <v>5.0468075151945735E-2</v>
      </c>
      <c r="AH25" s="11"/>
      <c r="AI25" s="11"/>
      <c r="AJ25" s="201" t="s">
        <v>169</v>
      </c>
      <c r="AK25" s="187" t="s">
        <v>182</v>
      </c>
      <c r="AL25" s="203" t="s">
        <v>183</v>
      </c>
      <c r="AM25" s="88">
        <f t="shared" si="44"/>
        <v>0.12194646485212637</v>
      </c>
      <c r="AN25" s="86">
        <f t="shared" si="45"/>
        <v>5.2742387551496926E-2</v>
      </c>
      <c r="AO25" s="86">
        <f t="shared" si="46"/>
        <v>3.7796906068731886E-2</v>
      </c>
      <c r="AP25" s="86">
        <f t="shared" si="47"/>
        <v>3.4872790126451766E-2</v>
      </c>
      <c r="AQ25" s="86">
        <f t="shared" si="48"/>
        <v>1.9602406872322269E-2</v>
      </c>
      <c r="AR25" s="86">
        <f t="shared" si="49"/>
        <v>3.3464882450539121E-2</v>
      </c>
      <c r="AS25" s="87">
        <f t="shared" si="50"/>
        <v>2.0252210415051181E-2</v>
      </c>
    </row>
    <row r="26" spans="2:45" ht="15.75" customHeight="1">
      <c r="B26" s="201" t="s">
        <v>169</v>
      </c>
      <c r="C26" s="187" t="s">
        <v>184</v>
      </c>
      <c r="D26" s="203" t="s">
        <v>185</v>
      </c>
      <c r="E26" s="16">
        <f t="shared" si="51"/>
        <v>3412</v>
      </c>
      <c r="F26" s="90">
        <v>512</v>
      </c>
      <c r="G26" s="90">
        <v>322</v>
      </c>
      <c r="H26" s="90">
        <v>229</v>
      </c>
      <c r="I26" s="7">
        <v>197</v>
      </c>
      <c r="J26" s="34">
        <v>289</v>
      </c>
      <c r="K26" s="11"/>
      <c r="L26" s="11"/>
      <c r="M26" s="201" t="s">
        <v>169</v>
      </c>
      <c r="N26" s="187" t="s">
        <v>184</v>
      </c>
      <c r="O26" s="203" t="s">
        <v>185</v>
      </c>
      <c r="P26" s="90">
        <v>654</v>
      </c>
      <c r="Q26" s="90">
        <v>381</v>
      </c>
      <c r="R26" s="90">
        <v>204</v>
      </c>
      <c r="S26" s="7">
        <v>233</v>
      </c>
      <c r="T26" s="90">
        <v>96</v>
      </c>
      <c r="U26" s="90">
        <v>275</v>
      </c>
      <c r="V26" s="34">
        <v>20</v>
      </c>
      <c r="X26" s="128"/>
      <c r="Y26" s="201" t="s">
        <v>169</v>
      </c>
      <c r="Z26" s="187" t="s">
        <v>184</v>
      </c>
      <c r="AA26" s="203" t="s">
        <v>185</v>
      </c>
      <c r="AB26" s="88">
        <f t="shared" si="52"/>
        <v>0.36952161463184297</v>
      </c>
      <c r="AC26" s="86">
        <f t="shared" si="39"/>
        <v>5.5449902312867408E-2</v>
      </c>
      <c r="AD26" s="86">
        <f t="shared" si="40"/>
        <v>3.4872790126451766E-2</v>
      </c>
      <c r="AE26" s="86">
        <f t="shared" si="41"/>
        <v>2.4800835214153584E-2</v>
      </c>
      <c r="AF26" s="86">
        <f t="shared" si="42"/>
        <v>2.1335216319599372E-2</v>
      </c>
      <c r="AG26" s="87">
        <f t="shared" si="43"/>
        <v>3.1298870641442739E-2</v>
      </c>
      <c r="AH26" s="11"/>
      <c r="AI26" s="11"/>
      <c r="AJ26" s="201" t="s">
        <v>169</v>
      </c>
      <c r="AK26" s="187" t="s">
        <v>184</v>
      </c>
      <c r="AL26" s="203" t="s">
        <v>185</v>
      </c>
      <c r="AM26" s="88">
        <f t="shared" si="44"/>
        <v>7.0828586157451731E-2</v>
      </c>
      <c r="AN26" s="86">
        <f t="shared" si="45"/>
        <v>4.1262524963286099E-2</v>
      </c>
      <c r="AO26" s="86">
        <f t="shared" si="46"/>
        <v>2.2093320452783109E-2</v>
      </c>
      <c r="AP26" s="86">
        <f t="shared" si="47"/>
        <v>2.5234037575972867E-2</v>
      </c>
      <c r="AQ26" s="86">
        <f t="shared" si="48"/>
        <v>1.0396856683662638E-2</v>
      </c>
      <c r="AR26" s="86">
        <f t="shared" si="49"/>
        <v>2.9782662375075271E-2</v>
      </c>
      <c r="AS26" s="87">
        <f t="shared" si="50"/>
        <v>2.1660118090963834E-3</v>
      </c>
    </row>
    <row r="27" spans="2:45" ht="15.75" customHeight="1">
      <c r="B27" s="201" t="s">
        <v>186</v>
      </c>
      <c r="C27" s="187" t="s">
        <v>187</v>
      </c>
      <c r="D27" s="203" t="s">
        <v>188</v>
      </c>
      <c r="E27" s="16">
        <f t="shared" si="51"/>
        <v>5437</v>
      </c>
      <c r="F27" s="90">
        <v>980</v>
      </c>
      <c r="G27" s="90">
        <v>539</v>
      </c>
      <c r="H27" s="90">
        <v>404</v>
      </c>
      <c r="I27" s="7">
        <v>352</v>
      </c>
      <c r="J27" s="34">
        <v>423</v>
      </c>
      <c r="K27" s="11"/>
      <c r="L27" s="11"/>
      <c r="M27" s="201" t="s">
        <v>186</v>
      </c>
      <c r="N27" s="187" t="s">
        <v>187</v>
      </c>
      <c r="O27" s="203" t="s">
        <v>188</v>
      </c>
      <c r="P27" s="90">
        <v>1141</v>
      </c>
      <c r="Q27" s="90">
        <v>541</v>
      </c>
      <c r="R27" s="90">
        <v>293</v>
      </c>
      <c r="S27" s="7">
        <v>251</v>
      </c>
      <c r="T27" s="90">
        <v>177</v>
      </c>
      <c r="U27" s="90">
        <v>325</v>
      </c>
      <c r="V27" s="34">
        <v>11</v>
      </c>
      <c r="X27" s="128"/>
      <c r="Y27" s="201" t="s">
        <v>186</v>
      </c>
      <c r="Z27" s="187" t="s">
        <v>187</v>
      </c>
      <c r="AA27" s="203" t="s">
        <v>188</v>
      </c>
      <c r="AB27" s="88">
        <f t="shared" si="52"/>
        <v>0.58883031030285171</v>
      </c>
      <c r="AC27" s="86">
        <f t="shared" si="39"/>
        <v>0.10613457864572277</v>
      </c>
      <c r="AD27" s="86">
        <f t="shared" si="40"/>
        <v>5.8374018255147528E-2</v>
      </c>
      <c r="AE27" s="86">
        <f t="shared" si="41"/>
        <v>4.3753438543746935E-2</v>
      </c>
      <c r="AF27" s="86">
        <f t="shared" si="42"/>
        <v>3.8121807840096347E-2</v>
      </c>
      <c r="AG27" s="87">
        <f t="shared" si="43"/>
        <v>4.5811149762388509E-2</v>
      </c>
      <c r="AH27" s="11"/>
      <c r="AI27" s="11"/>
      <c r="AJ27" s="201" t="s">
        <v>186</v>
      </c>
      <c r="AK27" s="187" t="s">
        <v>187</v>
      </c>
      <c r="AL27" s="203" t="s">
        <v>188</v>
      </c>
      <c r="AM27" s="88">
        <f t="shared" si="44"/>
        <v>0.12357097370894866</v>
      </c>
      <c r="AN27" s="86">
        <f t="shared" si="45"/>
        <v>5.8590619436057166E-2</v>
      </c>
      <c r="AO27" s="86">
        <f t="shared" si="46"/>
        <v>3.1732073003262015E-2</v>
      </c>
      <c r="AP27" s="86">
        <f t="shared" si="47"/>
        <v>2.7183448204159608E-2</v>
      </c>
      <c r="AQ27" s="86">
        <f t="shared" si="48"/>
        <v>1.9169204510502989E-2</v>
      </c>
      <c r="AR27" s="86">
        <f t="shared" si="49"/>
        <v>3.5197691897816227E-2</v>
      </c>
      <c r="AS27" s="87">
        <f t="shared" si="50"/>
        <v>1.1913064950030109E-3</v>
      </c>
    </row>
    <row r="28" spans="2:45" ht="15.75" customHeight="1">
      <c r="B28" s="201" t="s">
        <v>186</v>
      </c>
      <c r="C28" s="187" t="s">
        <v>189</v>
      </c>
      <c r="D28" s="203" t="s">
        <v>190</v>
      </c>
      <c r="E28" s="16">
        <f t="shared" si="51"/>
        <v>9661</v>
      </c>
      <c r="F28" s="90">
        <v>1800</v>
      </c>
      <c r="G28" s="90">
        <v>1028</v>
      </c>
      <c r="H28" s="90">
        <v>880</v>
      </c>
      <c r="I28" s="7">
        <v>704</v>
      </c>
      <c r="J28" s="34">
        <v>920</v>
      </c>
      <c r="K28" s="11"/>
      <c r="L28" s="11"/>
      <c r="M28" s="201" t="s">
        <v>186</v>
      </c>
      <c r="N28" s="187" t="s">
        <v>189</v>
      </c>
      <c r="O28" s="203" t="s">
        <v>190</v>
      </c>
      <c r="P28" s="90">
        <v>1610</v>
      </c>
      <c r="Q28" s="90">
        <v>921</v>
      </c>
      <c r="R28" s="90">
        <v>603</v>
      </c>
      <c r="S28" s="7">
        <v>391</v>
      </c>
      <c r="T28" s="90">
        <v>201</v>
      </c>
      <c r="U28" s="90">
        <v>420</v>
      </c>
      <c r="V28" s="34">
        <v>183</v>
      </c>
      <c r="X28" s="128"/>
      <c r="Y28" s="201" t="s">
        <v>186</v>
      </c>
      <c r="Z28" s="187" t="s">
        <v>189</v>
      </c>
      <c r="AA28" s="203" t="s">
        <v>190</v>
      </c>
      <c r="AB28" s="88">
        <f t="shared" si="52"/>
        <v>1.0462920043840078</v>
      </c>
      <c r="AC28" s="86">
        <f t="shared" si="39"/>
        <v>0.19494106281867449</v>
      </c>
      <c r="AD28" s="86">
        <f t="shared" si="40"/>
        <v>0.11133300698755409</v>
      </c>
      <c r="AE28" s="86">
        <f t="shared" si="41"/>
        <v>9.5304519600240861E-2</v>
      </c>
      <c r="AF28" s="86">
        <f t="shared" si="42"/>
        <v>7.6243615680192695E-2</v>
      </c>
      <c r="AG28" s="87">
        <f t="shared" si="43"/>
        <v>9.9636543218433626E-2</v>
      </c>
      <c r="AH28" s="11"/>
      <c r="AI28" s="11"/>
      <c r="AJ28" s="201" t="s">
        <v>186</v>
      </c>
      <c r="AK28" s="187" t="s">
        <v>189</v>
      </c>
      <c r="AL28" s="203" t="s">
        <v>190</v>
      </c>
      <c r="AM28" s="88">
        <f t="shared" si="44"/>
        <v>0.17436395063225885</v>
      </c>
      <c r="AN28" s="86">
        <f t="shared" si="45"/>
        <v>9.9744843808888456E-2</v>
      </c>
      <c r="AO28" s="86">
        <f t="shared" si="46"/>
        <v>6.5305256044255952E-2</v>
      </c>
      <c r="AP28" s="86">
        <f t="shared" si="47"/>
        <v>4.234553086783429E-2</v>
      </c>
      <c r="AQ28" s="86">
        <f t="shared" si="48"/>
        <v>2.1768418681418652E-2</v>
      </c>
      <c r="AR28" s="86">
        <f t="shared" si="49"/>
        <v>4.5486247991024048E-2</v>
      </c>
      <c r="AS28" s="87">
        <f t="shared" si="50"/>
        <v>1.9819008053231908E-2</v>
      </c>
    </row>
    <row r="29" spans="2:45" ht="15.75" customHeight="1">
      <c r="B29" s="201" t="s">
        <v>169</v>
      </c>
      <c r="C29" s="187" t="s">
        <v>191</v>
      </c>
      <c r="D29" s="203" t="s">
        <v>192</v>
      </c>
      <c r="E29" s="16">
        <f t="shared" si="51"/>
        <v>38789</v>
      </c>
      <c r="F29" s="90">
        <v>8461</v>
      </c>
      <c r="G29" s="90">
        <v>4534</v>
      </c>
      <c r="H29" s="90">
        <v>3615</v>
      </c>
      <c r="I29" s="7">
        <v>2501</v>
      </c>
      <c r="J29" s="34">
        <v>3364</v>
      </c>
      <c r="K29" s="11"/>
      <c r="L29" s="11"/>
      <c r="M29" s="201" t="s">
        <v>169</v>
      </c>
      <c r="N29" s="187" t="s">
        <v>191</v>
      </c>
      <c r="O29" s="203" t="s">
        <v>192</v>
      </c>
      <c r="P29" s="90">
        <v>7127</v>
      </c>
      <c r="Q29" s="90">
        <v>3374</v>
      </c>
      <c r="R29" s="90">
        <v>1780</v>
      </c>
      <c r="S29" s="7">
        <v>1347</v>
      </c>
      <c r="T29" s="90">
        <v>503</v>
      </c>
      <c r="U29" s="90">
        <v>1060</v>
      </c>
      <c r="V29" s="34">
        <v>1123</v>
      </c>
      <c r="X29"/>
      <c r="Y29" s="201" t="s">
        <v>169</v>
      </c>
      <c r="Z29" s="187" t="s">
        <v>191</v>
      </c>
      <c r="AA29" s="203" t="s">
        <v>192</v>
      </c>
      <c r="AB29" s="88">
        <f t="shared" si="52"/>
        <v>4.2008716031519802</v>
      </c>
      <c r="AC29" s="86">
        <f t="shared" si="39"/>
        <v>0.91633129583822481</v>
      </c>
      <c r="AD29" s="86">
        <f t="shared" si="40"/>
        <v>0.4910348771221501</v>
      </c>
      <c r="AE29" s="86">
        <f t="shared" si="41"/>
        <v>0.39150663449417122</v>
      </c>
      <c r="AF29" s="86">
        <f t="shared" si="42"/>
        <v>0.27085977672750272</v>
      </c>
      <c r="AG29" s="87">
        <f t="shared" si="43"/>
        <v>0.36432318629001165</v>
      </c>
      <c r="AH29" s="11"/>
      <c r="AI29" s="11"/>
      <c r="AJ29" s="201" t="s">
        <v>169</v>
      </c>
      <c r="AK29" s="187" t="s">
        <v>191</v>
      </c>
      <c r="AL29" s="203" t="s">
        <v>192</v>
      </c>
      <c r="AM29" s="88">
        <f t="shared" si="44"/>
        <v>0.77185830817149614</v>
      </c>
      <c r="AN29" s="86">
        <f t="shared" si="45"/>
        <v>0.36540619219455983</v>
      </c>
      <c r="AO29" s="86">
        <f t="shared" si="46"/>
        <v>0.19277505100957812</v>
      </c>
      <c r="AP29" s="86">
        <f t="shared" si="47"/>
        <v>0.1458808953426414</v>
      </c>
      <c r="AQ29" s="86">
        <f t="shared" si="48"/>
        <v>5.4475196998774039E-2</v>
      </c>
      <c r="AR29" s="86">
        <f t="shared" si="49"/>
        <v>0.11479862588210832</v>
      </c>
      <c r="AS29" s="87">
        <f t="shared" si="50"/>
        <v>0.12162156308076191</v>
      </c>
    </row>
    <row r="30" spans="2:45" ht="15.75" customHeight="1">
      <c r="B30" s="201" t="s">
        <v>169</v>
      </c>
      <c r="C30" s="187" t="s">
        <v>193</v>
      </c>
      <c r="D30" s="203" t="s">
        <v>194</v>
      </c>
      <c r="E30" s="16">
        <f t="shared" si="51"/>
        <v>35247</v>
      </c>
      <c r="F30" s="90">
        <v>7946</v>
      </c>
      <c r="G30" s="90">
        <v>3991</v>
      </c>
      <c r="H30" s="90">
        <v>3242</v>
      </c>
      <c r="I30" s="7">
        <v>2331</v>
      </c>
      <c r="J30" s="34">
        <v>3134</v>
      </c>
      <c r="M30" s="201" t="s">
        <v>169</v>
      </c>
      <c r="N30" s="187" t="s">
        <v>193</v>
      </c>
      <c r="O30" s="203" t="s">
        <v>194</v>
      </c>
      <c r="P30" s="90">
        <v>6400</v>
      </c>
      <c r="Q30" s="90">
        <v>3298</v>
      </c>
      <c r="R30" s="90">
        <v>1546</v>
      </c>
      <c r="S30" s="7">
        <v>1260</v>
      </c>
      <c r="T30" s="90">
        <v>513</v>
      </c>
      <c r="U30" s="90">
        <v>1053</v>
      </c>
      <c r="V30" s="34">
        <v>533</v>
      </c>
      <c r="X30"/>
      <c r="Y30" s="201" t="s">
        <v>169</v>
      </c>
      <c r="Z30" s="187" t="s">
        <v>193</v>
      </c>
      <c r="AA30" s="203" t="s">
        <v>194</v>
      </c>
      <c r="AB30" s="88">
        <f t="shared" si="52"/>
        <v>3.8172709117610113</v>
      </c>
      <c r="AC30" s="86">
        <f t="shared" si="39"/>
        <v>0.86055649175399307</v>
      </c>
      <c r="AD30" s="86">
        <f t="shared" si="40"/>
        <v>0.43222765650518324</v>
      </c>
      <c r="AE30" s="86">
        <f t="shared" si="41"/>
        <v>0.35111051425452372</v>
      </c>
      <c r="AF30" s="86">
        <f t="shared" si="42"/>
        <v>0.25244867635018348</v>
      </c>
      <c r="AG30" s="87">
        <f t="shared" si="43"/>
        <v>0.33941405048540324</v>
      </c>
      <c r="AJ30" s="201" t="s">
        <v>169</v>
      </c>
      <c r="AK30" s="187" t="s">
        <v>193</v>
      </c>
      <c r="AL30" s="203" t="s">
        <v>194</v>
      </c>
      <c r="AM30" s="88">
        <f t="shared" si="44"/>
        <v>0.69312377891084265</v>
      </c>
      <c r="AN30" s="86">
        <f t="shared" si="45"/>
        <v>0.35717534731999356</v>
      </c>
      <c r="AO30" s="86">
        <f t="shared" si="46"/>
        <v>0.16743271284315042</v>
      </c>
      <c r="AP30" s="86">
        <f t="shared" si="47"/>
        <v>0.13645874397307214</v>
      </c>
      <c r="AQ30" s="86">
        <f t="shared" si="48"/>
        <v>5.555820290332223E-2</v>
      </c>
      <c r="AR30" s="86">
        <f t="shared" si="49"/>
        <v>0.11404052174892457</v>
      </c>
      <c r="AS30" s="87">
        <f t="shared" si="50"/>
        <v>5.7724214712418613E-2</v>
      </c>
    </row>
    <row r="31" spans="2:45" ht="15.75" customHeight="1">
      <c r="B31" s="201" t="s">
        <v>169</v>
      </c>
      <c r="C31" s="187" t="s">
        <v>195</v>
      </c>
      <c r="D31" s="203" t="s">
        <v>196</v>
      </c>
      <c r="E31" s="16">
        <f t="shared" si="51"/>
        <v>31536</v>
      </c>
      <c r="F31" s="90">
        <v>7176</v>
      </c>
      <c r="G31" s="90">
        <v>3558</v>
      </c>
      <c r="H31" s="90">
        <v>3003</v>
      </c>
      <c r="I31" s="7">
        <v>1980</v>
      </c>
      <c r="J31" s="34">
        <v>2817</v>
      </c>
      <c r="M31" s="201" t="s">
        <v>169</v>
      </c>
      <c r="N31" s="187" t="s">
        <v>195</v>
      </c>
      <c r="O31" s="203" t="s">
        <v>196</v>
      </c>
      <c r="P31" s="90">
        <v>5541</v>
      </c>
      <c r="Q31" s="90">
        <v>2968</v>
      </c>
      <c r="R31" s="90">
        <v>1384</v>
      </c>
      <c r="S31" s="7">
        <v>1021</v>
      </c>
      <c r="T31" s="90">
        <v>436</v>
      </c>
      <c r="U31" s="90">
        <v>832</v>
      </c>
      <c r="V31" s="34">
        <v>820</v>
      </c>
      <c r="X31"/>
      <c r="Y31" s="201" t="s">
        <v>169</v>
      </c>
      <c r="Z31" s="187" t="s">
        <v>195</v>
      </c>
      <c r="AA31" s="203" t="s">
        <v>196</v>
      </c>
      <c r="AB31" s="88">
        <f t="shared" si="52"/>
        <v>3.415367420583177</v>
      </c>
      <c r="AC31" s="86">
        <f t="shared" si="39"/>
        <v>0.77716503710378226</v>
      </c>
      <c r="AD31" s="86">
        <f t="shared" si="40"/>
        <v>0.38533350083824658</v>
      </c>
      <c r="AE31" s="86">
        <f t="shared" si="41"/>
        <v>0.32522667313582193</v>
      </c>
      <c r="AF31" s="86">
        <f t="shared" si="42"/>
        <v>0.21443516910054192</v>
      </c>
      <c r="AG31" s="87">
        <f t="shared" si="43"/>
        <v>0.30508276331122558</v>
      </c>
      <c r="AJ31" s="201" t="s">
        <v>169</v>
      </c>
      <c r="AK31" s="187" t="s">
        <v>195</v>
      </c>
      <c r="AL31" s="203" t="s">
        <v>196</v>
      </c>
      <c r="AM31" s="88">
        <f t="shared" si="44"/>
        <v>0.60009357171015298</v>
      </c>
      <c r="AN31" s="86">
        <f t="shared" si="45"/>
        <v>0.32143615246990326</v>
      </c>
      <c r="AO31" s="86">
        <f t="shared" si="46"/>
        <v>0.14988801718946973</v>
      </c>
      <c r="AP31" s="86">
        <f t="shared" si="47"/>
        <v>0.11057490285437037</v>
      </c>
      <c r="AQ31" s="86">
        <f t="shared" si="48"/>
        <v>4.7219057438301154E-2</v>
      </c>
      <c r="AR31" s="86">
        <f t="shared" si="49"/>
        <v>9.0106091258409543E-2</v>
      </c>
      <c r="AS31" s="87">
        <f t="shared" si="50"/>
        <v>8.8806484172951713E-2</v>
      </c>
    </row>
    <row r="32" spans="2:45" ht="15.75" customHeight="1">
      <c r="B32" s="201" t="s">
        <v>169</v>
      </c>
      <c r="C32" s="187" t="s">
        <v>197</v>
      </c>
      <c r="D32" s="203" t="s">
        <v>198</v>
      </c>
      <c r="E32" s="16">
        <f t="shared" si="51"/>
        <v>11515</v>
      </c>
      <c r="F32" s="90">
        <v>2291</v>
      </c>
      <c r="G32" s="90">
        <v>1463</v>
      </c>
      <c r="H32" s="90">
        <v>1036</v>
      </c>
      <c r="I32" s="7">
        <v>749</v>
      </c>
      <c r="J32" s="34">
        <v>1027</v>
      </c>
      <c r="M32" s="201" t="s">
        <v>169</v>
      </c>
      <c r="N32" s="187" t="s">
        <v>197</v>
      </c>
      <c r="O32" s="203" t="s">
        <v>198</v>
      </c>
      <c r="P32" s="90">
        <v>2076</v>
      </c>
      <c r="Q32" s="90">
        <v>1065</v>
      </c>
      <c r="R32" s="90">
        <v>534</v>
      </c>
      <c r="S32" s="7">
        <v>427</v>
      </c>
      <c r="T32" s="90">
        <v>241</v>
      </c>
      <c r="U32" s="90">
        <v>339</v>
      </c>
      <c r="V32" s="34">
        <v>267</v>
      </c>
      <c r="X32"/>
      <c r="Y32" s="201" t="s">
        <v>169</v>
      </c>
      <c r="Z32" s="187" t="s">
        <v>197</v>
      </c>
      <c r="AA32" s="203" t="s">
        <v>198</v>
      </c>
      <c r="AB32" s="88">
        <f t="shared" si="52"/>
        <v>1.2470812990872426</v>
      </c>
      <c r="AC32" s="86">
        <f t="shared" si="39"/>
        <v>0.24811665273199068</v>
      </c>
      <c r="AD32" s="86">
        <f t="shared" si="40"/>
        <v>0.15844376383540043</v>
      </c>
      <c r="AE32" s="86">
        <f t="shared" si="41"/>
        <v>0.11219941171119266</v>
      </c>
      <c r="AF32" s="86">
        <f t="shared" si="42"/>
        <v>8.1117142250659552E-2</v>
      </c>
      <c r="AG32" s="87">
        <f t="shared" si="43"/>
        <v>0.11122470639709928</v>
      </c>
      <c r="AJ32" s="201" t="s">
        <v>169</v>
      </c>
      <c r="AK32" s="187" t="s">
        <v>197</v>
      </c>
      <c r="AL32" s="203" t="s">
        <v>198</v>
      </c>
      <c r="AM32" s="88">
        <f t="shared" si="44"/>
        <v>0.22483202578420458</v>
      </c>
      <c r="AN32" s="86">
        <f t="shared" si="45"/>
        <v>0.11534012883438241</v>
      </c>
      <c r="AO32" s="86">
        <f t="shared" si="46"/>
        <v>5.7832515302873429E-2</v>
      </c>
      <c r="AP32" s="86">
        <f t="shared" si="47"/>
        <v>4.6244352124207778E-2</v>
      </c>
      <c r="AQ32" s="86">
        <f t="shared" si="48"/>
        <v>2.6100442299611417E-2</v>
      </c>
      <c r="AR32" s="86">
        <f t="shared" si="49"/>
        <v>3.6713900164183695E-2</v>
      </c>
      <c r="AS32" s="87">
        <f t="shared" si="50"/>
        <v>2.8916257651436714E-2</v>
      </c>
    </row>
    <row r="33" spans="2:45" ht="15.75" customHeight="1">
      <c r="B33" s="201" t="s">
        <v>199</v>
      </c>
      <c r="C33" s="187" t="s">
        <v>170</v>
      </c>
      <c r="D33" s="203" t="s">
        <v>200</v>
      </c>
      <c r="E33" s="16">
        <f t="shared" si="51"/>
        <v>16295</v>
      </c>
      <c r="F33" s="90">
        <v>2589</v>
      </c>
      <c r="G33" s="90">
        <v>1668</v>
      </c>
      <c r="H33" s="90">
        <v>1301</v>
      </c>
      <c r="I33">
        <v>969</v>
      </c>
      <c r="J33" s="237">
        <v>1975</v>
      </c>
      <c r="M33" s="201" t="s">
        <v>199</v>
      </c>
      <c r="N33" s="187" t="s">
        <v>170</v>
      </c>
      <c r="O33" s="203" t="s">
        <v>200</v>
      </c>
      <c r="P33" s="90">
        <v>2588</v>
      </c>
      <c r="Q33" s="90">
        <v>1433</v>
      </c>
      <c r="R33" s="90">
        <v>624</v>
      </c>
      <c r="S33">
        <v>489</v>
      </c>
      <c r="T33" s="90">
        <v>241</v>
      </c>
      <c r="U33" s="90">
        <v>593</v>
      </c>
      <c r="V33" s="235">
        <v>1825</v>
      </c>
      <c r="X33"/>
      <c r="Y33" s="201" t="s">
        <v>199</v>
      </c>
      <c r="Z33" s="187" t="s">
        <v>170</v>
      </c>
      <c r="AA33" s="203" t="s">
        <v>200</v>
      </c>
      <c r="AB33" s="88">
        <f t="shared" si="52"/>
        <v>1.7647581214612782</v>
      </c>
      <c r="AC33" s="86">
        <f t="shared" si="39"/>
        <v>0.28039022868752678</v>
      </c>
      <c r="AD33" s="86">
        <f t="shared" si="40"/>
        <v>0.18064538487863835</v>
      </c>
      <c r="AE33" s="86">
        <f t="shared" si="41"/>
        <v>0.14089906818171974</v>
      </c>
      <c r="AF33" s="86">
        <f t="shared" si="42"/>
        <v>0.10494327215071976</v>
      </c>
      <c r="AG33" s="87">
        <f t="shared" si="43"/>
        <v>0.21389366614826782</v>
      </c>
      <c r="AJ33" s="201" t="s">
        <v>199</v>
      </c>
      <c r="AK33" s="187" t="s">
        <v>170</v>
      </c>
      <c r="AL33" s="203" t="s">
        <v>200</v>
      </c>
      <c r="AM33" s="88">
        <f t="shared" si="44"/>
        <v>0.28028192809707198</v>
      </c>
      <c r="AN33" s="86">
        <f t="shared" si="45"/>
        <v>0.15519474612175588</v>
      </c>
      <c r="AO33" s="86">
        <f t="shared" si="46"/>
        <v>6.757956844380715E-2</v>
      </c>
      <c r="AP33" s="86">
        <f t="shared" si="47"/>
        <v>5.2958988732406571E-2</v>
      </c>
      <c r="AQ33" s="86">
        <f t="shared" si="48"/>
        <v>2.6100442299611417E-2</v>
      </c>
      <c r="AR33" s="86">
        <f t="shared" si="49"/>
        <v>6.4222250139707768E-2</v>
      </c>
      <c r="AS33" s="87">
        <f t="shared" si="50"/>
        <v>0.19764857758004495</v>
      </c>
    </row>
    <row r="34" spans="2:45" ht="15.75" customHeight="1">
      <c r="B34" s="201" t="s">
        <v>199</v>
      </c>
      <c r="C34" s="187" t="s">
        <v>172</v>
      </c>
      <c r="D34" s="203" t="s">
        <v>201</v>
      </c>
      <c r="E34" s="16">
        <f t="shared" si="51"/>
        <v>13137</v>
      </c>
      <c r="F34" s="90">
        <v>2468</v>
      </c>
      <c r="G34" s="90">
        <v>1711</v>
      </c>
      <c r="H34" s="90">
        <v>1289</v>
      </c>
      <c r="I34" s="7">
        <v>922</v>
      </c>
      <c r="J34" s="34">
        <v>1367</v>
      </c>
      <c r="M34" s="201" t="s">
        <v>199</v>
      </c>
      <c r="N34" s="187" t="s">
        <v>172</v>
      </c>
      <c r="O34" s="203" t="s">
        <v>201</v>
      </c>
      <c r="P34" s="90">
        <v>2307</v>
      </c>
      <c r="Q34" s="90">
        <v>1091</v>
      </c>
      <c r="R34" s="90">
        <v>480</v>
      </c>
      <c r="S34" s="7">
        <v>378</v>
      </c>
      <c r="T34" s="90">
        <v>154</v>
      </c>
      <c r="U34" s="90">
        <v>321</v>
      </c>
      <c r="V34" s="34">
        <v>649</v>
      </c>
      <c r="X34"/>
      <c r="Y34" s="201" t="s">
        <v>199</v>
      </c>
      <c r="Z34" s="187" t="s">
        <v>172</v>
      </c>
      <c r="AA34" s="203" t="s">
        <v>201</v>
      </c>
      <c r="AB34" s="88">
        <f t="shared" si="52"/>
        <v>1.4227448568049592</v>
      </c>
      <c r="AC34" s="86">
        <f t="shared" si="39"/>
        <v>0.26728585724249371</v>
      </c>
      <c r="AD34" s="86">
        <f t="shared" si="40"/>
        <v>0.1853023102681956</v>
      </c>
      <c r="AE34" s="86">
        <f t="shared" si="41"/>
        <v>0.1395994610962619</v>
      </c>
      <c r="AF34" s="86">
        <f t="shared" si="42"/>
        <v>9.9853144399343272E-2</v>
      </c>
      <c r="AG34" s="87">
        <f t="shared" si="43"/>
        <v>0.14804690715173779</v>
      </c>
      <c r="AJ34" s="201" t="s">
        <v>199</v>
      </c>
      <c r="AK34" s="187" t="s">
        <v>172</v>
      </c>
      <c r="AL34" s="203" t="s">
        <v>201</v>
      </c>
      <c r="AM34" s="88">
        <f t="shared" si="44"/>
        <v>0.24984946217926782</v>
      </c>
      <c r="AN34" s="86">
        <f t="shared" si="45"/>
        <v>0.11815594418620771</v>
      </c>
      <c r="AO34" s="86">
        <f t="shared" si="46"/>
        <v>5.1984283418313196E-2</v>
      </c>
      <c r="AP34" s="86">
        <f t="shared" si="47"/>
        <v>4.0937623191921645E-2</v>
      </c>
      <c r="AQ34" s="86">
        <f t="shared" si="48"/>
        <v>1.6678290930042149E-2</v>
      </c>
      <c r="AR34" s="86">
        <f t="shared" si="49"/>
        <v>3.4764489535996951E-2</v>
      </c>
      <c r="AS34" s="87">
        <f t="shared" si="50"/>
        <v>7.0287083205177625E-2</v>
      </c>
    </row>
    <row r="35" spans="2:45" ht="15.75" customHeight="1">
      <c r="B35" s="201" t="s">
        <v>199</v>
      </c>
      <c r="C35" s="187" t="s">
        <v>174</v>
      </c>
      <c r="D35" s="203" t="s">
        <v>202</v>
      </c>
      <c r="E35" s="16">
        <f t="shared" si="51"/>
        <v>17965</v>
      </c>
      <c r="F35" s="90">
        <v>3698</v>
      </c>
      <c r="G35" s="90">
        <v>2227</v>
      </c>
      <c r="H35" s="90">
        <v>1724</v>
      </c>
      <c r="I35" s="7">
        <v>1225</v>
      </c>
      <c r="J35" s="34">
        <v>1857</v>
      </c>
      <c r="M35" s="201" t="s">
        <v>199</v>
      </c>
      <c r="N35" s="187" t="s">
        <v>174</v>
      </c>
      <c r="O35" s="203" t="s">
        <v>202</v>
      </c>
      <c r="P35" s="90">
        <v>3116</v>
      </c>
      <c r="Q35" s="90">
        <v>1486</v>
      </c>
      <c r="R35" s="90">
        <v>678</v>
      </c>
      <c r="S35" s="7">
        <v>552</v>
      </c>
      <c r="T35" s="90">
        <v>232</v>
      </c>
      <c r="U35" s="90">
        <v>496</v>
      </c>
      <c r="V35" s="34">
        <v>674</v>
      </c>
      <c r="X35"/>
      <c r="Y35" s="201" t="s">
        <v>199</v>
      </c>
      <c r="Z35" s="187" t="s">
        <v>174</v>
      </c>
      <c r="AA35" s="203" t="s">
        <v>202</v>
      </c>
      <c r="AB35" s="88">
        <f t="shared" si="52"/>
        <v>1.9456201075208264</v>
      </c>
      <c r="AC35" s="86">
        <f t="shared" si="39"/>
        <v>0.40049558350192127</v>
      </c>
      <c r="AD35" s="86">
        <f t="shared" si="40"/>
        <v>0.24118541494288229</v>
      </c>
      <c r="AE35" s="86">
        <f t="shared" si="41"/>
        <v>0.18671021794410822</v>
      </c>
      <c r="AF35" s="86">
        <f t="shared" si="42"/>
        <v>0.13266822330715347</v>
      </c>
      <c r="AG35" s="87">
        <f t="shared" si="43"/>
        <v>0.20111419647459919</v>
      </c>
      <c r="AJ35" s="201" t="s">
        <v>199</v>
      </c>
      <c r="AK35" s="187" t="s">
        <v>174</v>
      </c>
      <c r="AL35" s="203" t="s">
        <v>202</v>
      </c>
      <c r="AM35" s="88">
        <f t="shared" si="44"/>
        <v>0.33746463985721653</v>
      </c>
      <c r="AN35" s="86">
        <f t="shared" si="45"/>
        <v>0.16093467741586126</v>
      </c>
      <c r="AO35" s="86">
        <f t="shared" si="46"/>
        <v>7.342780032836739E-2</v>
      </c>
      <c r="AP35" s="86">
        <f t="shared" si="47"/>
        <v>5.9781925931060173E-2</v>
      </c>
      <c r="AQ35" s="86">
        <f t="shared" si="48"/>
        <v>2.5125736985518045E-2</v>
      </c>
      <c r="AR35" s="86">
        <f t="shared" si="49"/>
        <v>5.3717092865590302E-2</v>
      </c>
      <c r="AS35" s="87">
        <f t="shared" si="50"/>
        <v>7.2994597966548114E-2</v>
      </c>
    </row>
    <row r="36" spans="2:45" ht="15.75" customHeight="1">
      <c r="B36" s="201" t="s">
        <v>199</v>
      </c>
      <c r="C36" s="187" t="s">
        <v>176</v>
      </c>
      <c r="D36" s="203" t="s">
        <v>203</v>
      </c>
      <c r="E36" s="16">
        <f t="shared" si="51"/>
        <v>14049</v>
      </c>
      <c r="F36" s="90">
        <v>2867</v>
      </c>
      <c r="G36" s="90">
        <v>1560</v>
      </c>
      <c r="H36" s="90">
        <v>1276</v>
      </c>
      <c r="I36" s="7">
        <v>808</v>
      </c>
      <c r="J36" s="34">
        <v>1590</v>
      </c>
      <c r="M36" s="201" t="s">
        <v>199</v>
      </c>
      <c r="N36" s="187" t="s">
        <v>176</v>
      </c>
      <c r="O36" s="203" t="s">
        <v>203</v>
      </c>
      <c r="P36" s="90">
        <v>2397</v>
      </c>
      <c r="Q36" s="90">
        <v>1078</v>
      </c>
      <c r="R36" s="90">
        <v>473</v>
      </c>
      <c r="S36" s="7">
        <v>401</v>
      </c>
      <c r="T36" s="90">
        <v>205</v>
      </c>
      <c r="U36" s="90">
        <v>392</v>
      </c>
      <c r="V36" s="34">
        <v>1002</v>
      </c>
      <c r="X36"/>
      <c r="Y36" s="201" t="s">
        <v>199</v>
      </c>
      <c r="Z36" s="187" t="s">
        <v>176</v>
      </c>
      <c r="AA36" s="203" t="s">
        <v>203</v>
      </c>
      <c r="AB36" s="88">
        <f t="shared" si="52"/>
        <v>1.5215149952997544</v>
      </c>
      <c r="AC36" s="86">
        <f t="shared" si="39"/>
        <v>0.3104977928339665</v>
      </c>
      <c r="AD36" s="86">
        <f t="shared" si="40"/>
        <v>0.1689489211095179</v>
      </c>
      <c r="AE36" s="86">
        <f t="shared" si="41"/>
        <v>0.13819155342034925</v>
      </c>
      <c r="AF36" s="86">
        <f t="shared" si="42"/>
        <v>8.750687708749387E-2</v>
      </c>
      <c r="AG36" s="87">
        <f t="shared" si="43"/>
        <v>0.17219793882316245</v>
      </c>
      <c r="AJ36" s="201" t="s">
        <v>199</v>
      </c>
      <c r="AK36" s="187" t="s">
        <v>176</v>
      </c>
      <c r="AL36" s="203" t="s">
        <v>203</v>
      </c>
      <c r="AM36" s="88">
        <f t="shared" si="44"/>
        <v>0.2595965153202015</v>
      </c>
      <c r="AN36" s="86">
        <f t="shared" si="45"/>
        <v>0.11674803651029506</v>
      </c>
      <c r="AO36" s="86">
        <f t="shared" si="46"/>
        <v>5.1226179285129465E-2</v>
      </c>
      <c r="AP36" s="86">
        <f t="shared" si="47"/>
        <v>4.3428536772382481E-2</v>
      </c>
      <c r="AQ36" s="86">
        <f t="shared" si="48"/>
        <v>2.2201621043237928E-2</v>
      </c>
      <c r="AR36" s="86">
        <f t="shared" si="49"/>
        <v>4.2453831458289112E-2</v>
      </c>
      <c r="AS36" s="87">
        <f t="shared" si="50"/>
        <v>0.1085171916357288</v>
      </c>
    </row>
    <row r="37" spans="2:45" ht="15.75" customHeight="1">
      <c r="B37" s="201" t="s">
        <v>199</v>
      </c>
      <c r="C37" s="187" t="s">
        <v>178</v>
      </c>
      <c r="D37" s="203" t="s">
        <v>205</v>
      </c>
      <c r="E37" s="16">
        <f t="shared" si="51"/>
        <v>15260</v>
      </c>
      <c r="F37" s="90">
        <v>2497</v>
      </c>
      <c r="G37" s="90">
        <v>1997</v>
      </c>
      <c r="H37" s="90">
        <v>1415</v>
      </c>
      <c r="I37" s="7">
        <v>1780</v>
      </c>
      <c r="J37" s="34">
        <v>1495</v>
      </c>
      <c r="M37" s="201" t="s">
        <v>199</v>
      </c>
      <c r="N37" s="187" t="s">
        <v>178</v>
      </c>
      <c r="O37" s="203" t="s">
        <v>205</v>
      </c>
      <c r="P37" s="90">
        <v>2610</v>
      </c>
      <c r="Q37" s="90">
        <v>1252</v>
      </c>
      <c r="R37" s="90">
        <v>446</v>
      </c>
      <c r="S37" s="7">
        <v>421</v>
      </c>
      <c r="T37" s="90">
        <v>180</v>
      </c>
      <c r="U37" s="90">
        <v>382</v>
      </c>
      <c r="V37" s="34">
        <v>785</v>
      </c>
      <c r="X37"/>
      <c r="Y37" s="201" t="s">
        <v>199</v>
      </c>
      <c r="Z37" s="187" t="s">
        <v>178</v>
      </c>
      <c r="AA37" s="203" t="s">
        <v>205</v>
      </c>
      <c r="AB37" s="88">
        <f t="shared" si="52"/>
        <v>1.6526670103405405</v>
      </c>
      <c r="AC37" s="86">
        <f t="shared" si="39"/>
        <v>0.27042657436568346</v>
      </c>
      <c r="AD37" s="86">
        <f t="shared" si="40"/>
        <v>0.21627627913827388</v>
      </c>
      <c r="AE37" s="86">
        <f t="shared" si="41"/>
        <v>0.15324533549356911</v>
      </c>
      <c r="AF37" s="86">
        <f t="shared" si="42"/>
        <v>0.19277505100957812</v>
      </c>
      <c r="AG37" s="87">
        <f t="shared" si="43"/>
        <v>0.16190938272995464</v>
      </c>
      <c r="AJ37" s="201" t="s">
        <v>199</v>
      </c>
      <c r="AK37" s="187" t="s">
        <v>178</v>
      </c>
      <c r="AL37" s="203" t="s">
        <v>205</v>
      </c>
      <c r="AM37" s="88">
        <f t="shared" si="44"/>
        <v>0.282664541087078</v>
      </c>
      <c r="AN37" s="86">
        <f t="shared" si="45"/>
        <v>0.13559233924943359</v>
      </c>
      <c r="AO37" s="86">
        <f t="shared" si="46"/>
        <v>4.8302063342849345E-2</v>
      </c>
      <c r="AP37" s="86">
        <f t="shared" si="47"/>
        <v>4.5594548581478864E-2</v>
      </c>
      <c r="AQ37" s="86">
        <f t="shared" si="48"/>
        <v>1.949410628186745E-2</v>
      </c>
      <c r="AR37" s="86">
        <f t="shared" si="49"/>
        <v>4.1370825553740921E-2</v>
      </c>
      <c r="AS37" s="87">
        <f t="shared" si="50"/>
        <v>8.5015963507033041E-2</v>
      </c>
    </row>
    <row r="38" spans="2:45" ht="15.75" customHeight="1">
      <c r="B38" s="201" t="s">
        <v>199</v>
      </c>
      <c r="C38" s="187" t="s">
        <v>180</v>
      </c>
      <c r="D38" s="203" t="s">
        <v>206</v>
      </c>
      <c r="E38" s="16">
        <f t="shared" si="51"/>
        <v>12790</v>
      </c>
      <c r="F38" s="90">
        <v>2638</v>
      </c>
      <c r="G38" s="90">
        <v>1716</v>
      </c>
      <c r="H38" s="90">
        <v>1156</v>
      </c>
      <c r="I38" s="6">
        <v>791</v>
      </c>
      <c r="J38" s="237">
        <v>1294</v>
      </c>
      <c r="M38" s="201" t="s">
        <v>199</v>
      </c>
      <c r="N38" s="187" t="s">
        <v>180</v>
      </c>
      <c r="O38" s="203" t="s">
        <v>206</v>
      </c>
      <c r="P38" s="90">
        <v>2264</v>
      </c>
      <c r="Q38" s="90">
        <v>1038</v>
      </c>
      <c r="R38" s="90">
        <v>505</v>
      </c>
      <c r="S38" s="6">
        <v>397</v>
      </c>
      <c r="T38" s="90">
        <v>154</v>
      </c>
      <c r="U38" s="90">
        <v>337</v>
      </c>
      <c r="V38" s="237">
        <v>500</v>
      </c>
      <c r="X38"/>
      <c r="Y38" s="201" t="s">
        <v>199</v>
      </c>
      <c r="Z38" s="187" t="s">
        <v>180</v>
      </c>
      <c r="AA38" s="203" t="s">
        <v>206</v>
      </c>
      <c r="AB38" s="88">
        <f t="shared" si="52"/>
        <v>1.3851645519171369</v>
      </c>
      <c r="AC38" s="86">
        <f t="shared" si="39"/>
        <v>0.28569695761981295</v>
      </c>
      <c r="AD38" s="86">
        <f t="shared" si="40"/>
        <v>0.18584381322046969</v>
      </c>
      <c r="AE38" s="86">
        <f t="shared" si="41"/>
        <v>0.12519548256577095</v>
      </c>
      <c r="AF38" s="86">
        <f t="shared" si="42"/>
        <v>8.5665767049761962E-2</v>
      </c>
      <c r="AG38" s="87">
        <f t="shared" si="43"/>
        <v>0.14014096404853599</v>
      </c>
      <c r="AJ38" s="201" t="s">
        <v>199</v>
      </c>
      <c r="AK38" s="187" t="s">
        <v>180</v>
      </c>
      <c r="AL38" s="203" t="s">
        <v>206</v>
      </c>
      <c r="AM38" s="88">
        <f t="shared" si="44"/>
        <v>0.24519253678971059</v>
      </c>
      <c r="AN38" s="86">
        <f t="shared" si="45"/>
        <v>0.11241601289210229</v>
      </c>
      <c r="AO38" s="86">
        <f t="shared" si="46"/>
        <v>5.4691798179683671E-2</v>
      </c>
      <c r="AP38" s="86">
        <f t="shared" si="47"/>
        <v>4.2995334410563205E-2</v>
      </c>
      <c r="AQ38" s="86">
        <f t="shared" si="48"/>
        <v>1.6678290930042149E-2</v>
      </c>
      <c r="AR38" s="86">
        <f t="shared" si="49"/>
        <v>3.6497298983274057E-2</v>
      </c>
      <c r="AS38" s="87">
        <f t="shared" si="50"/>
        <v>5.4150295227409578E-2</v>
      </c>
    </row>
    <row r="39" spans="2:45" ht="15.75" customHeight="1">
      <c r="B39" s="201" t="s">
        <v>199</v>
      </c>
      <c r="C39" s="187" t="s">
        <v>182</v>
      </c>
      <c r="D39" s="203" t="s">
        <v>207</v>
      </c>
      <c r="E39" s="16">
        <f t="shared" si="51"/>
        <v>12449</v>
      </c>
      <c r="F39" s="90">
        <v>2360</v>
      </c>
      <c r="G39" s="90">
        <v>1386</v>
      </c>
      <c r="H39" s="90">
        <v>1182</v>
      </c>
      <c r="I39" s="6">
        <v>724</v>
      </c>
      <c r="J39" s="237">
        <v>1226</v>
      </c>
      <c r="M39" s="201" t="s">
        <v>199</v>
      </c>
      <c r="N39" s="187" t="s">
        <v>182</v>
      </c>
      <c r="O39" s="203" t="s">
        <v>207</v>
      </c>
      <c r="P39" s="90">
        <v>2213</v>
      </c>
      <c r="Q39" s="90">
        <v>1256</v>
      </c>
      <c r="R39" s="90">
        <v>617</v>
      </c>
      <c r="S39" s="6">
        <v>388</v>
      </c>
      <c r="T39" s="90">
        <v>209</v>
      </c>
      <c r="U39" s="90">
        <v>407</v>
      </c>
      <c r="V39" s="237">
        <v>481</v>
      </c>
      <c r="X39"/>
      <c r="Y39" s="201" t="s">
        <v>199</v>
      </c>
      <c r="Z39" s="187" t="s">
        <v>182</v>
      </c>
      <c r="AA39" s="203" t="s">
        <v>207</v>
      </c>
      <c r="AB39" s="88">
        <f t="shared" si="52"/>
        <v>1.3482340505720436</v>
      </c>
      <c r="AC39" s="86">
        <f t="shared" si="39"/>
        <v>0.25558939347337323</v>
      </c>
      <c r="AD39" s="86">
        <f t="shared" si="40"/>
        <v>0.15010461837037936</v>
      </c>
      <c r="AE39" s="86">
        <f t="shared" si="41"/>
        <v>0.12801129791759625</v>
      </c>
      <c r="AF39" s="86">
        <f t="shared" si="42"/>
        <v>7.8409627489289077E-2</v>
      </c>
      <c r="AG39" s="87">
        <f t="shared" si="43"/>
        <v>0.1327765238976083</v>
      </c>
      <c r="AJ39" s="201" t="s">
        <v>199</v>
      </c>
      <c r="AK39" s="187" t="s">
        <v>182</v>
      </c>
      <c r="AL39" s="203" t="s">
        <v>207</v>
      </c>
      <c r="AM39" s="88">
        <f t="shared" si="44"/>
        <v>0.23966920667651478</v>
      </c>
      <c r="AN39" s="86">
        <f t="shared" si="45"/>
        <v>0.13602554161125285</v>
      </c>
      <c r="AO39" s="86">
        <f t="shared" si="46"/>
        <v>6.6821464310623427E-2</v>
      </c>
      <c r="AP39" s="86">
        <f t="shared" si="47"/>
        <v>4.2020629096469836E-2</v>
      </c>
      <c r="AQ39" s="86">
        <f t="shared" si="48"/>
        <v>2.2634823405057205E-2</v>
      </c>
      <c r="AR39" s="86">
        <f t="shared" si="49"/>
        <v>4.4078340315111396E-2</v>
      </c>
      <c r="AS39" s="87">
        <f t="shared" si="50"/>
        <v>5.2092584008768018E-2</v>
      </c>
    </row>
    <row r="40" spans="2:45" ht="15.75" customHeight="1">
      <c r="B40" s="201" t="s">
        <v>199</v>
      </c>
      <c r="C40" s="187" t="s">
        <v>184</v>
      </c>
      <c r="D40" s="203" t="s">
        <v>208</v>
      </c>
      <c r="E40" s="16">
        <f t="shared" si="51"/>
        <v>15725</v>
      </c>
      <c r="F40" s="90">
        <v>2627</v>
      </c>
      <c r="G40" s="90">
        <v>1703</v>
      </c>
      <c r="H40" s="90">
        <v>1550</v>
      </c>
      <c r="I40" s="6">
        <v>921</v>
      </c>
      <c r="J40" s="237">
        <v>1601</v>
      </c>
      <c r="M40" s="201" t="s">
        <v>199</v>
      </c>
      <c r="N40" s="187" t="s">
        <v>184</v>
      </c>
      <c r="O40" s="203" t="s">
        <v>208</v>
      </c>
      <c r="P40" s="90">
        <v>3008</v>
      </c>
      <c r="Q40" s="90">
        <v>1544</v>
      </c>
      <c r="R40" s="90">
        <v>607</v>
      </c>
      <c r="S40" s="6">
        <v>437</v>
      </c>
      <c r="T40" s="90">
        <v>198</v>
      </c>
      <c r="U40" s="90">
        <v>483</v>
      </c>
      <c r="V40" s="237">
        <v>1046</v>
      </c>
      <c r="X40"/>
      <c r="Y40" s="201" t="s">
        <v>199</v>
      </c>
      <c r="Z40" s="187" t="s">
        <v>184</v>
      </c>
      <c r="AA40" s="203" t="s">
        <v>208</v>
      </c>
      <c r="AB40" s="88">
        <f t="shared" si="52"/>
        <v>1.7030267849020313</v>
      </c>
      <c r="AC40" s="86">
        <f t="shared" si="39"/>
        <v>0.28450565112480991</v>
      </c>
      <c r="AD40" s="86">
        <f t="shared" si="40"/>
        <v>0.18443590554455702</v>
      </c>
      <c r="AE40" s="86">
        <f t="shared" si="41"/>
        <v>0.16786591520496968</v>
      </c>
      <c r="AF40" s="86">
        <f t="shared" si="42"/>
        <v>9.9744843808888456E-2</v>
      </c>
      <c r="AG40" s="87">
        <f t="shared" si="43"/>
        <v>0.17338924531816546</v>
      </c>
      <c r="AJ40" s="201" t="s">
        <v>199</v>
      </c>
      <c r="AK40" s="187" t="s">
        <v>184</v>
      </c>
      <c r="AL40" s="203" t="s">
        <v>208</v>
      </c>
      <c r="AM40" s="88">
        <f t="shared" si="44"/>
        <v>0.32576817608809605</v>
      </c>
      <c r="AN40" s="86">
        <f t="shared" si="45"/>
        <v>0.16721611166224079</v>
      </c>
      <c r="AO40" s="86">
        <f t="shared" si="46"/>
        <v>6.5738458406075229E-2</v>
      </c>
      <c r="AP40" s="86">
        <f t="shared" si="47"/>
        <v>4.732735802875597E-2</v>
      </c>
      <c r="AQ40" s="86">
        <f t="shared" si="48"/>
        <v>2.1443516910054194E-2</v>
      </c>
      <c r="AR40" s="86">
        <f t="shared" si="49"/>
        <v>5.2309185189677657E-2</v>
      </c>
      <c r="AS40" s="87">
        <f t="shared" si="50"/>
        <v>0.11328241761574084</v>
      </c>
    </row>
    <row r="41" spans="2:45" ht="15.75" customHeight="1">
      <c r="B41" s="201" t="s">
        <v>209</v>
      </c>
      <c r="C41" s="187" t="s">
        <v>170</v>
      </c>
      <c r="D41" s="203" t="s">
        <v>210</v>
      </c>
      <c r="E41" s="16">
        <f t="shared" si="51"/>
        <v>6758</v>
      </c>
      <c r="F41" s="90">
        <v>1058</v>
      </c>
      <c r="G41" s="90">
        <v>703</v>
      </c>
      <c r="H41" s="90">
        <v>565</v>
      </c>
      <c r="I41" s="6">
        <v>375</v>
      </c>
      <c r="J41" s="237">
        <v>501</v>
      </c>
      <c r="M41" s="201" t="s">
        <v>209</v>
      </c>
      <c r="N41" s="187" t="s">
        <v>170</v>
      </c>
      <c r="O41" s="203" t="s">
        <v>210</v>
      </c>
      <c r="P41" s="90">
        <v>1448</v>
      </c>
      <c r="Q41" s="90">
        <v>679</v>
      </c>
      <c r="R41" s="90">
        <v>401</v>
      </c>
      <c r="S41" s="6">
        <v>388</v>
      </c>
      <c r="T41" s="90">
        <v>180</v>
      </c>
      <c r="U41" s="90">
        <v>324</v>
      </c>
      <c r="V41" s="237">
        <v>136</v>
      </c>
      <c r="X41"/>
      <c r="Y41" s="201" t="s">
        <v>209</v>
      </c>
      <c r="Z41" s="187" t="s">
        <v>170</v>
      </c>
      <c r="AA41" s="203" t="s">
        <v>210</v>
      </c>
      <c r="AB41" s="88">
        <f t="shared" si="52"/>
        <v>0.7318953902936679</v>
      </c>
      <c r="AC41" s="86">
        <f t="shared" si="39"/>
        <v>0.11458202470119867</v>
      </c>
      <c r="AD41" s="86">
        <f t="shared" si="40"/>
        <v>7.6135315089737865E-2</v>
      </c>
      <c r="AE41" s="86">
        <f t="shared" si="41"/>
        <v>6.1189833606972832E-2</v>
      </c>
      <c r="AF41" s="86">
        <f t="shared" si="42"/>
        <v>4.0612721420557184E-2</v>
      </c>
      <c r="AG41" s="87">
        <f t="shared" si="43"/>
        <v>5.4258595817864401E-2</v>
      </c>
      <c r="AJ41" s="201" t="s">
        <v>209</v>
      </c>
      <c r="AK41" s="187" t="s">
        <v>170</v>
      </c>
      <c r="AL41" s="203" t="s">
        <v>210</v>
      </c>
      <c r="AM41" s="88">
        <f t="shared" si="44"/>
        <v>0.15681925497857815</v>
      </c>
      <c r="AN41" s="86">
        <f t="shared" si="45"/>
        <v>7.353610091882222E-2</v>
      </c>
      <c r="AO41" s="86">
        <f t="shared" si="46"/>
        <v>4.3428536772382481E-2</v>
      </c>
      <c r="AP41" s="86">
        <f t="shared" si="47"/>
        <v>4.2020629096469836E-2</v>
      </c>
      <c r="AQ41" s="86">
        <f t="shared" si="48"/>
        <v>1.949410628186745E-2</v>
      </c>
      <c r="AR41" s="86">
        <f t="shared" si="49"/>
        <v>3.5089391307361405E-2</v>
      </c>
      <c r="AS41" s="87">
        <f t="shared" si="50"/>
        <v>1.4728880301855405E-2</v>
      </c>
    </row>
    <row r="42" spans="2:45" ht="15.75" customHeight="1">
      <c r="B42" s="201" t="s">
        <v>209</v>
      </c>
      <c r="C42" s="187" t="s">
        <v>172</v>
      </c>
      <c r="D42" s="204" t="s">
        <v>211</v>
      </c>
      <c r="E42" s="16">
        <f t="shared" si="51"/>
        <v>9076</v>
      </c>
      <c r="F42" s="90">
        <v>1592</v>
      </c>
      <c r="G42" s="90">
        <v>1090</v>
      </c>
      <c r="H42" s="90">
        <v>811</v>
      </c>
      <c r="I42" s="6">
        <v>438</v>
      </c>
      <c r="J42" s="237">
        <v>615</v>
      </c>
      <c r="M42" s="201" t="s">
        <v>209</v>
      </c>
      <c r="N42" s="187" t="s">
        <v>172</v>
      </c>
      <c r="O42" s="204" t="s">
        <v>211</v>
      </c>
      <c r="P42" s="90">
        <v>1676</v>
      </c>
      <c r="Q42" s="90">
        <v>800</v>
      </c>
      <c r="R42" s="90">
        <v>449</v>
      </c>
      <c r="S42" s="6">
        <v>474</v>
      </c>
      <c r="T42" s="90">
        <v>272</v>
      </c>
      <c r="U42" s="90">
        <v>445</v>
      </c>
      <c r="V42" s="237">
        <v>414</v>
      </c>
      <c r="X42"/>
      <c r="Y42" s="201" t="s">
        <v>209</v>
      </c>
      <c r="Z42" s="187" t="s">
        <v>172</v>
      </c>
      <c r="AA42" s="204" t="s">
        <v>211</v>
      </c>
      <c r="AB42" s="88">
        <f t="shared" si="52"/>
        <v>0.98293615896793884</v>
      </c>
      <c r="AC42" s="86">
        <f t="shared" si="39"/>
        <v>0.17241454000407211</v>
      </c>
      <c r="AD42" s="86">
        <f t="shared" si="40"/>
        <v>0.1180476435957529</v>
      </c>
      <c r="AE42" s="86">
        <f t="shared" si="41"/>
        <v>8.7831778858858345E-2</v>
      </c>
      <c r="AF42" s="86">
        <f t="shared" si="42"/>
        <v>4.7435658619210792E-2</v>
      </c>
      <c r="AG42" s="87">
        <f t="shared" si="43"/>
        <v>6.6604863129713782E-2</v>
      </c>
      <c r="AJ42" s="201" t="s">
        <v>209</v>
      </c>
      <c r="AK42" s="187" t="s">
        <v>172</v>
      </c>
      <c r="AL42" s="204" t="s">
        <v>211</v>
      </c>
      <c r="AM42" s="88">
        <f t="shared" si="44"/>
        <v>0.18151178960227693</v>
      </c>
      <c r="AN42" s="86">
        <f t="shared" si="45"/>
        <v>8.6640472363855331E-2</v>
      </c>
      <c r="AO42" s="86">
        <f t="shared" si="46"/>
        <v>4.8626965114213806E-2</v>
      </c>
      <c r="AP42" s="86">
        <f t="shared" si="47"/>
        <v>5.1334479875584281E-2</v>
      </c>
      <c r="AQ42" s="86">
        <f t="shared" si="48"/>
        <v>2.945776060371081E-2</v>
      </c>
      <c r="AR42" s="86">
        <f t="shared" si="49"/>
        <v>4.819376275239453E-2</v>
      </c>
      <c r="AS42" s="87">
        <f t="shared" si="50"/>
        <v>4.4836444448295133E-2</v>
      </c>
    </row>
    <row r="43" spans="2:45" ht="15.75" customHeight="1">
      <c r="B43" s="201" t="s">
        <v>209</v>
      </c>
      <c r="C43" s="187" t="s">
        <v>174</v>
      </c>
      <c r="D43" s="203" t="s">
        <v>212</v>
      </c>
      <c r="E43" s="16">
        <f t="shared" si="51"/>
        <v>1372</v>
      </c>
      <c r="F43" s="90">
        <v>233</v>
      </c>
      <c r="G43" s="90">
        <v>108</v>
      </c>
      <c r="H43" s="90">
        <v>101</v>
      </c>
      <c r="I43" s="6">
        <v>73</v>
      </c>
      <c r="J43" s="237">
        <v>86</v>
      </c>
      <c r="M43" s="201" t="s">
        <v>209</v>
      </c>
      <c r="N43" s="187" t="s">
        <v>174</v>
      </c>
      <c r="O43" s="203" t="s">
        <v>212</v>
      </c>
      <c r="P43" s="90">
        <v>238</v>
      </c>
      <c r="Q43" s="90">
        <v>110</v>
      </c>
      <c r="R43" s="90">
        <v>56</v>
      </c>
      <c r="S43" s="6">
        <v>38</v>
      </c>
      <c r="T43" s="90">
        <v>98</v>
      </c>
      <c r="U43" s="90">
        <v>46</v>
      </c>
      <c r="V43" s="237">
        <v>185</v>
      </c>
      <c r="X43"/>
      <c r="Y43" s="201" t="s">
        <v>209</v>
      </c>
      <c r="Z43" s="187" t="s">
        <v>174</v>
      </c>
      <c r="AA43" s="203" t="s">
        <v>212</v>
      </c>
      <c r="AB43" s="88">
        <f t="shared" si="52"/>
        <v>0.14858841010401191</v>
      </c>
      <c r="AC43" s="86">
        <f t="shared" si="39"/>
        <v>2.5234037575972867E-2</v>
      </c>
      <c r="AD43" s="86">
        <f t="shared" si="40"/>
        <v>1.1696463769120469E-2</v>
      </c>
      <c r="AE43" s="86">
        <f t="shared" si="41"/>
        <v>1.0938359635936734E-2</v>
      </c>
      <c r="AF43" s="86">
        <f t="shared" si="42"/>
        <v>7.9059431032017981E-3</v>
      </c>
      <c r="AG43" s="87">
        <f t="shared" si="43"/>
        <v>9.3138507791144468E-3</v>
      </c>
      <c r="AJ43" s="201" t="s">
        <v>209</v>
      </c>
      <c r="AK43" s="187" t="s">
        <v>174</v>
      </c>
      <c r="AL43" s="203" t="s">
        <v>212</v>
      </c>
      <c r="AM43" s="88">
        <f t="shared" si="44"/>
        <v>2.577554052824696E-2</v>
      </c>
      <c r="AN43" s="86">
        <f t="shared" si="45"/>
        <v>1.1913064950030108E-2</v>
      </c>
      <c r="AO43" s="86">
        <f t="shared" si="46"/>
        <v>6.064833065469873E-3</v>
      </c>
      <c r="AP43" s="86">
        <f t="shared" si="47"/>
        <v>4.1154224372831278E-3</v>
      </c>
      <c r="AQ43" s="86">
        <f t="shared" si="48"/>
        <v>1.0613457864572278E-2</v>
      </c>
      <c r="AR43" s="86">
        <f t="shared" si="49"/>
        <v>4.9818271609216808E-3</v>
      </c>
      <c r="AS43" s="87">
        <f t="shared" si="50"/>
        <v>2.0035609234141546E-2</v>
      </c>
    </row>
    <row r="44" spans="2:45" ht="15.75" customHeight="1">
      <c r="B44" s="201" t="s">
        <v>209</v>
      </c>
      <c r="C44" s="187" t="s">
        <v>176</v>
      </c>
      <c r="D44" s="203" t="s">
        <v>213</v>
      </c>
      <c r="E44" s="16">
        <f t="shared" si="51"/>
        <v>12051</v>
      </c>
      <c r="F44" s="90">
        <v>1858</v>
      </c>
      <c r="G44" s="90">
        <v>1297</v>
      </c>
      <c r="H44" s="90">
        <v>1075</v>
      </c>
      <c r="I44" s="6">
        <v>725</v>
      </c>
      <c r="J44" s="237">
        <v>836</v>
      </c>
      <c r="M44" s="201" t="s">
        <v>209</v>
      </c>
      <c r="N44" s="187" t="s">
        <v>176</v>
      </c>
      <c r="O44" s="203" t="s">
        <v>213</v>
      </c>
      <c r="P44" s="90">
        <v>2404</v>
      </c>
      <c r="Q44" s="90">
        <v>1081</v>
      </c>
      <c r="R44" s="90">
        <v>642</v>
      </c>
      <c r="S44" s="6">
        <v>543</v>
      </c>
      <c r="T44" s="90">
        <v>313</v>
      </c>
      <c r="U44" s="90">
        <v>414</v>
      </c>
      <c r="V44" s="237">
        <v>863</v>
      </c>
      <c r="X44"/>
      <c r="Y44" s="201" t="s">
        <v>209</v>
      </c>
      <c r="Z44" s="187" t="s">
        <v>176</v>
      </c>
      <c r="AA44" s="203" t="s">
        <v>213</v>
      </c>
      <c r="AB44" s="88">
        <f t="shared" si="52"/>
        <v>1.3051304155710257</v>
      </c>
      <c r="AC44" s="86">
        <f t="shared" si="39"/>
        <v>0.20122249706505399</v>
      </c>
      <c r="AD44" s="86">
        <f t="shared" si="40"/>
        <v>0.14046586581990045</v>
      </c>
      <c r="AE44" s="86">
        <f t="shared" si="41"/>
        <v>0.11642313473893061</v>
      </c>
      <c r="AF44" s="86">
        <f t="shared" si="42"/>
        <v>7.8517928079743893E-2</v>
      </c>
      <c r="AG44" s="87">
        <f t="shared" si="43"/>
        <v>9.053929362022882E-2</v>
      </c>
      <c r="AJ44" s="201" t="s">
        <v>209</v>
      </c>
      <c r="AK44" s="187" t="s">
        <v>176</v>
      </c>
      <c r="AL44" s="203" t="s">
        <v>213</v>
      </c>
      <c r="AM44" s="88">
        <f t="shared" si="44"/>
        <v>0.26035461945338523</v>
      </c>
      <c r="AN44" s="86">
        <f t="shared" si="45"/>
        <v>0.11707293828165952</v>
      </c>
      <c r="AO44" s="86">
        <f t="shared" si="46"/>
        <v>6.9528979071993902E-2</v>
      </c>
      <c r="AP44" s="86">
        <f t="shared" si="47"/>
        <v>5.8807220616966804E-2</v>
      </c>
      <c r="AQ44" s="86">
        <f t="shared" si="48"/>
        <v>3.3898084812358398E-2</v>
      </c>
      <c r="AR44" s="86">
        <f t="shared" si="49"/>
        <v>4.4836444448295133E-2</v>
      </c>
      <c r="AS44" s="87">
        <f t="shared" si="50"/>
        <v>9.3463409562508939E-2</v>
      </c>
    </row>
    <row r="45" spans="2:45" ht="15.75" customHeight="1">
      <c r="B45" s="201" t="s">
        <v>209</v>
      </c>
      <c r="C45" s="187" t="s">
        <v>178</v>
      </c>
      <c r="D45" s="203" t="s">
        <v>214</v>
      </c>
      <c r="E45" s="16">
        <f t="shared" si="51"/>
        <v>8794</v>
      </c>
      <c r="F45" s="90">
        <v>1538</v>
      </c>
      <c r="G45" s="90">
        <v>1176</v>
      </c>
      <c r="H45" s="90">
        <v>823</v>
      </c>
      <c r="I45" s="6">
        <v>496</v>
      </c>
      <c r="J45" s="237">
        <v>643</v>
      </c>
      <c r="M45" s="201" t="s">
        <v>209</v>
      </c>
      <c r="N45" s="187" t="s">
        <v>178</v>
      </c>
      <c r="O45" s="203" t="s">
        <v>214</v>
      </c>
      <c r="P45" s="90">
        <v>1619</v>
      </c>
      <c r="Q45" s="90">
        <v>710</v>
      </c>
      <c r="R45" s="90">
        <v>431</v>
      </c>
      <c r="S45" s="6">
        <v>417</v>
      </c>
      <c r="T45" s="90">
        <v>216</v>
      </c>
      <c r="U45" s="90">
        <v>400</v>
      </c>
      <c r="V45" s="237">
        <v>325</v>
      </c>
      <c r="X45"/>
      <c r="Y45" s="201" t="s">
        <v>209</v>
      </c>
      <c r="Z45" s="187" t="s">
        <v>178</v>
      </c>
      <c r="AA45" s="203" t="s">
        <v>214</v>
      </c>
      <c r="AB45" s="88">
        <f t="shared" si="52"/>
        <v>0.95239539245967975</v>
      </c>
      <c r="AC45" s="86">
        <f t="shared" si="39"/>
        <v>0.16656630811951187</v>
      </c>
      <c r="AD45" s="86">
        <f t="shared" si="40"/>
        <v>0.12736149437486732</v>
      </c>
      <c r="AE45" s="86">
        <f t="shared" si="41"/>
        <v>8.9131385944316174E-2</v>
      </c>
      <c r="AF45" s="86">
        <f t="shared" si="42"/>
        <v>5.3717092865590302E-2</v>
      </c>
      <c r="AG45" s="87">
        <f t="shared" si="43"/>
        <v>6.9637279662448717E-2</v>
      </c>
      <c r="AJ45" s="201" t="s">
        <v>209</v>
      </c>
      <c r="AK45" s="187" t="s">
        <v>178</v>
      </c>
      <c r="AL45" s="203" t="s">
        <v>214</v>
      </c>
      <c r="AM45" s="88">
        <f t="shared" si="44"/>
        <v>0.17533865594635223</v>
      </c>
      <c r="AN45" s="86">
        <f t="shared" si="45"/>
        <v>7.6893419222921602E-2</v>
      </c>
      <c r="AO45" s="86">
        <f t="shared" si="46"/>
        <v>4.6677554486027055E-2</v>
      </c>
      <c r="AP45" s="86">
        <f t="shared" si="47"/>
        <v>4.5161346219659587E-2</v>
      </c>
      <c r="AQ45" s="86">
        <f t="shared" si="48"/>
        <v>2.3392927538240939E-2</v>
      </c>
      <c r="AR45" s="86">
        <f t="shared" si="49"/>
        <v>4.3320236181927665E-2</v>
      </c>
      <c r="AS45" s="87">
        <f t="shared" si="50"/>
        <v>3.5197691897816227E-2</v>
      </c>
    </row>
    <row r="46" spans="2:45" ht="15.75" customHeight="1">
      <c r="B46" s="201" t="s">
        <v>209</v>
      </c>
      <c r="C46" s="187" t="s">
        <v>180</v>
      </c>
      <c r="D46" s="203" t="s">
        <v>215</v>
      </c>
      <c r="E46" s="16">
        <f t="shared" si="51"/>
        <v>125047</v>
      </c>
      <c r="F46" s="90">
        <v>34379</v>
      </c>
      <c r="G46" s="90">
        <v>15830</v>
      </c>
      <c r="H46" s="90">
        <v>12047</v>
      </c>
      <c r="I46" s="6">
        <v>8491</v>
      </c>
      <c r="J46" s="237">
        <v>9516</v>
      </c>
      <c r="M46" s="201" t="s">
        <v>209</v>
      </c>
      <c r="N46" s="187" t="s">
        <v>180</v>
      </c>
      <c r="O46" s="203" t="s">
        <v>215</v>
      </c>
      <c r="P46" s="90">
        <v>22691</v>
      </c>
      <c r="Q46" s="90">
        <v>9917</v>
      </c>
      <c r="R46" s="90">
        <v>4245</v>
      </c>
      <c r="S46" s="6">
        <v>2404</v>
      </c>
      <c r="T46" s="90">
        <v>1084</v>
      </c>
      <c r="U46" s="90">
        <v>1568</v>
      </c>
      <c r="V46" s="237">
        <v>2875</v>
      </c>
      <c r="X46"/>
      <c r="Y46" s="201" t="s">
        <v>209</v>
      </c>
      <c r="Z46" s="187" t="s">
        <v>180</v>
      </c>
      <c r="AA46" s="203" t="s">
        <v>215</v>
      </c>
      <c r="AB46" s="88">
        <f t="shared" si="52"/>
        <v>13.542663934603773</v>
      </c>
      <c r="AC46" s="86">
        <f t="shared" si="39"/>
        <v>3.723265999246228</v>
      </c>
      <c r="AD46" s="86">
        <f t="shared" si="40"/>
        <v>1.7143983468997874</v>
      </c>
      <c r="AE46" s="86">
        <f t="shared" si="41"/>
        <v>1.3046972132092063</v>
      </c>
      <c r="AF46" s="86">
        <f t="shared" si="42"/>
        <v>0.91958031355186942</v>
      </c>
      <c r="AG46" s="87">
        <f t="shared" si="43"/>
        <v>1.0305884187680592</v>
      </c>
      <c r="AJ46" s="201" t="s">
        <v>209</v>
      </c>
      <c r="AK46" s="187" t="s">
        <v>180</v>
      </c>
      <c r="AL46" s="203" t="s">
        <v>215</v>
      </c>
      <c r="AM46" s="88">
        <f t="shared" si="44"/>
        <v>2.4574486980103014</v>
      </c>
      <c r="AN46" s="86">
        <f t="shared" si="45"/>
        <v>1.0740169555404415</v>
      </c>
      <c r="AO46" s="86">
        <f t="shared" si="46"/>
        <v>0.45973600648070739</v>
      </c>
      <c r="AP46" s="86">
        <f t="shared" si="47"/>
        <v>0.26035461945338523</v>
      </c>
      <c r="AQ46" s="86">
        <f t="shared" si="48"/>
        <v>0.11739784005302396</v>
      </c>
      <c r="AR46" s="86">
        <f t="shared" si="49"/>
        <v>0.16981532583315645</v>
      </c>
      <c r="AS46" s="87">
        <f t="shared" si="50"/>
        <v>0.31136419755760508</v>
      </c>
    </row>
    <row r="47" spans="2:45" ht="15.75" customHeight="1">
      <c r="B47" s="201" t="s">
        <v>209</v>
      </c>
      <c r="C47" s="187" t="s">
        <v>182</v>
      </c>
      <c r="D47" s="203" t="s">
        <v>217</v>
      </c>
      <c r="E47" s="16">
        <f t="shared" si="51"/>
        <v>19631</v>
      </c>
      <c r="F47" s="90">
        <v>5565</v>
      </c>
      <c r="G47" s="90">
        <v>2580</v>
      </c>
      <c r="H47" s="90">
        <v>1865</v>
      </c>
      <c r="I47" s="6">
        <v>1192</v>
      </c>
      <c r="J47" s="237">
        <v>1408</v>
      </c>
      <c r="M47" s="201" t="s">
        <v>209</v>
      </c>
      <c r="N47" s="187" t="s">
        <v>182</v>
      </c>
      <c r="O47" s="203" t="s">
        <v>217</v>
      </c>
      <c r="P47" s="90">
        <v>3279</v>
      </c>
      <c r="Q47" s="90">
        <v>1625</v>
      </c>
      <c r="R47" s="90">
        <v>637</v>
      </c>
      <c r="S47" s="6">
        <v>540</v>
      </c>
      <c r="T47" s="90">
        <v>221</v>
      </c>
      <c r="U47" s="90">
        <v>423</v>
      </c>
      <c r="V47" s="237">
        <v>296</v>
      </c>
      <c r="X47"/>
      <c r="Y47" s="201" t="s">
        <v>209</v>
      </c>
      <c r="Z47" s="187" t="s">
        <v>182</v>
      </c>
      <c r="AA47" s="203" t="s">
        <v>217</v>
      </c>
      <c r="AB47" s="88">
        <f t="shared" si="52"/>
        <v>2.1260488912185549</v>
      </c>
      <c r="AC47" s="86">
        <f t="shared" si="39"/>
        <v>0.60269278588106867</v>
      </c>
      <c r="AD47" s="86">
        <f t="shared" si="40"/>
        <v>0.27941552337343345</v>
      </c>
      <c r="AE47" s="86">
        <f t="shared" si="41"/>
        <v>0.20198060119823771</v>
      </c>
      <c r="AF47" s="86">
        <f t="shared" si="42"/>
        <v>0.12909430382214443</v>
      </c>
      <c r="AG47" s="87">
        <f t="shared" si="43"/>
        <v>0.15248723136038539</v>
      </c>
      <c r="AJ47" s="201" t="s">
        <v>209</v>
      </c>
      <c r="AK47" s="187" t="s">
        <v>182</v>
      </c>
      <c r="AL47" s="203" t="s">
        <v>217</v>
      </c>
      <c r="AM47" s="88">
        <f t="shared" si="44"/>
        <v>0.35511763610135205</v>
      </c>
      <c r="AN47" s="86">
        <f t="shared" si="45"/>
        <v>0.17598845948908112</v>
      </c>
      <c r="AO47" s="86">
        <f t="shared" si="46"/>
        <v>6.8987476119719809E-2</v>
      </c>
      <c r="AP47" s="86">
        <f t="shared" si="47"/>
        <v>5.848231884560235E-2</v>
      </c>
      <c r="AQ47" s="86">
        <f t="shared" si="48"/>
        <v>2.3934430490515034E-2</v>
      </c>
      <c r="AR47" s="86">
        <f t="shared" si="49"/>
        <v>4.5811149762388509E-2</v>
      </c>
      <c r="AS47" s="87">
        <f t="shared" si="50"/>
        <v>3.2056974774626469E-2</v>
      </c>
    </row>
    <row r="48" spans="2:45" ht="15.75" customHeight="1">
      <c r="B48" s="201" t="s">
        <v>209</v>
      </c>
      <c r="C48" s="187" t="s">
        <v>184</v>
      </c>
      <c r="D48" s="203" t="s">
        <v>218</v>
      </c>
      <c r="E48" s="16">
        <f t="shared" si="51"/>
        <v>27009</v>
      </c>
      <c r="F48" s="90">
        <v>6377</v>
      </c>
      <c r="G48" s="90">
        <v>3549</v>
      </c>
      <c r="H48" s="90">
        <v>2639</v>
      </c>
      <c r="I48" s="6">
        <v>1722</v>
      </c>
      <c r="J48" s="237">
        <v>2190</v>
      </c>
      <c r="M48" s="201" t="s">
        <v>209</v>
      </c>
      <c r="N48" s="187" t="s">
        <v>184</v>
      </c>
      <c r="O48" s="203" t="s">
        <v>218</v>
      </c>
      <c r="P48" s="90">
        <v>4969</v>
      </c>
      <c r="Q48" s="90">
        <v>2394</v>
      </c>
      <c r="R48" s="90">
        <v>1044</v>
      </c>
      <c r="S48" s="6">
        <v>670</v>
      </c>
      <c r="T48" s="90">
        <v>324</v>
      </c>
      <c r="U48" s="90">
        <v>594</v>
      </c>
      <c r="V48" s="237">
        <v>537</v>
      </c>
      <c r="X48"/>
      <c r="Y48" s="201" t="s">
        <v>209</v>
      </c>
      <c r="Z48" s="187" t="s">
        <v>184</v>
      </c>
      <c r="AA48" s="203" t="s">
        <v>218</v>
      </c>
      <c r="AB48" s="88">
        <f t="shared" si="52"/>
        <v>2.9250906475942102</v>
      </c>
      <c r="AC48" s="86">
        <f t="shared" si="39"/>
        <v>0.69063286533038182</v>
      </c>
      <c r="AD48" s="86">
        <f t="shared" si="40"/>
        <v>0.3843587955241532</v>
      </c>
      <c r="AE48" s="86">
        <f t="shared" si="41"/>
        <v>0.28580525821026775</v>
      </c>
      <c r="AF48" s="86">
        <f t="shared" si="42"/>
        <v>0.18649361676319859</v>
      </c>
      <c r="AG48" s="87">
        <f t="shared" si="43"/>
        <v>0.23717829309605398</v>
      </c>
      <c r="AJ48" s="201" t="s">
        <v>209</v>
      </c>
      <c r="AK48" s="187" t="s">
        <v>184</v>
      </c>
      <c r="AL48" s="203" t="s">
        <v>218</v>
      </c>
      <c r="AM48" s="88">
        <f t="shared" si="44"/>
        <v>0.53814563396999637</v>
      </c>
      <c r="AN48" s="86">
        <f t="shared" si="45"/>
        <v>0.25927161354883704</v>
      </c>
      <c r="AO48" s="86">
        <f t="shared" si="46"/>
        <v>0.1130658164348312</v>
      </c>
      <c r="AP48" s="86">
        <f t="shared" si="47"/>
        <v>7.2561395604728837E-2</v>
      </c>
      <c r="AQ48" s="86">
        <f t="shared" si="48"/>
        <v>3.5089391307361405E-2</v>
      </c>
      <c r="AR48" s="86">
        <f t="shared" si="49"/>
        <v>6.4330550730162583E-2</v>
      </c>
      <c r="AS48" s="87">
        <f t="shared" si="50"/>
        <v>5.8157417074237883E-2</v>
      </c>
    </row>
    <row r="49" spans="2:45" ht="15.75" customHeight="1">
      <c r="B49" s="201" t="s">
        <v>209</v>
      </c>
      <c r="C49" s="187" t="s">
        <v>187</v>
      </c>
      <c r="D49" s="203" t="s">
        <v>219</v>
      </c>
      <c r="E49" s="16">
        <f t="shared" si="51"/>
        <v>14282</v>
      </c>
      <c r="F49" s="90">
        <v>2588</v>
      </c>
      <c r="G49" s="90">
        <v>1434</v>
      </c>
      <c r="H49" s="90">
        <v>1199</v>
      </c>
      <c r="I49" s="6">
        <v>832</v>
      </c>
      <c r="J49" s="237">
        <v>1076</v>
      </c>
      <c r="M49" s="201" t="s">
        <v>209</v>
      </c>
      <c r="N49" s="187" t="s">
        <v>187</v>
      </c>
      <c r="O49" s="203" t="s">
        <v>219</v>
      </c>
      <c r="P49" s="90">
        <v>2841</v>
      </c>
      <c r="Q49" s="90">
        <v>1451</v>
      </c>
      <c r="R49" s="90">
        <v>767</v>
      </c>
      <c r="S49" s="6">
        <v>705</v>
      </c>
      <c r="T49" s="90">
        <v>346</v>
      </c>
      <c r="U49" s="90">
        <v>532</v>
      </c>
      <c r="V49" s="237">
        <v>511</v>
      </c>
      <c r="X49"/>
      <c r="Y49" s="201" t="s">
        <v>209</v>
      </c>
      <c r="Z49" s="187" t="s">
        <v>187</v>
      </c>
      <c r="AA49" s="203" t="s">
        <v>219</v>
      </c>
      <c r="AB49" s="88">
        <f t="shared" si="52"/>
        <v>1.5467490328757272</v>
      </c>
      <c r="AC49" s="86">
        <f t="shared" si="39"/>
        <v>0.28028192809707198</v>
      </c>
      <c r="AD49" s="86">
        <f t="shared" si="40"/>
        <v>0.15530304671221068</v>
      </c>
      <c r="AE49" s="86">
        <f t="shared" si="41"/>
        <v>0.12985240795532815</v>
      </c>
      <c r="AF49" s="86">
        <f t="shared" si="42"/>
        <v>9.0106091258409543E-2</v>
      </c>
      <c r="AG49" s="87">
        <f t="shared" si="43"/>
        <v>0.11653143532938542</v>
      </c>
      <c r="AJ49" s="201" t="s">
        <v>209</v>
      </c>
      <c r="AK49" s="187" t="s">
        <v>187</v>
      </c>
      <c r="AL49" s="203" t="s">
        <v>219</v>
      </c>
      <c r="AM49" s="88">
        <f t="shared" si="44"/>
        <v>0.30768197748214127</v>
      </c>
      <c r="AN49" s="86">
        <f t="shared" si="45"/>
        <v>0.15714415674994259</v>
      </c>
      <c r="AO49" s="86">
        <f t="shared" si="46"/>
        <v>8.3066552878846289E-2</v>
      </c>
      <c r="AP49" s="86">
        <f t="shared" si="47"/>
        <v>7.635191627064751E-2</v>
      </c>
      <c r="AQ49" s="86">
        <f t="shared" si="48"/>
        <v>3.7472004297367432E-2</v>
      </c>
      <c r="AR49" s="86">
        <f t="shared" si="49"/>
        <v>5.761591412196379E-2</v>
      </c>
      <c r="AS49" s="87">
        <f t="shared" si="50"/>
        <v>5.5341601722412592E-2</v>
      </c>
    </row>
    <row r="50" spans="2:45" ht="15.75" customHeight="1">
      <c r="B50" s="201" t="s">
        <v>209</v>
      </c>
      <c r="C50" s="187" t="s">
        <v>189</v>
      </c>
      <c r="D50" s="203" t="s">
        <v>220</v>
      </c>
      <c r="E50" s="16">
        <f t="shared" si="51"/>
        <v>5621</v>
      </c>
      <c r="F50" s="90">
        <v>685</v>
      </c>
      <c r="G50" s="90">
        <v>526</v>
      </c>
      <c r="H50" s="90">
        <v>499</v>
      </c>
      <c r="I50" s="6">
        <v>358</v>
      </c>
      <c r="J50" s="237">
        <v>428</v>
      </c>
      <c r="M50" s="201" t="s">
        <v>209</v>
      </c>
      <c r="N50" s="187" t="s">
        <v>189</v>
      </c>
      <c r="O50" s="203" t="s">
        <v>220</v>
      </c>
      <c r="P50" s="90">
        <v>1120</v>
      </c>
      <c r="Q50" s="90">
        <v>685</v>
      </c>
      <c r="R50" s="90">
        <v>345</v>
      </c>
      <c r="S50" s="6">
        <v>353</v>
      </c>
      <c r="T50" s="90">
        <v>176</v>
      </c>
      <c r="U50" s="90">
        <v>295</v>
      </c>
      <c r="V50" s="237">
        <v>151</v>
      </c>
      <c r="X50"/>
      <c r="Y50" s="201" t="s">
        <v>209</v>
      </c>
      <c r="Z50" s="187" t="s">
        <v>189</v>
      </c>
      <c r="AA50" s="203" t="s">
        <v>220</v>
      </c>
      <c r="AB50" s="88">
        <f t="shared" si="52"/>
        <v>0.60875761894653846</v>
      </c>
      <c r="AC50" s="86">
        <f t="shared" si="39"/>
        <v>7.4185904461551128E-2</v>
      </c>
      <c r="AD50" s="86">
        <f t="shared" si="40"/>
        <v>5.6966110579234883E-2</v>
      </c>
      <c r="AE50" s="86">
        <f t="shared" si="41"/>
        <v>5.4041994636954763E-2</v>
      </c>
      <c r="AF50" s="86">
        <f t="shared" si="42"/>
        <v>3.8771611382825255E-2</v>
      </c>
      <c r="AG50" s="87">
        <f t="shared" si="43"/>
        <v>4.6352652714662601E-2</v>
      </c>
      <c r="AJ50" s="201" t="s">
        <v>209</v>
      </c>
      <c r="AK50" s="187" t="s">
        <v>189</v>
      </c>
      <c r="AL50" s="203" t="s">
        <v>220</v>
      </c>
      <c r="AM50" s="88">
        <f t="shared" si="44"/>
        <v>0.12129666130939747</v>
      </c>
      <c r="AN50" s="86">
        <f t="shared" si="45"/>
        <v>7.4185904461551128E-2</v>
      </c>
      <c r="AO50" s="86">
        <f t="shared" si="46"/>
        <v>3.736370370691261E-2</v>
      </c>
      <c r="AP50" s="86">
        <f t="shared" si="47"/>
        <v>3.8230108430551163E-2</v>
      </c>
      <c r="AQ50" s="86">
        <f t="shared" si="48"/>
        <v>1.9060903920048174E-2</v>
      </c>
      <c r="AR50" s="86">
        <f t="shared" si="49"/>
        <v>3.1948674184171653E-2</v>
      </c>
      <c r="AS50" s="87">
        <f t="shared" si="50"/>
        <v>1.6353389158677692E-2</v>
      </c>
    </row>
    <row r="51" spans="2:45" ht="15.75" customHeight="1">
      <c r="B51" s="201" t="s">
        <v>209</v>
      </c>
      <c r="C51" s="187" t="s">
        <v>191</v>
      </c>
      <c r="D51" s="203" t="s">
        <v>222</v>
      </c>
      <c r="E51" s="16">
        <f t="shared" si="51"/>
        <v>8001</v>
      </c>
      <c r="F51" s="90">
        <v>1717</v>
      </c>
      <c r="G51" s="90">
        <v>932</v>
      </c>
      <c r="H51" s="90">
        <v>667</v>
      </c>
      <c r="I51" s="6">
        <v>454</v>
      </c>
      <c r="J51" s="237">
        <v>539</v>
      </c>
      <c r="M51" s="201" t="s">
        <v>209</v>
      </c>
      <c r="N51" s="187" t="s">
        <v>191</v>
      </c>
      <c r="O51" s="203" t="s">
        <v>222</v>
      </c>
      <c r="P51" s="90">
        <v>1480</v>
      </c>
      <c r="Q51" s="90">
        <v>717</v>
      </c>
      <c r="R51" s="90">
        <v>319</v>
      </c>
      <c r="S51" s="6">
        <v>361</v>
      </c>
      <c r="T51" s="90">
        <v>252</v>
      </c>
      <c r="U51" s="90">
        <v>332</v>
      </c>
      <c r="V51" s="237">
        <v>231</v>
      </c>
      <c r="X51"/>
      <c r="Y51" s="201" t="s">
        <v>209</v>
      </c>
      <c r="Z51" s="187" t="s">
        <v>191</v>
      </c>
      <c r="AA51" s="203" t="s">
        <v>222</v>
      </c>
      <c r="AB51" s="88">
        <f t="shared" si="52"/>
        <v>0.86651302422900811</v>
      </c>
      <c r="AC51" s="86">
        <f t="shared" si="39"/>
        <v>0.1859521138109245</v>
      </c>
      <c r="AD51" s="86">
        <f t="shared" si="40"/>
        <v>0.10093615030389147</v>
      </c>
      <c r="AE51" s="86">
        <f t="shared" si="41"/>
        <v>7.2236493833364376E-2</v>
      </c>
      <c r="AF51" s="86">
        <f t="shared" si="42"/>
        <v>4.9168468066487898E-2</v>
      </c>
      <c r="AG51" s="87">
        <f t="shared" si="43"/>
        <v>5.8374018255147528E-2</v>
      </c>
      <c r="AJ51" s="201" t="s">
        <v>209</v>
      </c>
      <c r="AK51" s="187" t="s">
        <v>191</v>
      </c>
      <c r="AL51" s="203" t="s">
        <v>222</v>
      </c>
      <c r="AM51" s="88">
        <f t="shared" si="44"/>
        <v>0.16028487387313237</v>
      </c>
      <c r="AN51" s="86">
        <f t="shared" si="45"/>
        <v>7.765152335610534E-2</v>
      </c>
      <c r="AO51" s="86">
        <f t="shared" si="46"/>
        <v>3.4547888355087313E-2</v>
      </c>
      <c r="AP51" s="86">
        <f t="shared" si="47"/>
        <v>3.9096513154189716E-2</v>
      </c>
      <c r="AQ51" s="86">
        <f t="shared" si="48"/>
        <v>2.7291748794614427E-2</v>
      </c>
      <c r="AR51" s="86">
        <f t="shared" si="49"/>
        <v>3.5955796030999958E-2</v>
      </c>
      <c r="AS51" s="87">
        <f t="shared" si="50"/>
        <v>2.5017436395063226E-2</v>
      </c>
    </row>
    <row r="52" spans="2:45" ht="15.75" customHeight="1">
      <c r="B52" s="201" t="s">
        <v>209</v>
      </c>
      <c r="C52" s="187" t="s">
        <v>193</v>
      </c>
      <c r="D52" s="203" t="s">
        <v>223</v>
      </c>
      <c r="E52" s="16">
        <f t="shared" si="51"/>
        <v>16041</v>
      </c>
      <c r="F52" s="90">
        <v>3680</v>
      </c>
      <c r="G52" s="90">
        <v>1815</v>
      </c>
      <c r="H52" s="90">
        <v>1474</v>
      </c>
      <c r="I52" s="6">
        <v>1069</v>
      </c>
      <c r="J52" s="237">
        <v>1266</v>
      </c>
      <c r="M52" s="201" t="s">
        <v>209</v>
      </c>
      <c r="N52" s="187" t="s">
        <v>193</v>
      </c>
      <c r="O52" s="203" t="s">
        <v>223</v>
      </c>
      <c r="P52" s="90">
        <v>2941</v>
      </c>
      <c r="Q52" s="90">
        <v>1354</v>
      </c>
      <c r="R52" s="90">
        <v>900</v>
      </c>
      <c r="S52" s="6">
        <v>569</v>
      </c>
      <c r="T52" s="90">
        <v>318</v>
      </c>
      <c r="U52" s="90">
        <v>523</v>
      </c>
      <c r="V52" s="237">
        <v>132</v>
      </c>
      <c r="X52"/>
      <c r="Y52" s="201" t="s">
        <v>209</v>
      </c>
      <c r="Z52" s="187" t="s">
        <v>193</v>
      </c>
      <c r="AA52" s="203" t="s">
        <v>223</v>
      </c>
      <c r="AB52" s="88">
        <f t="shared" si="52"/>
        <v>1.7372497714857544</v>
      </c>
      <c r="AC52" s="86">
        <f t="shared" si="39"/>
        <v>0.39854617287373451</v>
      </c>
      <c r="AD52" s="86">
        <f t="shared" si="40"/>
        <v>0.19656557167549676</v>
      </c>
      <c r="AE52" s="86">
        <f t="shared" si="41"/>
        <v>0.15963507033040344</v>
      </c>
      <c r="AF52" s="86">
        <f t="shared" si="42"/>
        <v>0.11577333119620167</v>
      </c>
      <c r="AG52" s="87">
        <f t="shared" si="43"/>
        <v>0.13710854751580107</v>
      </c>
      <c r="AJ52" s="201" t="s">
        <v>209</v>
      </c>
      <c r="AK52" s="187" t="s">
        <v>193</v>
      </c>
      <c r="AL52" s="203" t="s">
        <v>223</v>
      </c>
      <c r="AM52" s="88">
        <f t="shared" si="44"/>
        <v>0.31851203652762317</v>
      </c>
      <c r="AN52" s="86">
        <f t="shared" si="45"/>
        <v>0.14663899947582515</v>
      </c>
      <c r="AO52" s="86">
        <f t="shared" si="46"/>
        <v>9.7470531409337244E-2</v>
      </c>
      <c r="AP52" s="86">
        <f t="shared" si="47"/>
        <v>6.1623035968792102E-2</v>
      </c>
      <c r="AQ52" s="86">
        <f t="shared" si="48"/>
        <v>3.443958776463249E-2</v>
      </c>
      <c r="AR52" s="86">
        <f t="shared" si="49"/>
        <v>5.6641208807870422E-2</v>
      </c>
      <c r="AS52" s="87">
        <f t="shared" si="50"/>
        <v>1.429567794003613E-2</v>
      </c>
    </row>
    <row r="53" spans="2:45" ht="15.75" customHeight="1">
      <c r="B53" s="201" t="s">
        <v>209</v>
      </c>
      <c r="C53" s="187" t="s">
        <v>195</v>
      </c>
      <c r="D53" s="203" t="s">
        <v>224</v>
      </c>
      <c r="E53" s="16">
        <f t="shared" si="51"/>
        <v>29237</v>
      </c>
      <c r="F53" s="90">
        <v>7651</v>
      </c>
      <c r="G53" s="90">
        <v>3639</v>
      </c>
      <c r="H53" s="90">
        <v>2627</v>
      </c>
      <c r="I53" s="6">
        <v>1957</v>
      </c>
      <c r="J53" s="237">
        <v>2521</v>
      </c>
      <c r="M53" s="201" t="s">
        <v>209</v>
      </c>
      <c r="N53" s="187" t="s">
        <v>195</v>
      </c>
      <c r="O53" s="203" t="s">
        <v>224</v>
      </c>
      <c r="P53" s="90">
        <v>5000</v>
      </c>
      <c r="Q53" s="90">
        <v>2141</v>
      </c>
      <c r="R53" s="90">
        <v>1114</v>
      </c>
      <c r="S53" s="6">
        <v>867</v>
      </c>
      <c r="T53" s="90">
        <v>343</v>
      </c>
      <c r="U53" s="90">
        <v>644</v>
      </c>
      <c r="V53" s="237">
        <v>733</v>
      </c>
      <c r="X53"/>
      <c r="Y53" s="201" t="s">
        <v>209</v>
      </c>
      <c r="Z53" s="187" t="s">
        <v>195</v>
      </c>
      <c r="AA53" s="203" t="s">
        <v>224</v>
      </c>
      <c r="AB53" s="88">
        <f t="shared" si="52"/>
        <v>3.1663843631275475</v>
      </c>
      <c r="AC53" s="86">
        <f t="shared" si="39"/>
        <v>0.82860781756982138</v>
      </c>
      <c r="AD53" s="86">
        <f t="shared" si="40"/>
        <v>0.39410584866508686</v>
      </c>
      <c r="AE53" s="86">
        <f t="shared" si="41"/>
        <v>0.28450565112480991</v>
      </c>
      <c r="AF53" s="86">
        <f t="shared" si="42"/>
        <v>0.21194425552008112</v>
      </c>
      <c r="AG53" s="87">
        <f t="shared" si="43"/>
        <v>0.27302578853659909</v>
      </c>
      <c r="AJ53" s="201" t="s">
        <v>209</v>
      </c>
      <c r="AK53" s="187" t="s">
        <v>195</v>
      </c>
      <c r="AL53" s="203" t="s">
        <v>224</v>
      </c>
      <c r="AM53" s="88">
        <f t="shared" si="44"/>
        <v>0.54150295227409584</v>
      </c>
      <c r="AN53" s="86">
        <f t="shared" si="45"/>
        <v>0.23187156416376781</v>
      </c>
      <c r="AO53" s="86">
        <f t="shared" si="46"/>
        <v>0.12064685776666853</v>
      </c>
      <c r="AP53" s="86">
        <f t="shared" si="47"/>
        <v>9.3896611924328202E-2</v>
      </c>
      <c r="AQ53" s="86">
        <f t="shared" si="48"/>
        <v>3.7147102526002972E-2</v>
      </c>
      <c r="AR53" s="86">
        <f t="shared" si="49"/>
        <v>6.9745580252903533E-2</v>
      </c>
      <c r="AS53" s="87">
        <f t="shared" si="50"/>
        <v>7.9384332803382446E-2</v>
      </c>
    </row>
    <row r="54" spans="2:45" ht="15.75" customHeight="1">
      <c r="B54" s="201" t="s">
        <v>225</v>
      </c>
      <c r="C54" s="187" t="s">
        <v>170</v>
      </c>
      <c r="D54" s="203" t="s">
        <v>226</v>
      </c>
      <c r="E54" s="16">
        <f t="shared" si="51"/>
        <v>10972</v>
      </c>
      <c r="F54" s="90">
        <v>2044</v>
      </c>
      <c r="G54" s="90">
        <v>1318</v>
      </c>
      <c r="H54" s="90">
        <v>913</v>
      </c>
      <c r="I54" s="6">
        <v>610</v>
      </c>
      <c r="J54" s="237">
        <v>757</v>
      </c>
      <c r="M54" s="201" t="s">
        <v>225</v>
      </c>
      <c r="N54" s="187" t="s">
        <v>170</v>
      </c>
      <c r="O54" s="203" t="s">
        <v>226</v>
      </c>
      <c r="P54" s="90">
        <v>2021</v>
      </c>
      <c r="Q54" s="90">
        <v>1008</v>
      </c>
      <c r="R54" s="90">
        <v>585</v>
      </c>
      <c r="S54" s="6">
        <v>537</v>
      </c>
      <c r="T54" s="90">
        <v>294</v>
      </c>
      <c r="U54" s="90">
        <v>504</v>
      </c>
      <c r="V54" s="237">
        <v>381</v>
      </c>
      <c r="X54"/>
      <c r="Y54" s="201" t="s">
        <v>225</v>
      </c>
      <c r="Z54" s="187" t="s">
        <v>170</v>
      </c>
      <c r="AA54" s="203" t="s">
        <v>226</v>
      </c>
      <c r="AB54" s="88">
        <f t="shared" si="52"/>
        <v>1.1882740784702759</v>
      </c>
      <c r="AC54" s="86">
        <f t="shared" si="39"/>
        <v>0.22136640688965037</v>
      </c>
      <c r="AD54" s="86">
        <f t="shared" si="40"/>
        <v>0.14274017821945165</v>
      </c>
      <c r="AE54" s="86">
        <f t="shared" si="41"/>
        <v>9.8878439085249889E-2</v>
      </c>
      <c r="AF54" s="86">
        <f t="shared" si="42"/>
        <v>6.6063360177439689E-2</v>
      </c>
      <c r="AG54" s="87">
        <f t="shared" si="43"/>
        <v>8.1983546974298105E-2</v>
      </c>
      <c r="AJ54" s="201" t="s">
        <v>225</v>
      </c>
      <c r="AK54" s="187" t="s">
        <v>170</v>
      </c>
      <c r="AL54" s="203" t="s">
        <v>226</v>
      </c>
      <c r="AM54" s="88">
        <f t="shared" si="44"/>
        <v>0.21887549330918951</v>
      </c>
      <c r="AN54" s="86">
        <f t="shared" si="45"/>
        <v>0.10916699517845771</v>
      </c>
      <c r="AO54" s="86">
        <f t="shared" si="46"/>
        <v>6.3355845416069215E-2</v>
      </c>
      <c r="AP54" s="86">
        <f t="shared" si="47"/>
        <v>5.8157417074237883E-2</v>
      </c>
      <c r="AQ54" s="86">
        <f t="shared" si="48"/>
        <v>3.1840373593716831E-2</v>
      </c>
      <c r="AR54" s="86">
        <f t="shared" si="49"/>
        <v>5.4583497589228855E-2</v>
      </c>
      <c r="AS54" s="87">
        <f t="shared" si="50"/>
        <v>4.1262524963286099E-2</v>
      </c>
    </row>
    <row r="55" spans="2:45" ht="15.75" customHeight="1">
      <c r="B55" s="201" t="s">
        <v>225</v>
      </c>
      <c r="C55" s="187" t="s">
        <v>172</v>
      </c>
      <c r="D55" s="203" t="s">
        <v>227</v>
      </c>
      <c r="E55" s="16">
        <f t="shared" si="51"/>
        <v>487</v>
      </c>
      <c r="F55" s="90">
        <v>29</v>
      </c>
      <c r="G55" s="90">
        <v>33</v>
      </c>
      <c r="H55" s="90">
        <v>28</v>
      </c>
      <c r="I55" s="6">
        <v>27</v>
      </c>
      <c r="J55" s="237">
        <v>33</v>
      </c>
      <c r="M55" s="201" t="s">
        <v>225</v>
      </c>
      <c r="N55" s="187" t="s">
        <v>172</v>
      </c>
      <c r="O55" s="203" t="s">
        <v>227</v>
      </c>
      <c r="P55" s="90">
        <v>107</v>
      </c>
      <c r="Q55" s="90">
        <v>64</v>
      </c>
      <c r="R55" s="90">
        <v>42</v>
      </c>
      <c r="S55" s="6">
        <v>39</v>
      </c>
      <c r="T55" s="90">
        <v>24</v>
      </c>
      <c r="U55" s="90">
        <v>47</v>
      </c>
      <c r="V55" s="237">
        <v>14</v>
      </c>
      <c r="X55"/>
      <c r="Y55" s="201" t="s">
        <v>225</v>
      </c>
      <c r="Z55" s="187" t="s">
        <v>172</v>
      </c>
      <c r="AA55" s="203" t="s">
        <v>227</v>
      </c>
      <c r="AB55" s="88">
        <f t="shared" si="52"/>
        <v>5.2742387551496919E-2</v>
      </c>
      <c r="AC55" s="86">
        <f t="shared" si="39"/>
        <v>3.1407171231897556E-3</v>
      </c>
      <c r="AD55" s="86">
        <f t="shared" si="40"/>
        <v>3.5739194850090326E-3</v>
      </c>
      <c r="AE55" s="86">
        <f t="shared" si="41"/>
        <v>3.0324165327349365E-3</v>
      </c>
      <c r="AF55" s="86">
        <f t="shared" si="42"/>
        <v>2.9241159422801173E-3</v>
      </c>
      <c r="AG55" s="87">
        <f t="shared" si="43"/>
        <v>3.5739194850090326E-3</v>
      </c>
      <c r="AJ55" s="201" t="s">
        <v>225</v>
      </c>
      <c r="AK55" s="187" t="s">
        <v>172</v>
      </c>
      <c r="AL55" s="203" t="s">
        <v>227</v>
      </c>
      <c r="AM55" s="88">
        <f t="shared" si="44"/>
        <v>1.158816317866565E-2</v>
      </c>
      <c r="AN55" s="86">
        <f t="shared" si="45"/>
        <v>6.931237789108426E-3</v>
      </c>
      <c r="AO55" s="86">
        <f t="shared" si="46"/>
        <v>4.5486247991024052E-3</v>
      </c>
      <c r="AP55" s="86">
        <f t="shared" si="47"/>
        <v>4.2237230277379469E-3</v>
      </c>
      <c r="AQ55" s="86">
        <f t="shared" si="48"/>
        <v>2.5992141709156595E-3</v>
      </c>
      <c r="AR55" s="86">
        <f t="shared" si="49"/>
        <v>5.0901277513765008E-3</v>
      </c>
      <c r="AS55" s="87">
        <f t="shared" si="50"/>
        <v>1.5162082663674682E-3</v>
      </c>
    </row>
    <row r="56" spans="2:45" ht="15.75" customHeight="1">
      <c r="B56" s="201" t="s">
        <v>225</v>
      </c>
      <c r="C56" s="187" t="s">
        <v>174</v>
      </c>
      <c r="D56" s="203" t="s">
        <v>228</v>
      </c>
      <c r="E56" s="16">
        <f t="shared" si="51"/>
        <v>775</v>
      </c>
      <c r="F56" s="90">
        <v>115</v>
      </c>
      <c r="G56" s="90">
        <v>57</v>
      </c>
      <c r="H56" s="90">
        <v>66</v>
      </c>
      <c r="I56" s="6">
        <v>51</v>
      </c>
      <c r="J56" s="237">
        <v>73</v>
      </c>
      <c r="M56" s="201" t="s">
        <v>225</v>
      </c>
      <c r="N56" s="187" t="s">
        <v>174</v>
      </c>
      <c r="O56" s="203" t="s">
        <v>228</v>
      </c>
      <c r="P56" s="90">
        <v>141</v>
      </c>
      <c r="Q56" s="90">
        <v>58</v>
      </c>
      <c r="R56" s="90">
        <v>50</v>
      </c>
      <c r="S56" s="6">
        <v>32</v>
      </c>
      <c r="T56" s="90">
        <v>25</v>
      </c>
      <c r="U56" s="90">
        <v>71</v>
      </c>
      <c r="V56" s="237">
        <v>36</v>
      </c>
      <c r="X56"/>
      <c r="Y56" s="201" t="s">
        <v>225</v>
      </c>
      <c r="Z56" s="187" t="s">
        <v>174</v>
      </c>
      <c r="AA56" s="203" t="s">
        <v>228</v>
      </c>
      <c r="AB56" s="88">
        <f t="shared" si="52"/>
        <v>8.3932957602484842E-2</v>
      </c>
      <c r="AC56" s="86">
        <f t="shared" si="39"/>
        <v>1.2454567902304203E-2</v>
      </c>
      <c r="AD56" s="86">
        <f t="shared" si="40"/>
        <v>6.1731336559246921E-3</v>
      </c>
      <c r="AE56" s="86">
        <f t="shared" si="41"/>
        <v>7.1478389700180651E-3</v>
      </c>
      <c r="AF56" s="86">
        <f t="shared" si="42"/>
        <v>5.5233301131957773E-3</v>
      </c>
      <c r="AG56" s="87">
        <f t="shared" si="43"/>
        <v>7.9059431032017981E-3</v>
      </c>
      <c r="AJ56" s="201" t="s">
        <v>225</v>
      </c>
      <c r="AK56" s="187" t="s">
        <v>174</v>
      </c>
      <c r="AL56" s="203" t="s">
        <v>228</v>
      </c>
      <c r="AM56" s="88">
        <f t="shared" si="44"/>
        <v>1.5270383254129501E-2</v>
      </c>
      <c r="AN56" s="86">
        <f t="shared" si="45"/>
        <v>6.2814342463795112E-3</v>
      </c>
      <c r="AO56" s="86">
        <f t="shared" si="46"/>
        <v>5.4150295227409582E-3</v>
      </c>
      <c r="AP56" s="86">
        <f t="shared" si="47"/>
        <v>3.465618894554213E-3</v>
      </c>
      <c r="AQ56" s="86">
        <f t="shared" si="48"/>
        <v>2.7075147613704791E-3</v>
      </c>
      <c r="AR56" s="86">
        <f t="shared" si="49"/>
        <v>7.6893419222921608E-3</v>
      </c>
      <c r="AS56" s="87">
        <f t="shared" si="50"/>
        <v>3.8988212563734895E-3</v>
      </c>
    </row>
    <row r="57" spans="2:45" ht="15.75" customHeight="1">
      <c r="B57" s="201" t="s">
        <v>225</v>
      </c>
      <c r="C57" s="187" t="s">
        <v>176</v>
      </c>
      <c r="D57" s="203" t="s">
        <v>229</v>
      </c>
      <c r="E57" s="16">
        <f t="shared" si="51"/>
        <v>5063</v>
      </c>
      <c r="F57" s="90">
        <v>665</v>
      </c>
      <c r="G57" s="90">
        <v>435</v>
      </c>
      <c r="H57" s="90">
        <v>418</v>
      </c>
      <c r="I57" s="6">
        <v>296</v>
      </c>
      <c r="J57" s="237">
        <v>450</v>
      </c>
      <c r="M57" s="201" t="s">
        <v>225</v>
      </c>
      <c r="N57" s="187" t="s">
        <v>176</v>
      </c>
      <c r="O57" s="203" t="s">
        <v>229</v>
      </c>
      <c r="P57" s="90">
        <v>1040</v>
      </c>
      <c r="Q57" s="90">
        <v>572</v>
      </c>
      <c r="R57" s="90">
        <v>361</v>
      </c>
      <c r="S57" s="6">
        <v>347</v>
      </c>
      <c r="T57" s="90">
        <v>120</v>
      </c>
      <c r="U57" s="90">
        <v>301</v>
      </c>
      <c r="V57" s="237">
        <v>58</v>
      </c>
      <c r="X57"/>
      <c r="Y57" s="201" t="s">
        <v>225</v>
      </c>
      <c r="Z57" s="187" t="s">
        <v>176</v>
      </c>
      <c r="AA57" s="203" t="s">
        <v>229</v>
      </c>
      <c r="AB57" s="88">
        <f t="shared" si="52"/>
        <v>0.54832588947274941</v>
      </c>
      <c r="AC57" s="86">
        <f t="shared" si="39"/>
        <v>7.2019892652454745E-2</v>
      </c>
      <c r="AD57" s="86">
        <f t="shared" si="40"/>
        <v>4.7110756847846331E-2</v>
      </c>
      <c r="AE57" s="86">
        <f t="shared" si="41"/>
        <v>4.526964681011441E-2</v>
      </c>
      <c r="AF57" s="86">
        <f t="shared" si="42"/>
        <v>3.2056974774626469E-2</v>
      </c>
      <c r="AG57" s="87">
        <f t="shared" si="43"/>
        <v>4.8735265704668622E-2</v>
      </c>
      <c r="AJ57" s="201" t="s">
        <v>225</v>
      </c>
      <c r="AK57" s="187" t="s">
        <v>176</v>
      </c>
      <c r="AL57" s="203" t="s">
        <v>229</v>
      </c>
      <c r="AM57" s="88">
        <f t="shared" si="44"/>
        <v>0.11263261407301192</v>
      </c>
      <c r="AN57" s="86">
        <f t="shared" si="45"/>
        <v>6.1947937740156556E-2</v>
      </c>
      <c r="AO57" s="86">
        <f t="shared" si="46"/>
        <v>3.9096513154189716E-2</v>
      </c>
      <c r="AP57" s="86">
        <f t="shared" si="47"/>
        <v>3.7580304887822248E-2</v>
      </c>
      <c r="AQ57" s="86">
        <f t="shared" si="48"/>
        <v>1.2996070854578299E-2</v>
      </c>
      <c r="AR57" s="86">
        <f t="shared" si="49"/>
        <v>3.2598477726900568E-2</v>
      </c>
      <c r="AS57" s="87">
        <f t="shared" si="50"/>
        <v>6.2814342463795112E-3</v>
      </c>
    </row>
    <row r="58" spans="2:45" ht="15.75" customHeight="1">
      <c r="B58" s="201" t="s">
        <v>225</v>
      </c>
      <c r="C58" s="187" t="s">
        <v>178</v>
      </c>
      <c r="D58" s="203" t="s">
        <v>230</v>
      </c>
      <c r="E58" s="16">
        <f t="shared" si="51"/>
        <v>30745</v>
      </c>
      <c r="F58" s="90">
        <v>7671</v>
      </c>
      <c r="G58" s="90">
        <v>3603</v>
      </c>
      <c r="H58" s="90">
        <v>3109</v>
      </c>
      <c r="I58" s="6">
        <v>2080</v>
      </c>
      <c r="J58" s="237">
        <v>2722</v>
      </c>
      <c r="M58" s="201" t="s">
        <v>225</v>
      </c>
      <c r="N58" s="187" t="s">
        <v>178</v>
      </c>
      <c r="O58" s="203" t="s">
        <v>230</v>
      </c>
      <c r="P58" s="90">
        <v>5390</v>
      </c>
      <c r="Q58" s="90">
        <v>2497</v>
      </c>
      <c r="R58" s="90">
        <v>1302</v>
      </c>
      <c r="S58" s="6">
        <v>921</v>
      </c>
      <c r="T58" s="90">
        <v>381</v>
      </c>
      <c r="U58" s="90">
        <v>755</v>
      </c>
      <c r="V58" s="237">
        <v>314</v>
      </c>
      <c r="X58"/>
      <c r="Y58" s="201" t="s">
        <v>225</v>
      </c>
      <c r="Z58" s="187" t="s">
        <v>178</v>
      </c>
      <c r="AA58" s="203" t="s">
        <v>230</v>
      </c>
      <c r="AB58" s="88">
        <f t="shared" si="52"/>
        <v>3.329701653533415</v>
      </c>
      <c r="AC58" s="86">
        <f t="shared" si="39"/>
        <v>0.83077382937891775</v>
      </c>
      <c r="AD58" s="86">
        <f t="shared" si="40"/>
        <v>0.39020702740871344</v>
      </c>
      <c r="AE58" s="86">
        <f t="shared" si="41"/>
        <v>0.33670653572403281</v>
      </c>
      <c r="AF58" s="86">
        <f t="shared" si="42"/>
        <v>0.22526522814602384</v>
      </c>
      <c r="AG58" s="87">
        <f t="shared" si="43"/>
        <v>0.29479420721801775</v>
      </c>
      <c r="AJ58" s="201" t="s">
        <v>225</v>
      </c>
      <c r="AK58" s="187" t="s">
        <v>178</v>
      </c>
      <c r="AL58" s="203" t="s">
        <v>230</v>
      </c>
      <c r="AM58" s="88">
        <f t="shared" si="44"/>
        <v>0.58374018255147531</v>
      </c>
      <c r="AN58" s="86">
        <f t="shared" si="45"/>
        <v>0.27042657436568346</v>
      </c>
      <c r="AO58" s="86">
        <f t="shared" si="46"/>
        <v>0.14100736877217454</v>
      </c>
      <c r="AP58" s="86">
        <f t="shared" si="47"/>
        <v>9.9744843808888456E-2</v>
      </c>
      <c r="AQ58" s="86">
        <f t="shared" si="48"/>
        <v>4.1262524963286099E-2</v>
      </c>
      <c r="AR58" s="86">
        <f t="shared" si="49"/>
        <v>8.176694579338846E-2</v>
      </c>
      <c r="AS58" s="87">
        <f t="shared" si="50"/>
        <v>3.4006385402813213E-2</v>
      </c>
    </row>
    <row r="59" spans="2:45" ht="15.75" customHeight="1">
      <c r="B59" s="201" t="s">
        <v>225</v>
      </c>
      <c r="C59" s="187" t="s">
        <v>180</v>
      </c>
      <c r="D59" s="203" t="s">
        <v>231</v>
      </c>
      <c r="E59" s="16">
        <f t="shared" si="51"/>
        <v>6411</v>
      </c>
      <c r="F59" s="90">
        <v>1039</v>
      </c>
      <c r="G59" s="90">
        <v>542</v>
      </c>
      <c r="H59" s="90">
        <v>415</v>
      </c>
      <c r="I59" s="6">
        <v>321</v>
      </c>
      <c r="J59" s="237">
        <v>462</v>
      </c>
      <c r="M59" s="201" t="s">
        <v>225</v>
      </c>
      <c r="N59" s="187" t="s">
        <v>180</v>
      </c>
      <c r="O59" s="203" t="s">
        <v>231</v>
      </c>
      <c r="P59" s="90">
        <v>1233</v>
      </c>
      <c r="Q59" s="90">
        <v>743</v>
      </c>
      <c r="R59" s="90">
        <v>422</v>
      </c>
      <c r="S59" s="6">
        <v>380</v>
      </c>
      <c r="T59" s="90">
        <v>159</v>
      </c>
      <c r="U59" s="90">
        <v>359</v>
      </c>
      <c r="V59" s="237">
        <v>336</v>
      </c>
      <c r="X59"/>
      <c r="Y59" s="201" t="s">
        <v>225</v>
      </c>
      <c r="Z59" s="187" t="s">
        <v>180</v>
      </c>
      <c r="AA59" s="203" t="s">
        <v>231</v>
      </c>
      <c r="AB59" s="88">
        <f t="shared" si="52"/>
        <v>0.69431508540584563</v>
      </c>
      <c r="AC59" s="86">
        <f t="shared" si="39"/>
        <v>0.11252431348255711</v>
      </c>
      <c r="AD59" s="86">
        <f t="shared" si="40"/>
        <v>5.8698920026511982E-2</v>
      </c>
      <c r="AE59" s="86">
        <f t="shared" si="41"/>
        <v>4.4944745038749949E-2</v>
      </c>
      <c r="AF59" s="86">
        <f t="shared" si="42"/>
        <v>3.4764489535996951E-2</v>
      </c>
      <c r="AG59" s="87">
        <f t="shared" si="43"/>
        <v>5.0034872790126451E-2</v>
      </c>
      <c r="AJ59" s="201" t="s">
        <v>225</v>
      </c>
      <c r="AK59" s="187" t="s">
        <v>180</v>
      </c>
      <c r="AL59" s="203" t="s">
        <v>231</v>
      </c>
      <c r="AM59" s="88">
        <f t="shared" si="44"/>
        <v>0.13353462803079202</v>
      </c>
      <c r="AN59" s="86">
        <f t="shared" si="45"/>
        <v>8.046733870793063E-2</v>
      </c>
      <c r="AO59" s="86">
        <f t="shared" si="46"/>
        <v>4.5702849171933686E-2</v>
      </c>
      <c r="AP59" s="86">
        <f t="shared" si="47"/>
        <v>4.1154224372831283E-2</v>
      </c>
      <c r="AQ59" s="86">
        <f t="shared" si="48"/>
        <v>1.7219793882316245E-2</v>
      </c>
      <c r="AR59" s="86">
        <f t="shared" si="49"/>
        <v>3.8879911973280078E-2</v>
      </c>
      <c r="AS59" s="87">
        <f t="shared" si="50"/>
        <v>3.6388998392819241E-2</v>
      </c>
    </row>
    <row r="60" spans="2:45" ht="15.75" customHeight="1">
      <c r="B60" s="201" t="s">
        <v>225</v>
      </c>
      <c r="C60" s="187" t="s">
        <v>182</v>
      </c>
      <c r="D60" s="203" t="s">
        <v>232</v>
      </c>
      <c r="E60" s="16">
        <f t="shared" si="51"/>
        <v>12433</v>
      </c>
      <c r="F60" s="90">
        <v>2655</v>
      </c>
      <c r="G60" s="90">
        <v>1433</v>
      </c>
      <c r="H60" s="90">
        <v>1128</v>
      </c>
      <c r="I60" s="6">
        <v>807</v>
      </c>
      <c r="J60" s="237">
        <v>935</v>
      </c>
      <c r="M60" s="201" t="s">
        <v>225</v>
      </c>
      <c r="N60" s="187" t="s">
        <v>182</v>
      </c>
      <c r="O60" s="203" t="s">
        <v>232</v>
      </c>
      <c r="P60" s="90">
        <v>2256</v>
      </c>
      <c r="Q60" s="90">
        <v>1170</v>
      </c>
      <c r="R60" s="90">
        <v>577</v>
      </c>
      <c r="S60" s="6">
        <v>543</v>
      </c>
      <c r="T60" s="90">
        <v>247</v>
      </c>
      <c r="U60" s="90">
        <v>469</v>
      </c>
      <c r="V60" s="237">
        <v>213</v>
      </c>
      <c r="X60"/>
      <c r="Y60" s="201" t="s">
        <v>225</v>
      </c>
      <c r="Z60" s="187" t="s">
        <v>182</v>
      </c>
      <c r="AA60" s="203" t="s">
        <v>232</v>
      </c>
      <c r="AB60" s="88">
        <f t="shared" si="52"/>
        <v>1.3465012411247668</v>
      </c>
      <c r="AC60" s="86">
        <f t="shared" si="39"/>
        <v>0.28753806765754486</v>
      </c>
      <c r="AD60" s="86">
        <f t="shared" si="40"/>
        <v>0.15519474612175588</v>
      </c>
      <c r="AE60" s="86">
        <f t="shared" si="41"/>
        <v>0.12216306603303601</v>
      </c>
      <c r="AF60" s="86">
        <f t="shared" si="42"/>
        <v>8.7398576497039054E-2</v>
      </c>
      <c r="AG60" s="87">
        <f t="shared" si="43"/>
        <v>0.1012610520752559</v>
      </c>
      <c r="AJ60" s="201" t="s">
        <v>225</v>
      </c>
      <c r="AK60" s="187" t="s">
        <v>182</v>
      </c>
      <c r="AL60" s="203" t="s">
        <v>232</v>
      </c>
      <c r="AM60" s="88">
        <f t="shared" si="44"/>
        <v>0.24432613206607201</v>
      </c>
      <c r="AN60" s="86">
        <f t="shared" si="45"/>
        <v>0.12671169083213843</v>
      </c>
      <c r="AO60" s="86">
        <f t="shared" si="46"/>
        <v>6.2489440692430648E-2</v>
      </c>
      <c r="AP60" s="86">
        <f t="shared" si="47"/>
        <v>5.8807220616966804E-2</v>
      </c>
      <c r="AQ60" s="86">
        <f t="shared" si="48"/>
        <v>2.6750245842340332E-2</v>
      </c>
      <c r="AR60" s="86">
        <f t="shared" si="49"/>
        <v>5.0792976923310189E-2</v>
      </c>
      <c r="AS60" s="87">
        <f t="shared" si="50"/>
        <v>2.3068025766876481E-2</v>
      </c>
    </row>
    <row r="61" spans="2:45" ht="15.75" customHeight="1">
      <c r="B61" s="201" t="s">
        <v>225</v>
      </c>
      <c r="C61" s="187" t="s">
        <v>184</v>
      </c>
      <c r="D61" s="203" t="s">
        <v>233</v>
      </c>
      <c r="E61" s="16">
        <f t="shared" si="51"/>
        <v>12745</v>
      </c>
      <c r="F61" s="90">
        <v>3314</v>
      </c>
      <c r="G61" s="90">
        <v>1595</v>
      </c>
      <c r="H61" s="90">
        <v>1204</v>
      </c>
      <c r="I61" s="6">
        <v>807</v>
      </c>
      <c r="J61" s="237">
        <v>1004</v>
      </c>
      <c r="M61" s="201" t="s">
        <v>225</v>
      </c>
      <c r="N61" s="187" t="s">
        <v>184</v>
      </c>
      <c r="O61" s="203" t="s">
        <v>233</v>
      </c>
      <c r="P61" s="90">
        <v>2270</v>
      </c>
      <c r="Q61" s="90">
        <v>942</v>
      </c>
      <c r="R61" s="90">
        <v>524</v>
      </c>
      <c r="S61" s="6">
        <v>396</v>
      </c>
      <c r="T61" s="90">
        <v>161</v>
      </c>
      <c r="U61" s="90">
        <v>255</v>
      </c>
      <c r="V61" s="237">
        <v>273</v>
      </c>
      <c r="X61"/>
      <c r="Y61" s="201" t="s">
        <v>225</v>
      </c>
      <c r="Z61" s="187" t="s">
        <v>184</v>
      </c>
      <c r="AA61" s="203" t="s">
        <v>233</v>
      </c>
      <c r="AB61" s="88">
        <f t="shared" si="52"/>
        <v>1.3802910253466703</v>
      </c>
      <c r="AC61" s="86">
        <f t="shared" si="39"/>
        <v>0.35890815676727073</v>
      </c>
      <c r="AD61" s="86">
        <f t="shared" si="40"/>
        <v>0.17273944177543654</v>
      </c>
      <c r="AE61" s="86">
        <f t="shared" si="41"/>
        <v>0.13039391090760227</v>
      </c>
      <c r="AF61" s="86">
        <f t="shared" si="42"/>
        <v>8.7398576497039054E-2</v>
      </c>
      <c r="AG61" s="87">
        <f t="shared" si="43"/>
        <v>0.10873379281663843</v>
      </c>
      <c r="AJ61" s="201" t="s">
        <v>225</v>
      </c>
      <c r="AK61" s="187" t="s">
        <v>184</v>
      </c>
      <c r="AL61" s="203" t="s">
        <v>233</v>
      </c>
      <c r="AM61" s="88">
        <f t="shared" si="44"/>
        <v>0.24584234033243951</v>
      </c>
      <c r="AN61" s="86">
        <f t="shared" si="45"/>
        <v>0.10201915620843965</v>
      </c>
      <c r="AO61" s="86">
        <f t="shared" si="46"/>
        <v>5.6749509398325237E-2</v>
      </c>
      <c r="AP61" s="86">
        <f t="shared" si="47"/>
        <v>4.2887033820108389E-2</v>
      </c>
      <c r="AQ61" s="86">
        <f t="shared" si="48"/>
        <v>1.7436395063225883E-2</v>
      </c>
      <c r="AR61" s="86">
        <f t="shared" si="49"/>
        <v>2.7616650565978885E-2</v>
      </c>
      <c r="AS61" s="87">
        <f t="shared" si="50"/>
        <v>2.9566061194165633E-2</v>
      </c>
    </row>
    <row r="62" spans="2:45" ht="15.75" customHeight="1">
      <c r="B62" s="201" t="s">
        <v>225</v>
      </c>
      <c r="C62" s="187" t="s">
        <v>187</v>
      </c>
      <c r="D62" s="203" t="s">
        <v>234</v>
      </c>
      <c r="E62" s="16">
        <f t="shared" si="51"/>
        <v>7410</v>
      </c>
      <c r="F62" s="90">
        <v>1318</v>
      </c>
      <c r="G62" s="90">
        <v>769</v>
      </c>
      <c r="H62" s="90">
        <v>664</v>
      </c>
      <c r="I62" s="6">
        <v>421</v>
      </c>
      <c r="J62" s="237">
        <v>750</v>
      </c>
      <c r="M62" s="201" t="s">
        <v>225</v>
      </c>
      <c r="N62" s="187" t="s">
        <v>187</v>
      </c>
      <c r="O62" s="203" t="s">
        <v>234</v>
      </c>
      <c r="P62" s="90">
        <v>1395</v>
      </c>
      <c r="Q62" s="90">
        <v>736</v>
      </c>
      <c r="R62" s="90">
        <v>404</v>
      </c>
      <c r="S62" s="6">
        <v>286</v>
      </c>
      <c r="T62" s="90">
        <v>145</v>
      </c>
      <c r="U62" s="90">
        <v>373</v>
      </c>
      <c r="V62" s="237">
        <v>149</v>
      </c>
      <c r="X62"/>
      <c r="Y62" s="201" t="s">
        <v>225</v>
      </c>
      <c r="Z62" s="187" t="s">
        <v>187</v>
      </c>
      <c r="AA62" s="203" t="s">
        <v>234</v>
      </c>
      <c r="AB62" s="88">
        <f t="shared" si="52"/>
        <v>0.80250737527020999</v>
      </c>
      <c r="AC62" s="86">
        <f t="shared" si="39"/>
        <v>0.14274017821945165</v>
      </c>
      <c r="AD62" s="86">
        <f t="shared" si="40"/>
        <v>8.3283154059755934E-2</v>
      </c>
      <c r="AE62" s="86">
        <f t="shared" si="41"/>
        <v>7.1911592061999915E-2</v>
      </c>
      <c r="AF62" s="86">
        <f t="shared" si="42"/>
        <v>4.5594548581478864E-2</v>
      </c>
      <c r="AG62" s="87">
        <f t="shared" si="43"/>
        <v>8.1225442841114368E-2</v>
      </c>
      <c r="AJ62" s="201" t="s">
        <v>225</v>
      </c>
      <c r="AK62" s="187" t="s">
        <v>187</v>
      </c>
      <c r="AL62" s="203" t="s">
        <v>234</v>
      </c>
      <c r="AM62" s="88">
        <f t="shared" si="44"/>
        <v>0.15107932368447272</v>
      </c>
      <c r="AN62" s="86">
        <f t="shared" si="45"/>
        <v>7.9709234574746893E-2</v>
      </c>
      <c r="AO62" s="86">
        <f t="shared" si="46"/>
        <v>4.3753438543746935E-2</v>
      </c>
      <c r="AP62" s="86">
        <f t="shared" si="47"/>
        <v>3.0973968870078278E-2</v>
      </c>
      <c r="AQ62" s="86">
        <f t="shared" si="48"/>
        <v>1.5703585615948781E-2</v>
      </c>
      <c r="AR62" s="86">
        <f t="shared" si="49"/>
        <v>4.0396120239647552E-2</v>
      </c>
      <c r="AS62" s="87">
        <f t="shared" si="50"/>
        <v>1.6136787977768054E-2</v>
      </c>
    </row>
    <row r="63" spans="2:45" ht="15.75" customHeight="1">
      <c r="B63" s="201" t="s">
        <v>225</v>
      </c>
      <c r="C63" s="187" t="s">
        <v>189</v>
      </c>
      <c r="D63" s="203" t="s">
        <v>235</v>
      </c>
      <c r="E63" s="16">
        <f t="shared" si="51"/>
        <v>4720</v>
      </c>
      <c r="F63" s="90">
        <v>750</v>
      </c>
      <c r="G63" s="90">
        <v>455</v>
      </c>
      <c r="H63" s="90">
        <v>427</v>
      </c>
      <c r="I63" s="6">
        <v>244</v>
      </c>
      <c r="J63" s="237">
        <v>423</v>
      </c>
      <c r="M63" s="201" t="s">
        <v>225</v>
      </c>
      <c r="N63" s="187" t="s">
        <v>189</v>
      </c>
      <c r="O63" s="203" t="s">
        <v>235</v>
      </c>
      <c r="P63" s="90">
        <v>950</v>
      </c>
      <c r="Q63" s="90">
        <v>438</v>
      </c>
      <c r="R63" s="90">
        <v>258</v>
      </c>
      <c r="S63" s="6">
        <v>253</v>
      </c>
      <c r="T63" s="90">
        <v>111</v>
      </c>
      <c r="U63" s="90">
        <v>279</v>
      </c>
      <c r="V63" s="237">
        <v>132</v>
      </c>
      <c r="X63"/>
      <c r="Y63" s="201" t="s">
        <v>225</v>
      </c>
      <c r="Z63" s="187" t="s">
        <v>189</v>
      </c>
      <c r="AA63" s="203" t="s">
        <v>235</v>
      </c>
      <c r="AB63" s="88">
        <f t="shared" si="52"/>
        <v>0.51117878694674646</v>
      </c>
      <c r="AC63" s="86">
        <f t="shared" si="39"/>
        <v>8.1225442841114368E-2</v>
      </c>
      <c r="AD63" s="86">
        <f t="shared" si="40"/>
        <v>4.9276768656942714E-2</v>
      </c>
      <c r="AE63" s="86">
        <f t="shared" si="41"/>
        <v>4.6244352124207778E-2</v>
      </c>
      <c r="AF63" s="86">
        <f t="shared" si="42"/>
        <v>2.6425344070975878E-2</v>
      </c>
      <c r="AG63" s="87">
        <f t="shared" si="43"/>
        <v>4.5811149762388509E-2</v>
      </c>
      <c r="AJ63" s="201" t="s">
        <v>225</v>
      </c>
      <c r="AK63" s="187" t="s">
        <v>189</v>
      </c>
      <c r="AL63" s="203" t="s">
        <v>235</v>
      </c>
      <c r="AM63" s="88">
        <f t="shared" si="44"/>
        <v>0.10288556093207819</v>
      </c>
      <c r="AN63" s="86">
        <f t="shared" si="45"/>
        <v>4.7435658619210792E-2</v>
      </c>
      <c r="AO63" s="86">
        <f t="shared" si="46"/>
        <v>2.7941552337343342E-2</v>
      </c>
      <c r="AP63" s="86">
        <f t="shared" si="47"/>
        <v>2.740004938506925E-2</v>
      </c>
      <c r="AQ63" s="86">
        <f t="shared" si="48"/>
        <v>1.2021365540484927E-2</v>
      </c>
      <c r="AR63" s="86">
        <f t="shared" si="49"/>
        <v>3.0215864736894547E-2</v>
      </c>
      <c r="AS63" s="87">
        <f t="shared" si="50"/>
        <v>1.429567794003613E-2</v>
      </c>
    </row>
    <row r="64" spans="2:45" ht="15.75" customHeight="1">
      <c r="B64" s="201" t="s">
        <v>225</v>
      </c>
      <c r="C64" s="187" t="s">
        <v>191</v>
      </c>
      <c r="D64" s="203" t="s">
        <v>236</v>
      </c>
      <c r="E64" s="16">
        <f t="shared" si="51"/>
        <v>8923</v>
      </c>
      <c r="F64" s="90">
        <v>1679</v>
      </c>
      <c r="G64" s="90">
        <v>920</v>
      </c>
      <c r="H64" s="90">
        <v>715</v>
      </c>
      <c r="I64" s="6">
        <v>568</v>
      </c>
      <c r="J64" s="237">
        <v>614</v>
      </c>
      <c r="M64" s="201" t="s">
        <v>225</v>
      </c>
      <c r="N64" s="187" t="s">
        <v>191</v>
      </c>
      <c r="O64" s="203" t="s">
        <v>236</v>
      </c>
      <c r="P64" s="90">
        <v>1686</v>
      </c>
      <c r="Q64" s="90">
        <v>908</v>
      </c>
      <c r="R64" s="90">
        <v>489</v>
      </c>
      <c r="S64" s="6">
        <v>455</v>
      </c>
      <c r="T64" s="90">
        <v>243</v>
      </c>
      <c r="U64" s="90">
        <v>467</v>
      </c>
      <c r="V64" s="237">
        <v>179</v>
      </c>
      <c r="X64"/>
      <c r="Y64" s="201" t="s">
        <v>225</v>
      </c>
      <c r="Z64" s="187" t="s">
        <v>191</v>
      </c>
      <c r="AA64" s="203" t="s">
        <v>236</v>
      </c>
      <c r="AB64" s="88">
        <f t="shared" si="52"/>
        <v>0.96636616862835134</v>
      </c>
      <c r="AC64" s="86">
        <f t="shared" si="39"/>
        <v>0.18183669137364136</v>
      </c>
      <c r="AD64" s="86">
        <f t="shared" si="40"/>
        <v>9.9636543218433626E-2</v>
      </c>
      <c r="AE64" s="86">
        <f t="shared" si="41"/>
        <v>7.7434922175195695E-2</v>
      </c>
      <c r="AF64" s="86">
        <f t="shared" si="42"/>
        <v>6.1514735378337286E-2</v>
      </c>
      <c r="AG64" s="87">
        <f t="shared" si="43"/>
        <v>6.6496562539258966E-2</v>
      </c>
      <c r="AJ64" s="201" t="s">
        <v>225</v>
      </c>
      <c r="AK64" s="187" t="s">
        <v>191</v>
      </c>
      <c r="AL64" s="203" t="s">
        <v>236</v>
      </c>
      <c r="AM64" s="88">
        <f t="shared" si="44"/>
        <v>0.18259479550682511</v>
      </c>
      <c r="AN64" s="86">
        <f t="shared" si="45"/>
        <v>9.8336936132975797E-2</v>
      </c>
      <c r="AO64" s="86">
        <f t="shared" si="46"/>
        <v>5.2958988732406571E-2</v>
      </c>
      <c r="AP64" s="86">
        <f t="shared" si="47"/>
        <v>4.9276768656942714E-2</v>
      </c>
      <c r="AQ64" s="86">
        <f t="shared" si="48"/>
        <v>2.6317043480521059E-2</v>
      </c>
      <c r="AR64" s="86">
        <f t="shared" si="49"/>
        <v>5.0576375742400544E-2</v>
      </c>
      <c r="AS64" s="87">
        <f t="shared" si="50"/>
        <v>1.9385805691412628E-2</v>
      </c>
    </row>
    <row r="65" spans="2:45" ht="15.75" customHeight="1">
      <c r="B65" s="201" t="s">
        <v>237</v>
      </c>
      <c r="C65" s="187" t="s">
        <v>170</v>
      </c>
      <c r="D65" s="203" t="s">
        <v>238</v>
      </c>
      <c r="E65" s="16">
        <f t="shared" si="51"/>
        <v>1020</v>
      </c>
      <c r="F65" s="90">
        <v>255</v>
      </c>
      <c r="G65" s="90">
        <v>151</v>
      </c>
      <c r="H65" s="90">
        <v>118</v>
      </c>
      <c r="I65" s="6">
        <v>55</v>
      </c>
      <c r="J65" s="237">
        <v>68</v>
      </c>
      <c r="M65" s="201" t="s">
        <v>237</v>
      </c>
      <c r="N65" s="187" t="s">
        <v>170</v>
      </c>
      <c r="O65" s="203" t="s">
        <v>238</v>
      </c>
      <c r="P65" s="90">
        <v>168</v>
      </c>
      <c r="Q65" s="90">
        <v>58</v>
      </c>
      <c r="R65" s="90">
        <v>15</v>
      </c>
      <c r="S65" s="6">
        <v>31</v>
      </c>
      <c r="T65" s="90">
        <v>13</v>
      </c>
      <c r="U65" s="90">
        <v>71</v>
      </c>
      <c r="V65" s="237">
        <v>17</v>
      </c>
      <c r="X65"/>
      <c r="Y65" s="201" t="s">
        <v>237</v>
      </c>
      <c r="Z65" s="187" t="s">
        <v>170</v>
      </c>
      <c r="AA65" s="203" t="s">
        <v>238</v>
      </c>
      <c r="AB65" s="88">
        <f t="shared" si="52"/>
        <v>0.11046660226391554</v>
      </c>
      <c r="AC65" s="86">
        <f t="shared" si="39"/>
        <v>2.7616650565978885E-2</v>
      </c>
      <c r="AD65" s="86">
        <f t="shared" si="40"/>
        <v>1.6353389158677692E-2</v>
      </c>
      <c r="AE65" s="86">
        <f t="shared" si="41"/>
        <v>1.2779469673668661E-2</v>
      </c>
      <c r="AF65" s="86">
        <f t="shared" si="42"/>
        <v>5.9565324750150538E-3</v>
      </c>
      <c r="AG65" s="87">
        <f t="shared" si="43"/>
        <v>7.3644401509277025E-3</v>
      </c>
      <c r="AJ65" s="201" t="s">
        <v>237</v>
      </c>
      <c r="AK65" s="187" t="s">
        <v>170</v>
      </c>
      <c r="AL65" s="203" t="s">
        <v>238</v>
      </c>
      <c r="AM65" s="88">
        <f t="shared" si="44"/>
        <v>1.8194499196409621E-2</v>
      </c>
      <c r="AN65" s="86">
        <f t="shared" si="45"/>
        <v>6.2814342463795112E-3</v>
      </c>
      <c r="AO65" s="86">
        <f t="shared" si="46"/>
        <v>1.6245088568222874E-3</v>
      </c>
      <c r="AP65" s="86">
        <f t="shared" si="47"/>
        <v>3.3573183040993939E-3</v>
      </c>
      <c r="AQ65" s="86">
        <f t="shared" si="48"/>
        <v>1.4079076759126491E-3</v>
      </c>
      <c r="AR65" s="86">
        <f t="shared" si="49"/>
        <v>7.6893419222921608E-3</v>
      </c>
      <c r="AS65" s="87">
        <f t="shared" si="50"/>
        <v>1.8411100377319256E-3</v>
      </c>
    </row>
    <row r="66" spans="2:45" ht="15.75" customHeight="1">
      <c r="B66" s="201" t="s">
        <v>237</v>
      </c>
      <c r="C66" s="187" t="s">
        <v>172</v>
      </c>
      <c r="D66" s="203" t="s">
        <v>239</v>
      </c>
      <c r="E66" s="16">
        <f t="shared" si="51"/>
        <v>5094</v>
      </c>
      <c r="F66" s="90">
        <v>1001</v>
      </c>
      <c r="G66" s="90">
        <v>619</v>
      </c>
      <c r="H66" s="90">
        <v>535</v>
      </c>
      <c r="I66" s="6">
        <v>336</v>
      </c>
      <c r="J66" s="237">
        <v>499</v>
      </c>
      <c r="M66" s="201" t="s">
        <v>237</v>
      </c>
      <c r="N66" s="187" t="s">
        <v>172</v>
      </c>
      <c r="O66" s="203" t="s">
        <v>239</v>
      </c>
      <c r="P66" s="90">
        <v>974</v>
      </c>
      <c r="Q66" s="90">
        <v>337</v>
      </c>
      <c r="R66" s="90">
        <v>161</v>
      </c>
      <c r="S66" s="6">
        <v>134</v>
      </c>
      <c r="T66" s="90">
        <v>125</v>
      </c>
      <c r="U66" s="90">
        <v>269</v>
      </c>
      <c r="V66" s="237">
        <v>104</v>
      </c>
      <c r="X66"/>
      <c r="Y66" s="201" t="s">
        <v>237</v>
      </c>
      <c r="Z66" s="187" t="s">
        <v>172</v>
      </c>
      <c r="AA66" s="203" t="s">
        <v>239</v>
      </c>
      <c r="AB66" s="88">
        <f t="shared" si="52"/>
        <v>0.55168320777684876</v>
      </c>
      <c r="AC66" s="86">
        <f t="shared" si="39"/>
        <v>0.10840889104527399</v>
      </c>
      <c r="AD66" s="86">
        <f t="shared" si="40"/>
        <v>6.7038065491533058E-2</v>
      </c>
      <c r="AE66" s="86">
        <f t="shared" si="41"/>
        <v>5.7940815893328258E-2</v>
      </c>
      <c r="AF66" s="86">
        <f t="shared" si="42"/>
        <v>3.6388998392819241E-2</v>
      </c>
      <c r="AG66" s="87">
        <f t="shared" si="43"/>
        <v>5.4041994636954763E-2</v>
      </c>
      <c r="AJ66" s="201" t="s">
        <v>237</v>
      </c>
      <c r="AK66" s="187" t="s">
        <v>172</v>
      </c>
      <c r="AL66" s="203" t="s">
        <v>239</v>
      </c>
      <c r="AM66" s="88">
        <f t="shared" si="44"/>
        <v>0.10548477510299385</v>
      </c>
      <c r="AN66" s="86">
        <f t="shared" si="45"/>
        <v>3.6497298983274057E-2</v>
      </c>
      <c r="AO66" s="86">
        <f t="shared" si="46"/>
        <v>1.7436395063225883E-2</v>
      </c>
      <c r="AP66" s="86">
        <f t="shared" si="47"/>
        <v>1.4512279120945767E-2</v>
      </c>
      <c r="AQ66" s="86">
        <f t="shared" si="48"/>
        <v>1.3537573806852395E-2</v>
      </c>
      <c r="AR66" s="86">
        <f t="shared" si="49"/>
        <v>2.9132858832346356E-2</v>
      </c>
      <c r="AS66" s="87">
        <f t="shared" si="50"/>
        <v>1.1263261407301193E-2</v>
      </c>
    </row>
    <row r="67" spans="2:45" ht="15.75" customHeight="1">
      <c r="B67" s="201" t="s">
        <v>237</v>
      </c>
      <c r="C67" s="187" t="s">
        <v>174</v>
      </c>
      <c r="D67" s="203" t="s">
        <v>240</v>
      </c>
      <c r="E67" s="16">
        <f t="shared" si="51"/>
        <v>5606</v>
      </c>
      <c r="F67" s="90">
        <v>977</v>
      </c>
      <c r="G67" s="90">
        <v>638</v>
      </c>
      <c r="H67" s="90">
        <v>557</v>
      </c>
      <c r="I67" s="6">
        <v>360</v>
      </c>
      <c r="J67" s="237">
        <v>476</v>
      </c>
      <c r="M67" s="201" t="s">
        <v>237</v>
      </c>
      <c r="N67" s="187" t="s">
        <v>174</v>
      </c>
      <c r="O67" s="203" t="s">
        <v>240</v>
      </c>
      <c r="P67" s="90">
        <v>1047</v>
      </c>
      <c r="Q67" s="90">
        <v>536</v>
      </c>
      <c r="R67" s="90">
        <v>315</v>
      </c>
      <c r="S67" s="6">
        <v>274</v>
      </c>
      <c r="T67" s="90">
        <v>149</v>
      </c>
      <c r="U67" s="90">
        <v>237</v>
      </c>
      <c r="V67" s="237">
        <v>40</v>
      </c>
      <c r="X67"/>
      <c r="Y67" s="201" t="s">
        <v>237</v>
      </c>
      <c r="Z67" s="187" t="s">
        <v>174</v>
      </c>
      <c r="AA67" s="203" t="s">
        <v>240</v>
      </c>
      <c r="AB67" s="88">
        <f t="shared" si="52"/>
        <v>0.60713311008971627</v>
      </c>
      <c r="AC67" s="86">
        <f t="shared" si="39"/>
        <v>0.10580967687435833</v>
      </c>
      <c r="AD67" s="86">
        <f t="shared" si="40"/>
        <v>6.9095776710174625E-2</v>
      </c>
      <c r="AE67" s="86">
        <f t="shared" si="41"/>
        <v>6.0323428883334265E-2</v>
      </c>
      <c r="AF67" s="86">
        <f t="shared" si="42"/>
        <v>3.89882125637349E-2</v>
      </c>
      <c r="AG67" s="87">
        <f t="shared" si="43"/>
        <v>5.1551081056493919E-2</v>
      </c>
      <c r="AJ67" s="201" t="s">
        <v>237</v>
      </c>
      <c r="AK67" s="187" t="s">
        <v>174</v>
      </c>
      <c r="AL67" s="203" t="s">
        <v>240</v>
      </c>
      <c r="AM67" s="88">
        <f t="shared" si="44"/>
        <v>0.11339071820619566</v>
      </c>
      <c r="AN67" s="86">
        <f t="shared" si="45"/>
        <v>5.8049116483783067E-2</v>
      </c>
      <c r="AO67" s="86">
        <f t="shared" si="46"/>
        <v>3.4114685993268036E-2</v>
      </c>
      <c r="AP67" s="86">
        <f t="shared" si="47"/>
        <v>2.9674361784620452E-2</v>
      </c>
      <c r="AQ67" s="86">
        <f t="shared" si="48"/>
        <v>1.6136787977768054E-2</v>
      </c>
      <c r="AR67" s="86">
        <f t="shared" si="49"/>
        <v>2.566723993779214E-2</v>
      </c>
      <c r="AS67" s="87">
        <f t="shared" si="50"/>
        <v>4.3320236181927669E-3</v>
      </c>
    </row>
    <row r="68" spans="2:45" ht="15.75" customHeight="1">
      <c r="B68" s="201" t="s">
        <v>237</v>
      </c>
      <c r="C68" s="187" t="s">
        <v>176</v>
      </c>
      <c r="D68" s="203" t="s">
        <v>241</v>
      </c>
      <c r="E68" s="16">
        <f t="shared" si="51"/>
        <v>9548</v>
      </c>
      <c r="F68" s="90">
        <v>1405</v>
      </c>
      <c r="G68" s="90">
        <v>955</v>
      </c>
      <c r="H68" s="90">
        <v>743</v>
      </c>
      <c r="I68" s="6">
        <v>594</v>
      </c>
      <c r="J68" s="237">
        <v>656</v>
      </c>
      <c r="M68" s="201" t="s">
        <v>237</v>
      </c>
      <c r="N68" s="187" t="s">
        <v>176</v>
      </c>
      <c r="O68" s="203" t="s">
        <v>241</v>
      </c>
      <c r="P68" s="90">
        <v>1862</v>
      </c>
      <c r="Q68" s="90">
        <v>933</v>
      </c>
      <c r="R68" s="90">
        <v>527</v>
      </c>
      <c r="S68" s="6">
        <v>527</v>
      </c>
      <c r="T68" s="90">
        <v>315</v>
      </c>
      <c r="U68" s="90">
        <v>503</v>
      </c>
      <c r="V68" s="237">
        <v>528</v>
      </c>
      <c r="X68"/>
      <c r="Y68" s="201" t="s">
        <v>237</v>
      </c>
      <c r="Z68" s="187" t="s">
        <v>176</v>
      </c>
      <c r="AA68" s="203" t="s">
        <v>241</v>
      </c>
      <c r="AB68" s="88">
        <f t="shared" si="52"/>
        <v>1.0340540376626133</v>
      </c>
      <c r="AC68" s="86">
        <f t="shared" si="39"/>
        <v>0.15216232958902093</v>
      </c>
      <c r="AD68" s="86">
        <f t="shared" si="40"/>
        <v>0.10342706388435229</v>
      </c>
      <c r="AE68" s="86">
        <f t="shared" si="41"/>
        <v>8.046733870793063E-2</v>
      </c>
      <c r="AF68" s="86">
        <f t="shared" si="42"/>
        <v>6.4330550730162583E-2</v>
      </c>
      <c r="AG68" s="87">
        <f t="shared" si="43"/>
        <v>7.1045187338361362E-2</v>
      </c>
      <c r="AJ68" s="201" t="s">
        <v>237</v>
      </c>
      <c r="AK68" s="187" t="s">
        <v>176</v>
      </c>
      <c r="AL68" s="203" t="s">
        <v>241</v>
      </c>
      <c r="AM68" s="88">
        <f t="shared" si="44"/>
        <v>0.20165569942687331</v>
      </c>
      <c r="AN68" s="86">
        <f t="shared" si="45"/>
        <v>0.10104445089434627</v>
      </c>
      <c r="AO68" s="86">
        <f t="shared" si="46"/>
        <v>5.7074411169689691E-2</v>
      </c>
      <c r="AP68" s="86">
        <f t="shared" si="47"/>
        <v>5.7074411169689691E-2</v>
      </c>
      <c r="AQ68" s="86">
        <f t="shared" si="48"/>
        <v>3.4114685993268036E-2</v>
      </c>
      <c r="AR68" s="86">
        <f t="shared" si="49"/>
        <v>5.4475196998774039E-2</v>
      </c>
      <c r="AS68" s="87">
        <f t="shared" si="50"/>
        <v>5.7182711760144521E-2</v>
      </c>
    </row>
    <row r="69" spans="2:45" ht="15.75" customHeight="1">
      <c r="B69" s="201" t="s">
        <v>237</v>
      </c>
      <c r="C69" s="187" t="s">
        <v>178</v>
      </c>
      <c r="D69" s="203" t="s">
        <v>242</v>
      </c>
      <c r="E69" s="16">
        <f t="shared" si="51"/>
        <v>6619</v>
      </c>
      <c r="F69" s="90">
        <v>1052</v>
      </c>
      <c r="G69" s="90">
        <v>702</v>
      </c>
      <c r="H69" s="90">
        <v>586</v>
      </c>
      <c r="I69" s="6">
        <v>503</v>
      </c>
      <c r="J69" s="237">
        <v>550</v>
      </c>
      <c r="M69" s="201" t="s">
        <v>237</v>
      </c>
      <c r="N69" s="187" t="s">
        <v>178</v>
      </c>
      <c r="O69" s="203" t="s">
        <v>242</v>
      </c>
      <c r="P69" s="90">
        <v>1212</v>
      </c>
      <c r="Q69" s="90">
        <v>618</v>
      </c>
      <c r="R69" s="90">
        <v>409</v>
      </c>
      <c r="S69" s="6">
        <v>281</v>
      </c>
      <c r="T69" s="90">
        <v>218</v>
      </c>
      <c r="U69" s="90">
        <v>353</v>
      </c>
      <c r="V69" s="237">
        <v>135</v>
      </c>
      <c r="X69"/>
      <c r="Y69" s="201" t="s">
        <v>237</v>
      </c>
      <c r="Z69" s="187" t="s">
        <v>178</v>
      </c>
      <c r="AA69" s="203" t="s">
        <v>242</v>
      </c>
      <c r="AB69" s="88">
        <f t="shared" si="52"/>
        <v>0.71684160822044785</v>
      </c>
      <c r="AC69" s="86">
        <f t="shared" si="39"/>
        <v>0.11393222115846977</v>
      </c>
      <c r="AD69" s="86">
        <f t="shared" si="40"/>
        <v>7.6027014499283049E-2</v>
      </c>
      <c r="AE69" s="86">
        <f t="shared" si="41"/>
        <v>6.346414600652403E-2</v>
      </c>
      <c r="AF69" s="86">
        <f t="shared" si="42"/>
        <v>5.4475196998774039E-2</v>
      </c>
      <c r="AG69" s="87">
        <f t="shared" si="43"/>
        <v>5.9565324750150542E-2</v>
      </c>
      <c r="AJ69" s="201" t="s">
        <v>237</v>
      </c>
      <c r="AK69" s="187" t="s">
        <v>178</v>
      </c>
      <c r="AL69" s="203" t="s">
        <v>242</v>
      </c>
      <c r="AM69" s="88">
        <f t="shared" si="44"/>
        <v>0.13126031563124083</v>
      </c>
      <c r="AN69" s="86">
        <f t="shared" si="45"/>
        <v>6.6929764901078243E-2</v>
      </c>
      <c r="AO69" s="86">
        <f t="shared" si="46"/>
        <v>4.4294941496021041E-2</v>
      </c>
      <c r="AP69" s="86">
        <f t="shared" si="47"/>
        <v>3.0432465917804182E-2</v>
      </c>
      <c r="AQ69" s="86">
        <f t="shared" si="48"/>
        <v>2.3609528719150577E-2</v>
      </c>
      <c r="AR69" s="86">
        <f t="shared" si="49"/>
        <v>3.8230108430551163E-2</v>
      </c>
      <c r="AS69" s="87">
        <f t="shared" si="50"/>
        <v>1.4620579711400588E-2</v>
      </c>
    </row>
    <row r="70" spans="2:45" ht="15.75" customHeight="1">
      <c r="B70" s="201" t="s">
        <v>237</v>
      </c>
      <c r="C70" s="187" t="s">
        <v>180</v>
      </c>
      <c r="D70" s="203" t="s">
        <v>243</v>
      </c>
      <c r="E70" s="16">
        <f t="shared" si="51"/>
        <v>8701</v>
      </c>
      <c r="F70" s="90">
        <v>1304</v>
      </c>
      <c r="G70" s="90">
        <v>1028</v>
      </c>
      <c r="H70" s="90">
        <v>812</v>
      </c>
      <c r="I70" s="6">
        <v>651</v>
      </c>
      <c r="J70" s="237">
        <v>790</v>
      </c>
      <c r="M70" s="201" t="s">
        <v>237</v>
      </c>
      <c r="N70" s="187" t="s">
        <v>180</v>
      </c>
      <c r="O70" s="203" t="s">
        <v>243</v>
      </c>
      <c r="P70" s="90">
        <v>1733</v>
      </c>
      <c r="Q70" s="90">
        <v>742</v>
      </c>
      <c r="R70" s="90">
        <v>482</v>
      </c>
      <c r="S70" s="6">
        <v>466</v>
      </c>
      <c r="T70" s="90">
        <v>180</v>
      </c>
      <c r="U70" s="90">
        <v>410</v>
      </c>
      <c r="V70" s="237">
        <v>103</v>
      </c>
      <c r="X70"/>
      <c r="Y70" s="201" t="s">
        <v>237</v>
      </c>
      <c r="Z70" s="187" t="s">
        <v>180</v>
      </c>
      <c r="AA70" s="203" t="s">
        <v>243</v>
      </c>
      <c r="AB70" s="88">
        <f t="shared" si="52"/>
        <v>0.94232343754738146</v>
      </c>
      <c r="AC70" s="86">
        <f t="shared" si="39"/>
        <v>0.1412239699530842</v>
      </c>
      <c r="AD70" s="86">
        <f t="shared" si="40"/>
        <v>0.11133300698755409</v>
      </c>
      <c r="AE70" s="86">
        <f t="shared" si="41"/>
        <v>8.794007944931316E-2</v>
      </c>
      <c r="AF70" s="86">
        <f t="shared" si="42"/>
        <v>7.050368438608727E-2</v>
      </c>
      <c r="AG70" s="87">
        <f t="shared" si="43"/>
        <v>8.5557466459307133E-2</v>
      </c>
      <c r="AJ70" s="201" t="s">
        <v>237</v>
      </c>
      <c r="AK70" s="187" t="s">
        <v>180</v>
      </c>
      <c r="AL70" s="203" t="s">
        <v>243</v>
      </c>
      <c r="AM70" s="88">
        <f t="shared" si="44"/>
        <v>0.1876849232582016</v>
      </c>
      <c r="AN70" s="86">
        <f t="shared" si="45"/>
        <v>8.0359038117475814E-2</v>
      </c>
      <c r="AO70" s="86">
        <f t="shared" si="46"/>
        <v>5.2200884599222834E-2</v>
      </c>
      <c r="AP70" s="86">
        <f t="shared" si="47"/>
        <v>5.0468075151945735E-2</v>
      </c>
      <c r="AQ70" s="86">
        <f t="shared" si="48"/>
        <v>1.949410628186745E-2</v>
      </c>
      <c r="AR70" s="86">
        <f t="shared" si="49"/>
        <v>4.4403242086475857E-2</v>
      </c>
      <c r="AS70" s="87">
        <f t="shared" si="50"/>
        <v>1.1154960816846374E-2</v>
      </c>
    </row>
    <row r="71" spans="2:45" ht="15.75" customHeight="1">
      <c r="B71" s="201" t="s">
        <v>237</v>
      </c>
      <c r="C71" s="187" t="s">
        <v>182</v>
      </c>
      <c r="D71" s="203" t="s">
        <v>244</v>
      </c>
      <c r="E71" s="16">
        <f t="shared" si="51"/>
        <v>11208</v>
      </c>
      <c r="F71" s="90">
        <v>2557</v>
      </c>
      <c r="G71" s="90">
        <v>1344</v>
      </c>
      <c r="H71" s="90">
        <v>1109</v>
      </c>
      <c r="I71" s="6">
        <v>776</v>
      </c>
      <c r="J71" s="237">
        <v>987</v>
      </c>
      <c r="M71" s="201" t="s">
        <v>237</v>
      </c>
      <c r="N71" s="187" t="s">
        <v>182</v>
      </c>
      <c r="O71" s="203" t="s">
        <v>244</v>
      </c>
      <c r="P71" s="90">
        <v>2042</v>
      </c>
      <c r="Q71" s="90">
        <v>1005</v>
      </c>
      <c r="R71" s="90">
        <v>462</v>
      </c>
      <c r="S71" s="6">
        <v>396</v>
      </c>
      <c r="T71" s="90">
        <v>123</v>
      </c>
      <c r="U71" s="90">
        <v>260</v>
      </c>
      <c r="V71" s="237">
        <v>147</v>
      </c>
      <c r="X71"/>
      <c r="Y71" s="201" t="s">
        <v>237</v>
      </c>
      <c r="Z71" s="187" t="s">
        <v>182</v>
      </c>
      <c r="AA71" s="203" t="s">
        <v>244</v>
      </c>
      <c r="AB71" s="88">
        <f t="shared" si="52"/>
        <v>1.2138330178176131</v>
      </c>
      <c r="AC71" s="86">
        <f t="shared" si="39"/>
        <v>0.27692460979297256</v>
      </c>
      <c r="AD71" s="86">
        <f t="shared" si="40"/>
        <v>0.14555599357127696</v>
      </c>
      <c r="AE71" s="86">
        <f t="shared" si="41"/>
        <v>0.12010535481439444</v>
      </c>
      <c r="AF71" s="86">
        <f t="shared" si="42"/>
        <v>8.4041258192939672E-2</v>
      </c>
      <c r="AG71" s="87">
        <f t="shared" si="43"/>
        <v>0.10689268277890651</v>
      </c>
      <c r="AJ71" s="201" t="s">
        <v>237</v>
      </c>
      <c r="AK71" s="187" t="s">
        <v>182</v>
      </c>
      <c r="AL71" s="203" t="s">
        <v>244</v>
      </c>
      <c r="AM71" s="88">
        <f t="shared" si="44"/>
        <v>0.22114980570874074</v>
      </c>
      <c r="AN71" s="86">
        <f t="shared" si="45"/>
        <v>0.10884209340709325</v>
      </c>
      <c r="AO71" s="86">
        <f t="shared" si="46"/>
        <v>5.0034872790126451E-2</v>
      </c>
      <c r="AP71" s="86">
        <f t="shared" si="47"/>
        <v>4.2887033820108389E-2</v>
      </c>
      <c r="AQ71" s="86">
        <f t="shared" si="48"/>
        <v>1.3320972625942756E-2</v>
      </c>
      <c r="AR71" s="86">
        <f t="shared" si="49"/>
        <v>2.815815351825298E-2</v>
      </c>
      <c r="AS71" s="87">
        <f t="shared" si="50"/>
        <v>1.5920186796858415E-2</v>
      </c>
    </row>
    <row r="72" spans="2:45" ht="15.75" customHeight="1">
      <c r="B72" s="201" t="s">
        <v>237</v>
      </c>
      <c r="C72" s="187" t="s">
        <v>184</v>
      </c>
      <c r="D72" s="203" t="s">
        <v>245</v>
      </c>
      <c r="E72" s="16">
        <f t="shared" si="51"/>
        <v>38403</v>
      </c>
      <c r="F72" s="90">
        <v>10376</v>
      </c>
      <c r="G72" s="90">
        <v>4530</v>
      </c>
      <c r="H72" s="90">
        <v>3512</v>
      </c>
      <c r="I72" s="6">
        <v>2544</v>
      </c>
      <c r="J72" s="237">
        <v>3283</v>
      </c>
      <c r="M72" s="201" t="s">
        <v>237</v>
      </c>
      <c r="N72" s="187" t="s">
        <v>184</v>
      </c>
      <c r="O72" s="203" t="s">
        <v>245</v>
      </c>
      <c r="P72" s="90">
        <v>6676</v>
      </c>
      <c r="Q72" s="90">
        <v>2669</v>
      </c>
      <c r="R72" s="90">
        <v>1465</v>
      </c>
      <c r="S72" s="6">
        <v>781</v>
      </c>
      <c r="T72" s="90">
        <v>330</v>
      </c>
      <c r="U72" s="90">
        <v>716</v>
      </c>
      <c r="V72" s="237">
        <v>1521</v>
      </c>
      <c r="X72"/>
      <c r="Y72" s="201" t="s">
        <v>237</v>
      </c>
      <c r="Z72" s="187" t="s">
        <v>184</v>
      </c>
      <c r="AA72" s="203" t="s">
        <v>245</v>
      </c>
      <c r="AB72" s="88">
        <f t="shared" si="52"/>
        <v>4.1590675752364197</v>
      </c>
      <c r="AC72" s="86">
        <f t="shared" si="39"/>
        <v>1.1237269265592036</v>
      </c>
      <c r="AD72" s="86">
        <f t="shared" si="40"/>
        <v>0.49060167476033084</v>
      </c>
      <c r="AE72" s="86">
        <f t="shared" si="41"/>
        <v>0.38035167367732492</v>
      </c>
      <c r="AF72" s="86">
        <f t="shared" si="42"/>
        <v>0.27551670211705992</v>
      </c>
      <c r="AG72" s="87">
        <f t="shared" si="43"/>
        <v>0.35555083846317131</v>
      </c>
      <c r="AJ72" s="201" t="s">
        <v>237</v>
      </c>
      <c r="AK72" s="187" t="s">
        <v>184</v>
      </c>
      <c r="AL72" s="203" t="s">
        <v>245</v>
      </c>
      <c r="AM72" s="88">
        <f t="shared" si="44"/>
        <v>0.72301474187637271</v>
      </c>
      <c r="AN72" s="86">
        <f t="shared" si="45"/>
        <v>0.28905427592391231</v>
      </c>
      <c r="AO72" s="86">
        <f t="shared" si="46"/>
        <v>0.15866036501631006</v>
      </c>
      <c r="AP72" s="86">
        <f t="shared" si="47"/>
        <v>8.4582761145213764E-2</v>
      </c>
      <c r="AQ72" s="86">
        <f t="shared" si="48"/>
        <v>3.5739194850090326E-2</v>
      </c>
      <c r="AR72" s="86">
        <f t="shared" si="49"/>
        <v>7.754322276565051E-2</v>
      </c>
      <c r="AS72" s="87">
        <f t="shared" si="50"/>
        <v>0.16472519808177993</v>
      </c>
    </row>
    <row r="73" spans="2:45" ht="15.75" customHeight="1">
      <c r="B73" s="201" t="s">
        <v>237</v>
      </c>
      <c r="C73" s="187" t="s">
        <v>187</v>
      </c>
      <c r="D73" s="203" t="s">
        <v>246</v>
      </c>
      <c r="E73" s="16">
        <f t="shared" si="51"/>
        <v>13607</v>
      </c>
      <c r="F73" s="90">
        <v>3071</v>
      </c>
      <c r="G73" s="90">
        <v>1633</v>
      </c>
      <c r="H73" s="90">
        <v>1270</v>
      </c>
      <c r="I73" s="6">
        <v>952</v>
      </c>
      <c r="J73" s="237">
        <v>1435</v>
      </c>
      <c r="M73" s="201" t="s">
        <v>237</v>
      </c>
      <c r="N73" s="187" t="s">
        <v>187</v>
      </c>
      <c r="O73" s="203" t="s">
        <v>246</v>
      </c>
      <c r="P73" s="90">
        <v>2630</v>
      </c>
      <c r="Q73" s="90">
        <v>962</v>
      </c>
      <c r="R73" s="90">
        <v>591</v>
      </c>
      <c r="S73" s="6">
        <v>291</v>
      </c>
      <c r="T73" s="90">
        <v>132</v>
      </c>
      <c r="U73" s="90">
        <v>286</v>
      </c>
      <c r="V73" s="237">
        <v>354</v>
      </c>
      <c r="X73"/>
      <c r="Y73" s="201" t="s">
        <v>237</v>
      </c>
      <c r="Z73" s="187" t="s">
        <v>187</v>
      </c>
      <c r="AA73" s="203" t="s">
        <v>246</v>
      </c>
      <c r="AB73" s="88">
        <f t="shared" si="52"/>
        <v>1.4736461343187242</v>
      </c>
      <c r="AC73" s="86">
        <f t="shared" si="39"/>
        <v>0.33259111328674967</v>
      </c>
      <c r="AD73" s="86">
        <f t="shared" si="40"/>
        <v>0.17685486421271968</v>
      </c>
      <c r="AE73" s="86">
        <f t="shared" si="41"/>
        <v>0.13754174987762033</v>
      </c>
      <c r="AF73" s="86">
        <f t="shared" si="42"/>
        <v>0.10310216211298784</v>
      </c>
      <c r="AG73" s="87">
        <f t="shared" si="43"/>
        <v>0.15541134730266548</v>
      </c>
      <c r="AJ73" s="201" t="s">
        <v>237</v>
      </c>
      <c r="AK73" s="187" t="s">
        <v>187</v>
      </c>
      <c r="AL73" s="203" t="s">
        <v>246</v>
      </c>
      <c r="AM73" s="88">
        <f t="shared" si="44"/>
        <v>0.28483055289617437</v>
      </c>
      <c r="AN73" s="86">
        <f t="shared" si="45"/>
        <v>0.10418516801753604</v>
      </c>
      <c r="AO73" s="86">
        <f t="shared" si="46"/>
        <v>6.4005648958798123E-2</v>
      </c>
      <c r="AP73" s="86">
        <f t="shared" si="47"/>
        <v>3.151547182235237E-2</v>
      </c>
      <c r="AQ73" s="86">
        <f t="shared" si="48"/>
        <v>1.429567794003613E-2</v>
      </c>
      <c r="AR73" s="86">
        <f t="shared" si="49"/>
        <v>3.0973968870078278E-2</v>
      </c>
      <c r="AS73" s="87">
        <f t="shared" si="50"/>
        <v>3.8338409021005979E-2</v>
      </c>
    </row>
    <row r="74" spans="2:45" ht="15.75" customHeight="1">
      <c r="B74" s="201" t="s">
        <v>237</v>
      </c>
      <c r="C74" s="187" t="s">
        <v>189</v>
      </c>
      <c r="D74" s="203" t="s">
        <v>247</v>
      </c>
      <c r="E74" s="16">
        <f t="shared" si="51"/>
        <v>14421</v>
      </c>
      <c r="F74" s="90">
        <v>2499</v>
      </c>
      <c r="G74" s="90">
        <v>2603</v>
      </c>
      <c r="H74" s="90">
        <v>1647</v>
      </c>
      <c r="I74" s="6">
        <v>1169</v>
      </c>
      <c r="J74" s="237">
        <v>1241</v>
      </c>
      <c r="M74" s="201" t="s">
        <v>237</v>
      </c>
      <c r="N74" s="187" t="s">
        <v>189</v>
      </c>
      <c r="O74" s="203" t="s">
        <v>247</v>
      </c>
      <c r="P74" s="90">
        <v>2607</v>
      </c>
      <c r="Q74" s="90">
        <v>1090</v>
      </c>
      <c r="R74" s="90">
        <v>521</v>
      </c>
      <c r="S74" s="6">
        <v>370</v>
      </c>
      <c r="T74" s="90">
        <v>153</v>
      </c>
      <c r="U74" s="90">
        <v>310</v>
      </c>
      <c r="V74" s="237">
        <v>211</v>
      </c>
      <c r="X74"/>
      <c r="Y74" s="201" t="s">
        <v>237</v>
      </c>
      <c r="Z74" s="187" t="s">
        <v>189</v>
      </c>
      <c r="AA74" s="203" t="s">
        <v>247</v>
      </c>
      <c r="AB74" s="88">
        <f t="shared" si="52"/>
        <v>1.5618028149489471</v>
      </c>
      <c r="AC74" s="86">
        <f t="shared" si="39"/>
        <v>0.27064317554659306</v>
      </c>
      <c r="AD74" s="86">
        <f t="shared" si="40"/>
        <v>0.28190643695389428</v>
      </c>
      <c r="AE74" s="86">
        <f t="shared" si="41"/>
        <v>0.17837107247908715</v>
      </c>
      <c r="AF74" s="86">
        <f t="shared" si="42"/>
        <v>0.1266033902416836</v>
      </c>
      <c r="AG74" s="87">
        <f t="shared" si="43"/>
        <v>0.13440103275443058</v>
      </c>
      <c r="AJ74" s="201" t="s">
        <v>237</v>
      </c>
      <c r="AK74" s="187" t="s">
        <v>189</v>
      </c>
      <c r="AL74" s="203" t="s">
        <v>247</v>
      </c>
      <c r="AM74" s="88">
        <f t="shared" si="44"/>
        <v>0.28233963931571354</v>
      </c>
      <c r="AN74" s="86">
        <f t="shared" si="45"/>
        <v>0.1180476435957529</v>
      </c>
      <c r="AO74" s="86">
        <f t="shared" si="46"/>
        <v>5.6424607626960784E-2</v>
      </c>
      <c r="AP74" s="86">
        <f t="shared" si="47"/>
        <v>4.0071218468283092E-2</v>
      </c>
      <c r="AQ74" s="86">
        <f t="shared" si="48"/>
        <v>1.6569990339587334E-2</v>
      </c>
      <c r="AR74" s="86">
        <f t="shared" si="49"/>
        <v>3.3573183040993944E-2</v>
      </c>
      <c r="AS74" s="87">
        <f t="shared" si="50"/>
        <v>2.2851424585966843E-2</v>
      </c>
    </row>
    <row r="75" spans="2:45" ht="15.75" customHeight="1">
      <c r="B75" s="201" t="s">
        <v>237</v>
      </c>
      <c r="C75" s="187" t="s">
        <v>191</v>
      </c>
      <c r="D75" s="203" t="s">
        <v>248</v>
      </c>
      <c r="E75" s="16">
        <f t="shared" si="51"/>
        <v>18666</v>
      </c>
      <c r="F75" s="90">
        <v>4804</v>
      </c>
      <c r="G75" s="90">
        <v>2262</v>
      </c>
      <c r="H75" s="90">
        <v>1960</v>
      </c>
      <c r="I75" s="6">
        <v>1311</v>
      </c>
      <c r="J75" s="237">
        <v>1542</v>
      </c>
      <c r="M75" s="201" t="s">
        <v>237</v>
      </c>
      <c r="N75" s="187" t="s">
        <v>191</v>
      </c>
      <c r="O75" s="203" t="s">
        <v>248</v>
      </c>
      <c r="P75" s="90">
        <v>3387</v>
      </c>
      <c r="Q75" s="90">
        <v>1520</v>
      </c>
      <c r="R75" s="90">
        <v>676</v>
      </c>
      <c r="S75" s="6">
        <v>396</v>
      </c>
      <c r="T75" s="90">
        <v>162</v>
      </c>
      <c r="U75" s="90">
        <v>364</v>
      </c>
      <c r="V75" s="237">
        <v>282</v>
      </c>
      <c r="X75"/>
      <c r="Y75" s="201" t="s">
        <v>237</v>
      </c>
      <c r="Z75" s="187" t="s">
        <v>191</v>
      </c>
      <c r="AA75" s="203" t="s">
        <v>248</v>
      </c>
      <c r="AB75" s="88">
        <f t="shared" si="52"/>
        <v>2.0215388214296546</v>
      </c>
      <c r="AC75" s="86">
        <f t="shared" si="39"/>
        <v>0.52027603654495125</v>
      </c>
      <c r="AD75" s="86">
        <f t="shared" si="40"/>
        <v>0.24497593560880096</v>
      </c>
      <c r="AE75" s="86">
        <f t="shared" si="41"/>
        <v>0.21226915729144555</v>
      </c>
      <c r="AF75" s="86">
        <f t="shared" si="42"/>
        <v>0.14198207408626792</v>
      </c>
      <c r="AG75" s="87">
        <f t="shared" si="43"/>
        <v>0.16699951048133116</v>
      </c>
      <c r="AJ75" s="201" t="s">
        <v>237</v>
      </c>
      <c r="AK75" s="187" t="s">
        <v>191</v>
      </c>
      <c r="AL75" s="203" t="s">
        <v>248</v>
      </c>
      <c r="AM75" s="88">
        <f t="shared" si="44"/>
        <v>0.36681409987047253</v>
      </c>
      <c r="AN75" s="86">
        <f t="shared" si="45"/>
        <v>0.16461689749132513</v>
      </c>
      <c r="AO75" s="86">
        <f t="shared" si="46"/>
        <v>7.3211199147457745E-2</v>
      </c>
      <c r="AP75" s="86">
        <f t="shared" si="47"/>
        <v>4.2887033820108389E-2</v>
      </c>
      <c r="AQ75" s="86">
        <f t="shared" si="48"/>
        <v>1.7544695653680702E-2</v>
      </c>
      <c r="AR75" s="86">
        <f t="shared" si="49"/>
        <v>3.942141492555417E-2</v>
      </c>
      <c r="AS75" s="87">
        <f t="shared" si="50"/>
        <v>3.0540766508259001E-2</v>
      </c>
    </row>
    <row r="76" spans="2:45" ht="15.75" customHeight="1">
      <c r="B76" s="201" t="s">
        <v>237</v>
      </c>
      <c r="C76" s="187" t="s">
        <v>193</v>
      </c>
      <c r="D76" s="203" t="s">
        <v>249</v>
      </c>
      <c r="E76" s="16">
        <f t="shared" si="51"/>
        <v>14896</v>
      </c>
      <c r="F76" s="90">
        <v>2851</v>
      </c>
      <c r="G76" s="90">
        <v>1763</v>
      </c>
      <c r="H76" s="90">
        <v>1426</v>
      </c>
      <c r="I76" s="6">
        <v>1145</v>
      </c>
      <c r="J76" s="237">
        <v>1225</v>
      </c>
      <c r="M76" s="201" t="s">
        <v>237</v>
      </c>
      <c r="N76" s="187" t="s">
        <v>193</v>
      </c>
      <c r="O76" s="203" t="s">
        <v>249</v>
      </c>
      <c r="P76" s="90">
        <v>2891</v>
      </c>
      <c r="Q76" s="90">
        <v>1509</v>
      </c>
      <c r="R76" s="90">
        <v>803</v>
      </c>
      <c r="S76" s="6">
        <v>532</v>
      </c>
      <c r="T76" s="90">
        <v>204</v>
      </c>
      <c r="U76" s="90">
        <v>312</v>
      </c>
      <c r="V76" s="237">
        <v>235</v>
      </c>
      <c r="X76"/>
      <c r="Y76" s="201" t="s">
        <v>237</v>
      </c>
      <c r="Z76" s="187" t="s">
        <v>193</v>
      </c>
      <c r="AA76" s="203" t="s">
        <v>249</v>
      </c>
      <c r="AB76" s="88">
        <f t="shared" si="52"/>
        <v>1.6132455954149862</v>
      </c>
      <c r="AC76" s="86">
        <f t="shared" si="39"/>
        <v>0.30876498338668945</v>
      </c>
      <c r="AD76" s="86">
        <f t="shared" si="40"/>
        <v>0.19093394097184618</v>
      </c>
      <c r="AE76" s="86">
        <f t="shared" si="41"/>
        <v>0.15443664198857213</v>
      </c>
      <c r="AF76" s="86">
        <f t="shared" si="42"/>
        <v>0.12400417607076794</v>
      </c>
      <c r="AG76" s="87">
        <f t="shared" si="43"/>
        <v>0.13266822330715347</v>
      </c>
      <c r="AJ76" s="201" t="s">
        <v>237</v>
      </c>
      <c r="AK76" s="187" t="s">
        <v>193</v>
      </c>
      <c r="AL76" s="203" t="s">
        <v>249</v>
      </c>
      <c r="AM76" s="88">
        <f t="shared" si="44"/>
        <v>0.31309700700488219</v>
      </c>
      <c r="AN76" s="86">
        <f t="shared" si="45"/>
        <v>0.16342559099632212</v>
      </c>
      <c r="AO76" s="86">
        <f t="shared" si="46"/>
        <v>8.6965374135219778E-2</v>
      </c>
      <c r="AP76" s="86">
        <f t="shared" si="47"/>
        <v>5.761591412196379E-2</v>
      </c>
      <c r="AQ76" s="86">
        <f t="shared" si="48"/>
        <v>2.2093320452783109E-2</v>
      </c>
      <c r="AR76" s="86">
        <f t="shared" si="49"/>
        <v>3.3789784221903575E-2</v>
      </c>
      <c r="AS76" s="87">
        <f t="shared" si="50"/>
        <v>2.5450638756882502E-2</v>
      </c>
    </row>
    <row r="77" spans="2:45" ht="15.75" customHeight="1">
      <c r="B77" s="201" t="s">
        <v>250</v>
      </c>
      <c r="C77" s="187" t="s">
        <v>170</v>
      </c>
      <c r="D77" s="203" t="s">
        <v>251</v>
      </c>
      <c r="E77" s="16">
        <f t="shared" si="51"/>
        <v>860</v>
      </c>
      <c r="F77" s="90">
        <v>128</v>
      </c>
      <c r="G77" s="90">
        <v>45</v>
      </c>
      <c r="H77" s="90">
        <v>52</v>
      </c>
      <c r="I77" s="6">
        <v>77</v>
      </c>
      <c r="J77" s="237">
        <v>61</v>
      </c>
      <c r="M77" s="201" t="s">
        <v>250</v>
      </c>
      <c r="N77" s="187" t="s">
        <v>170</v>
      </c>
      <c r="O77" s="203" t="s">
        <v>251</v>
      </c>
      <c r="P77" s="90">
        <v>176</v>
      </c>
      <c r="Q77" s="90">
        <v>84</v>
      </c>
      <c r="R77" s="90">
        <v>50</v>
      </c>
      <c r="S77" s="6">
        <v>46</v>
      </c>
      <c r="T77" s="90">
        <v>19</v>
      </c>
      <c r="U77" s="90">
        <v>108</v>
      </c>
      <c r="V77" s="237">
        <v>14</v>
      </c>
      <c r="X77"/>
      <c r="Y77" s="201" t="s">
        <v>250</v>
      </c>
      <c r="Z77" s="187" t="s">
        <v>170</v>
      </c>
      <c r="AA77" s="203" t="s">
        <v>251</v>
      </c>
      <c r="AB77" s="88">
        <f t="shared" si="52"/>
        <v>9.3138507791144479E-2</v>
      </c>
      <c r="AC77" s="86">
        <f t="shared" si="39"/>
        <v>1.3862475578216852E-2</v>
      </c>
      <c r="AD77" s="86">
        <f t="shared" si="40"/>
        <v>4.8735265704668625E-3</v>
      </c>
      <c r="AE77" s="86">
        <f t="shared" si="41"/>
        <v>5.6316307036505964E-3</v>
      </c>
      <c r="AF77" s="86">
        <f t="shared" si="42"/>
        <v>8.3391454650210747E-3</v>
      </c>
      <c r="AG77" s="87">
        <f t="shared" si="43"/>
        <v>6.6063360177439695E-3</v>
      </c>
      <c r="AJ77" s="201" t="s">
        <v>250</v>
      </c>
      <c r="AK77" s="187" t="s">
        <v>170</v>
      </c>
      <c r="AL77" s="203" t="s">
        <v>251</v>
      </c>
      <c r="AM77" s="88">
        <f t="shared" si="44"/>
        <v>1.9060903920048174E-2</v>
      </c>
      <c r="AN77" s="86">
        <f t="shared" si="45"/>
        <v>9.0972495982048103E-3</v>
      </c>
      <c r="AO77" s="86">
        <f t="shared" si="46"/>
        <v>5.4150295227409582E-3</v>
      </c>
      <c r="AP77" s="86">
        <f t="shared" si="47"/>
        <v>4.9818271609216808E-3</v>
      </c>
      <c r="AQ77" s="86">
        <f t="shared" si="48"/>
        <v>2.0577112186415639E-3</v>
      </c>
      <c r="AR77" s="86">
        <f t="shared" si="49"/>
        <v>1.1696463769120469E-2</v>
      </c>
      <c r="AS77" s="87">
        <f t="shared" si="50"/>
        <v>1.5162082663674682E-3</v>
      </c>
    </row>
    <row r="78" spans="2:45" ht="15.75" customHeight="1">
      <c r="B78" s="201" t="s">
        <v>250</v>
      </c>
      <c r="C78" s="187" t="s">
        <v>172</v>
      </c>
      <c r="D78" s="203" t="s">
        <v>252</v>
      </c>
      <c r="E78" s="16">
        <f t="shared" si="51"/>
        <v>1782</v>
      </c>
      <c r="F78" s="90">
        <v>435</v>
      </c>
      <c r="G78" s="90">
        <v>275</v>
      </c>
      <c r="H78" s="90">
        <v>176</v>
      </c>
      <c r="I78" s="6">
        <v>124</v>
      </c>
      <c r="J78" s="237">
        <v>156</v>
      </c>
      <c r="M78" s="201" t="s">
        <v>250</v>
      </c>
      <c r="N78" s="187" t="s">
        <v>172</v>
      </c>
      <c r="O78" s="203" t="s">
        <v>252</v>
      </c>
      <c r="P78" s="90">
        <v>252</v>
      </c>
      <c r="Q78" s="90">
        <v>123</v>
      </c>
      <c r="R78" s="90">
        <v>50</v>
      </c>
      <c r="S78" s="6">
        <v>44</v>
      </c>
      <c r="T78" s="90">
        <v>35</v>
      </c>
      <c r="U78" s="90">
        <v>90</v>
      </c>
      <c r="V78" s="237">
        <v>22</v>
      </c>
      <c r="X78"/>
      <c r="Y78" s="201" t="s">
        <v>250</v>
      </c>
      <c r="Z78" s="187" t="s">
        <v>172</v>
      </c>
      <c r="AA78" s="203" t="s">
        <v>252</v>
      </c>
      <c r="AB78" s="88">
        <f t="shared" si="52"/>
        <v>0.19299165219048775</v>
      </c>
      <c r="AC78" s="86">
        <f t="shared" si="39"/>
        <v>4.7110756847846331E-2</v>
      </c>
      <c r="AD78" s="86">
        <f t="shared" si="40"/>
        <v>2.9782662375075271E-2</v>
      </c>
      <c r="AE78" s="86">
        <f t="shared" si="41"/>
        <v>1.9060903920048174E-2</v>
      </c>
      <c r="AF78" s="86">
        <f t="shared" si="42"/>
        <v>1.3429273216397575E-2</v>
      </c>
      <c r="AG78" s="87">
        <f t="shared" si="43"/>
        <v>1.6894892110951788E-2</v>
      </c>
      <c r="AJ78" s="201" t="s">
        <v>250</v>
      </c>
      <c r="AK78" s="187" t="s">
        <v>172</v>
      </c>
      <c r="AL78" s="203" t="s">
        <v>252</v>
      </c>
      <c r="AM78" s="88">
        <f t="shared" si="44"/>
        <v>2.7291748794614427E-2</v>
      </c>
      <c r="AN78" s="86">
        <f t="shared" si="45"/>
        <v>1.3320972625942756E-2</v>
      </c>
      <c r="AO78" s="86">
        <f t="shared" si="46"/>
        <v>5.4150295227409582E-3</v>
      </c>
      <c r="AP78" s="86">
        <f t="shared" si="47"/>
        <v>4.7652259800120434E-3</v>
      </c>
      <c r="AQ78" s="86">
        <f t="shared" si="48"/>
        <v>3.7905206659186708E-3</v>
      </c>
      <c r="AR78" s="86">
        <f t="shared" si="49"/>
        <v>9.7470531409337251E-3</v>
      </c>
      <c r="AS78" s="87">
        <f t="shared" si="50"/>
        <v>2.3826129900060217E-3</v>
      </c>
    </row>
    <row r="79" spans="2:45" ht="15.75" customHeight="1">
      <c r="B79" s="201" t="s">
        <v>250</v>
      </c>
      <c r="C79" s="187" t="s">
        <v>174</v>
      </c>
      <c r="D79" s="203" t="s">
        <v>253</v>
      </c>
      <c r="E79" s="16">
        <f t="shared" si="51"/>
        <v>2016</v>
      </c>
      <c r="F79" s="90">
        <v>281</v>
      </c>
      <c r="G79" s="90">
        <v>172</v>
      </c>
      <c r="H79" s="90">
        <v>173</v>
      </c>
      <c r="I79" s="6">
        <v>121</v>
      </c>
      <c r="J79" s="237">
        <v>156</v>
      </c>
      <c r="M79" s="201" t="s">
        <v>250</v>
      </c>
      <c r="N79" s="187" t="s">
        <v>174</v>
      </c>
      <c r="O79" s="203" t="s">
        <v>253</v>
      </c>
      <c r="P79" s="90">
        <v>344</v>
      </c>
      <c r="Q79" s="90">
        <v>183</v>
      </c>
      <c r="R79" s="90">
        <v>100</v>
      </c>
      <c r="S79" s="6">
        <v>99</v>
      </c>
      <c r="T79" s="90">
        <v>41</v>
      </c>
      <c r="U79" s="90">
        <v>142</v>
      </c>
      <c r="V79" s="237">
        <v>204</v>
      </c>
      <c r="X79"/>
      <c r="Y79" s="201" t="s">
        <v>250</v>
      </c>
      <c r="Z79" s="187" t="s">
        <v>174</v>
      </c>
      <c r="AA79" s="203" t="s">
        <v>253</v>
      </c>
      <c r="AB79" s="88">
        <f t="shared" si="52"/>
        <v>0.21833399035691542</v>
      </c>
      <c r="AC79" s="86">
        <f t="shared" si="39"/>
        <v>3.0432465917804182E-2</v>
      </c>
      <c r="AD79" s="86">
        <f t="shared" si="40"/>
        <v>1.8627701558228894E-2</v>
      </c>
      <c r="AE79" s="86">
        <f t="shared" si="41"/>
        <v>1.8736002148683716E-2</v>
      </c>
      <c r="AF79" s="86">
        <f t="shared" si="42"/>
        <v>1.3104371445033118E-2</v>
      </c>
      <c r="AG79" s="87">
        <f t="shared" si="43"/>
        <v>1.6894892110951788E-2</v>
      </c>
      <c r="AJ79" s="201" t="s">
        <v>250</v>
      </c>
      <c r="AK79" s="187" t="s">
        <v>174</v>
      </c>
      <c r="AL79" s="203" t="s">
        <v>253</v>
      </c>
      <c r="AM79" s="88">
        <f t="shared" si="44"/>
        <v>3.7255403116457787E-2</v>
      </c>
      <c r="AN79" s="86">
        <f t="shared" si="45"/>
        <v>1.9819008053231908E-2</v>
      </c>
      <c r="AO79" s="86">
        <f t="shared" si="46"/>
        <v>1.0830059045481916E-2</v>
      </c>
      <c r="AP79" s="86">
        <f t="shared" si="47"/>
        <v>1.0721758455027097E-2</v>
      </c>
      <c r="AQ79" s="86">
        <f t="shared" si="48"/>
        <v>4.4403242086475852E-3</v>
      </c>
      <c r="AR79" s="86">
        <f t="shared" si="49"/>
        <v>1.5378683844584322E-2</v>
      </c>
      <c r="AS79" s="87">
        <f t="shared" si="50"/>
        <v>2.2093320452783109E-2</v>
      </c>
    </row>
    <row r="80" spans="2:45" ht="15.75" customHeight="1">
      <c r="B80" s="201" t="s">
        <v>250</v>
      </c>
      <c r="C80" s="187" t="s">
        <v>176</v>
      </c>
      <c r="D80" s="203" t="s">
        <v>254</v>
      </c>
      <c r="E80" s="16">
        <f t="shared" si="51"/>
        <v>3078</v>
      </c>
      <c r="F80" s="90">
        <v>619</v>
      </c>
      <c r="G80" s="90">
        <v>365</v>
      </c>
      <c r="H80" s="90">
        <v>378</v>
      </c>
      <c r="I80" s="6">
        <v>269</v>
      </c>
      <c r="J80" s="237">
        <v>298</v>
      </c>
      <c r="M80" s="201" t="s">
        <v>250</v>
      </c>
      <c r="N80" s="187" t="s">
        <v>176</v>
      </c>
      <c r="O80" s="203" t="s">
        <v>254</v>
      </c>
      <c r="P80" s="90">
        <v>571</v>
      </c>
      <c r="Q80" s="90">
        <v>227</v>
      </c>
      <c r="R80" s="90">
        <v>84</v>
      </c>
      <c r="S80" s="6">
        <v>59</v>
      </c>
      <c r="T80" s="90">
        <v>39</v>
      </c>
      <c r="U80" s="90">
        <v>132</v>
      </c>
      <c r="V80" s="237">
        <v>37</v>
      </c>
      <c r="X80"/>
      <c r="Y80" s="201" t="s">
        <v>250</v>
      </c>
      <c r="Z80" s="187" t="s">
        <v>176</v>
      </c>
      <c r="AA80" s="203" t="s">
        <v>254</v>
      </c>
      <c r="AB80" s="88">
        <f t="shared" si="52"/>
        <v>0.3333492174199334</v>
      </c>
      <c r="AC80" s="86">
        <f t="shared" si="39"/>
        <v>6.7038065491533058E-2</v>
      </c>
      <c r="AD80" s="86">
        <f t="shared" si="40"/>
        <v>3.9529715516008992E-2</v>
      </c>
      <c r="AE80" s="86">
        <f t="shared" si="41"/>
        <v>4.0937623191921645E-2</v>
      </c>
      <c r="AF80" s="86">
        <f t="shared" si="42"/>
        <v>2.9132858832346356E-2</v>
      </c>
      <c r="AG80" s="87">
        <f t="shared" si="43"/>
        <v>3.2273575955536107E-2</v>
      </c>
      <c r="AJ80" s="201" t="s">
        <v>250</v>
      </c>
      <c r="AK80" s="187" t="s">
        <v>176</v>
      </c>
      <c r="AL80" s="203" t="s">
        <v>254</v>
      </c>
      <c r="AM80" s="88">
        <f t="shared" si="44"/>
        <v>6.183963714970174E-2</v>
      </c>
      <c r="AN80" s="86">
        <f t="shared" si="45"/>
        <v>2.4584234033243949E-2</v>
      </c>
      <c r="AO80" s="86">
        <f t="shared" si="46"/>
        <v>9.0972495982048103E-3</v>
      </c>
      <c r="AP80" s="86">
        <f t="shared" si="47"/>
        <v>6.3897348368343303E-3</v>
      </c>
      <c r="AQ80" s="86">
        <f t="shared" si="48"/>
        <v>4.2237230277379469E-3</v>
      </c>
      <c r="AR80" s="86">
        <f t="shared" si="49"/>
        <v>1.429567794003613E-2</v>
      </c>
      <c r="AS80" s="87">
        <f t="shared" si="50"/>
        <v>4.0071218468283086E-3</v>
      </c>
    </row>
    <row r="81" spans="2:45" ht="15.75" customHeight="1">
      <c r="B81" s="201" t="s">
        <v>250</v>
      </c>
      <c r="C81" s="187" t="s">
        <v>178</v>
      </c>
      <c r="D81" s="203" t="s">
        <v>255</v>
      </c>
      <c r="E81" s="16">
        <f t="shared" si="51"/>
        <v>3535</v>
      </c>
      <c r="F81" s="90">
        <v>794</v>
      </c>
      <c r="G81" s="90">
        <v>401</v>
      </c>
      <c r="H81" s="90">
        <v>303</v>
      </c>
      <c r="I81" s="6">
        <v>217</v>
      </c>
      <c r="J81" s="237">
        <v>274</v>
      </c>
      <c r="M81" s="201" t="s">
        <v>250</v>
      </c>
      <c r="N81" s="187" t="s">
        <v>178</v>
      </c>
      <c r="O81" s="203" t="s">
        <v>255</v>
      </c>
      <c r="P81" s="90">
        <v>584</v>
      </c>
      <c r="Q81" s="90">
        <v>339</v>
      </c>
      <c r="R81" s="90">
        <v>135</v>
      </c>
      <c r="S81" s="6">
        <v>162</v>
      </c>
      <c r="T81" s="90">
        <v>85</v>
      </c>
      <c r="U81" s="90">
        <v>174</v>
      </c>
      <c r="V81" s="237">
        <v>67</v>
      </c>
      <c r="X81"/>
      <c r="Y81" s="201" t="s">
        <v>250</v>
      </c>
      <c r="Z81" s="187" t="s">
        <v>178</v>
      </c>
      <c r="AA81" s="203" t="s">
        <v>255</v>
      </c>
      <c r="AB81" s="88">
        <f t="shared" si="52"/>
        <v>0.38284258725778575</v>
      </c>
      <c r="AC81" s="86">
        <f t="shared" si="39"/>
        <v>8.5990668821126409E-2</v>
      </c>
      <c r="AD81" s="86">
        <f t="shared" si="40"/>
        <v>4.3428536772382481E-2</v>
      </c>
      <c r="AE81" s="86">
        <f t="shared" si="41"/>
        <v>3.2815078907810206E-2</v>
      </c>
      <c r="AF81" s="86">
        <f t="shared" si="42"/>
        <v>2.3501228128695758E-2</v>
      </c>
      <c r="AG81" s="87">
        <f t="shared" si="43"/>
        <v>2.9674361784620452E-2</v>
      </c>
      <c r="AJ81" s="201" t="s">
        <v>250</v>
      </c>
      <c r="AK81" s="187" t="s">
        <v>178</v>
      </c>
      <c r="AL81" s="203" t="s">
        <v>255</v>
      </c>
      <c r="AM81" s="88">
        <f t="shared" si="44"/>
        <v>6.3247544825614385E-2</v>
      </c>
      <c r="AN81" s="86">
        <f t="shared" si="45"/>
        <v>3.6713900164183695E-2</v>
      </c>
      <c r="AO81" s="86">
        <f t="shared" si="46"/>
        <v>1.4620579711400588E-2</v>
      </c>
      <c r="AP81" s="86">
        <f t="shared" si="47"/>
        <v>1.7544695653680702E-2</v>
      </c>
      <c r="AQ81" s="86">
        <f t="shared" si="48"/>
        <v>9.2055501886596294E-3</v>
      </c>
      <c r="AR81" s="86">
        <f t="shared" si="49"/>
        <v>1.8844302739138532E-2</v>
      </c>
      <c r="AS81" s="87">
        <f t="shared" si="50"/>
        <v>7.2561395604728834E-3</v>
      </c>
    </row>
    <row r="82" spans="2:45" ht="15.75" customHeight="1">
      <c r="B82" s="201" t="s">
        <v>250</v>
      </c>
      <c r="C82" s="187" t="s">
        <v>180</v>
      </c>
      <c r="D82" s="203" t="s">
        <v>256</v>
      </c>
      <c r="E82" s="16">
        <f t="shared" si="51"/>
        <v>6308</v>
      </c>
      <c r="F82" s="90">
        <v>1088</v>
      </c>
      <c r="G82" s="90">
        <v>686</v>
      </c>
      <c r="H82" s="90">
        <v>678</v>
      </c>
      <c r="I82" s="6">
        <v>463</v>
      </c>
      <c r="J82" s="237">
        <v>506</v>
      </c>
      <c r="M82" s="201" t="s">
        <v>250</v>
      </c>
      <c r="N82" s="187" t="s">
        <v>180</v>
      </c>
      <c r="O82" s="203" t="s">
        <v>256</v>
      </c>
      <c r="P82" s="90">
        <v>1195</v>
      </c>
      <c r="Q82" s="90">
        <v>658</v>
      </c>
      <c r="R82" s="90">
        <v>300</v>
      </c>
      <c r="S82" s="6">
        <v>251</v>
      </c>
      <c r="T82" s="90">
        <v>162</v>
      </c>
      <c r="U82" s="90">
        <v>252</v>
      </c>
      <c r="V82" s="237">
        <v>69</v>
      </c>
      <c r="X82"/>
      <c r="Y82" s="201" t="s">
        <v>250</v>
      </c>
      <c r="Z82" s="187" t="s">
        <v>180</v>
      </c>
      <c r="AA82" s="203" t="s">
        <v>256</v>
      </c>
      <c r="AB82" s="88">
        <f t="shared" si="52"/>
        <v>0.68316012458899933</v>
      </c>
      <c r="AC82" s="86">
        <f t="shared" si="39"/>
        <v>0.11783104241484324</v>
      </c>
      <c r="AD82" s="86">
        <f t="shared" si="40"/>
        <v>7.4294205052005943E-2</v>
      </c>
      <c r="AE82" s="86">
        <f t="shared" si="41"/>
        <v>7.342780032836739E-2</v>
      </c>
      <c r="AF82" s="86">
        <f t="shared" si="42"/>
        <v>5.0143173380581274E-2</v>
      </c>
      <c r="AG82" s="87">
        <f t="shared" si="43"/>
        <v>5.48000987701385E-2</v>
      </c>
      <c r="AJ82" s="201" t="s">
        <v>250</v>
      </c>
      <c r="AK82" s="187" t="s">
        <v>180</v>
      </c>
      <c r="AL82" s="203" t="s">
        <v>256</v>
      </c>
      <c r="AM82" s="88">
        <f t="shared" si="44"/>
        <v>0.12941920559350889</v>
      </c>
      <c r="AN82" s="86">
        <f t="shared" si="45"/>
        <v>7.1261788519271008E-2</v>
      </c>
      <c r="AO82" s="86">
        <f t="shared" si="46"/>
        <v>3.2490177136445753E-2</v>
      </c>
      <c r="AP82" s="86">
        <f t="shared" si="47"/>
        <v>2.7183448204159608E-2</v>
      </c>
      <c r="AQ82" s="86">
        <f t="shared" si="48"/>
        <v>1.7544695653680702E-2</v>
      </c>
      <c r="AR82" s="86">
        <f t="shared" si="49"/>
        <v>2.7291748794614427E-2</v>
      </c>
      <c r="AS82" s="87">
        <f t="shared" si="50"/>
        <v>7.4727407413825216E-3</v>
      </c>
    </row>
    <row r="83" spans="2:45" ht="15.75" customHeight="1">
      <c r="B83" s="201" t="s">
        <v>250</v>
      </c>
      <c r="C83" s="187" t="s">
        <v>182</v>
      </c>
      <c r="D83" s="203" t="s">
        <v>257</v>
      </c>
      <c r="E83" s="16">
        <f t="shared" si="51"/>
        <v>3316</v>
      </c>
      <c r="F83" s="90">
        <v>647</v>
      </c>
      <c r="G83" s="90">
        <v>358</v>
      </c>
      <c r="H83" s="90">
        <v>395</v>
      </c>
      <c r="I83" s="6">
        <v>236</v>
      </c>
      <c r="J83" s="237">
        <v>259</v>
      </c>
      <c r="M83" s="201" t="s">
        <v>250</v>
      </c>
      <c r="N83" s="187" t="s">
        <v>182</v>
      </c>
      <c r="O83" s="203" t="s">
        <v>257</v>
      </c>
      <c r="P83" s="90">
        <v>543</v>
      </c>
      <c r="Q83" s="90">
        <v>267</v>
      </c>
      <c r="R83" s="90">
        <v>160</v>
      </c>
      <c r="S83" s="6">
        <v>136</v>
      </c>
      <c r="T83" s="90">
        <v>104</v>
      </c>
      <c r="U83" s="90">
        <v>171</v>
      </c>
      <c r="V83" s="237">
        <v>40</v>
      </c>
      <c r="X83"/>
      <c r="Y83" s="201" t="s">
        <v>250</v>
      </c>
      <c r="Z83" s="187" t="s">
        <v>182</v>
      </c>
      <c r="AA83" s="203" t="s">
        <v>257</v>
      </c>
      <c r="AB83" s="88">
        <f t="shared" si="52"/>
        <v>0.35912475794818033</v>
      </c>
      <c r="AC83" s="86">
        <f t="shared" si="39"/>
        <v>7.0070482024267994E-2</v>
      </c>
      <c r="AD83" s="86">
        <f t="shared" si="40"/>
        <v>3.8771611382825255E-2</v>
      </c>
      <c r="AE83" s="86">
        <f t="shared" si="41"/>
        <v>4.2778733229653566E-2</v>
      </c>
      <c r="AF83" s="86">
        <f t="shared" si="42"/>
        <v>2.5558939347337321E-2</v>
      </c>
      <c r="AG83" s="87">
        <f t="shared" si="43"/>
        <v>2.8049852927798165E-2</v>
      </c>
      <c r="AJ83" s="201" t="s">
        <v>250</v>
      </c>
      <c r="AK83" s="187" t="s">
        <v>182</v>
      </c>
      <c r="AL83" s="203" t="s">
        <v>257</v>
      </c>
      <c r="AM83" s="88">
        <f t="shared" si="44"/>
        <v>5.8807220616966804E-2</v>
      </c>
      <c r="AN83" s="86">
        <f t="shared" si="45"/>
        <v>2.8916257651436714E-2</v>
      </c>
      <c r="AO83" s="86">
        <f t="shared" si="46"/>
        <v>1.7328094472771068E-2</v>
      </c>
      <c r="AP83" s="86">
        <f t="shared" si="47"/>
        <v>1.4728880301855405E-2</v>
      </c>
      <c r="AQ83" s="86">
        <f t="shared" si="48"/>
        <v>1.1263261407301193E-2</v>
      </c>
      <c r="AR83" s="86">
        <f t="shared" si="49"/>
        <v>1.8519400967774078E-2</v>
      </c>
      <c r="AS83" s="87">
        <f t="shared" si="50"/>
        <v>4.3320236181927669E-3</v>
      </c>
    </row>
    <row r="84" spans="2:4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53">SUM(F84:J84)+SUM(P84:V84)</f>
        <v>3994</v>
      </c>
      <c r="F84" s="90">
        <v>896</v>
      </c>
      <c r="G84" s="90">
        <v>575</v>
      </c>
      <c r="H84" s="90">
        <v>411</v>
      </c>
      <c r="I84" s="6">
        <v>303</v>
      </c>
      <c r="J84" s="237">
        <v>321</v>
      </c>
      <c r="M84" s="201" t="s">
        <v>250</v>
      </c>
      <c r="N84" s="187" t="s">
        <v>184</v>
      </c>
      <c r="O84" s="203" t="s">
        <v>258</v>
      </c>
      <c r="P84" s="90">
        <v>657</v>
      </c>
      <c r="Q84" s="90">
        <v>341</v>
      </c>
      <c r="R84" s="90">
        <v>130</v>
      </c>
      <c r="S84" s="6">
        <v>110</v>
      </c>
      <c r="T84" s="90">
        <v>74</v>
      </c>
      <c r="U84" s="90">
        <v>141</v>
      </c>
      <c r="V84" s="237">
        <v>35</v>
      </c>
      <c r="X84"/>
      <c r="Y84" s="201" t="s">
        <v>250</v>
      </c>
      <c r="Z84" s="187" t="s">
        <v>184</v>
      </c>
      <c r="AA84" s="203" t="s">
        <v>258</v>
      </c>
      <c r="AB84" s="88">
        <f t="shared" si="52"/>
        <v>0.43255255827654771</v>
      </c>
      <c r="AC84" s="86">
        <f t="shared" ref="AC84:AC95" si="54">F84/$E$9*100</f>
        <v>9.7037329047517967E-2</v>
      </c>
      <c r="AD84" s="86">
        <f t="shared" ref="AD84:AD95" si="55">G84/$E$9*100</f>
        <v>6.2272839511521023E-2</v>
      </c>
      <c r="AE84" s="86">
        <f t="shared" ref="AE84:AE95" si="56">H84/$E$9*100</f>
        <v>4.4511542676930672E-2</v>
      </c>
      <c r="AF84" s="86">
        <f t="shared" ref="AF84:AF95" si="57">I84/$E$9*100</f>
        <v>3.2815078907810206E-2</v>
      </c>
      <c r="AG84" s="87">
        <f t="shared" ref="AG84:AG95" si="58">J84/$E$9*100</f>
        <v>3.4764489535996951E-2</v>
      </c>
      <c r="AJ84" s="201" t="s">
        <v>250</v>
      </c>
      <c r="AK84" s="187" t="s">
        <v>184</v>
      </c>
      <c r="AL84" s="203" t="s">
        <v>258</v>
      </c>
      <c r="AM84" s="88">
        <f t="shared" ref="AM84:AM95" si="59">P84/$E$9*100</f>
        <v>7.1153487928816192E-2</v>
      </c>
      <c r="AN84" s="86">
        <f t="shared" ref="AN84:AN95" si="60">Q84/$E$9*100</f>
        <v>3.6930501345093333E-2</v>
      </c>
      <c r="AO84" s="86">
        <f t="shared" ref="AO84:AO95" si="61">R84/$E$9*100</f>
        <v>1.407907675912649E-2</v>
      </c>
      <c r="AP84" s="86">
        <f t="shared" ref="AP84:AP95" si="62">S84/$E$9*100</f>
        <v>1.1913064950030108E-2</v>
      </c>
      <c r="AQ84" s="86">
        <f t="shared" ref="AQ84:AQ95" si="63">T84/$E$9*100</f>
        <v>8.0142436936566173E-3</v>
      </c>
      <c r="AR84" s="86">
        <f t="shared" ref="AR84:AR95" si="64">U84/$E$9*100</f>
        <v>1.5270383254129501E-2</v>
      </c>
      <c r="AS84" s="87">
        <f t="shared" ref="AS84:AS95" si="65">V84/$E$9*100</f>
        <v>3.7905206659186708E-3</v>
      </c>
    </row>
    <row r="85" spans="2:45" ht="15.75" customHeight="1">
      <c r="B85" s="201" t="s">
        <v>250</v>
      </c>
      <c r="C85" s="187" t="s">
        <v>187</v>
      </c>
      <c r="D85" s="203" t="s">
        <v>259</v>
      </c>
      <c r="E85" s="16">
        <f t="shared" si="53"/>
        <v>6098</v>
      </c>
      <c r="F85" s="90">
        <v>776</v>
      </c>
      <c r="G85" s="90">
        <v>1110</v>
      </c>
      <c r="H85" s="90">
        <v>677</v>
      </c>
      <c r="I85" s="6">
        <v>414</v>
      </c>
      <c r="J85" s="237">
        <v>454</v>
      </c>
      <c r="M85" s="201" t="s">
        <v>250</v>
      </c>
      <c r="N85" s="187" t="s">
        <v>187</v>
      </c>
      <c r="O85" s="203" t="s">
        <v>259</v>
      </c>
      <c r="P85" s="90">
        <v>1101</v>
      </c>
      <c r="Q85" s="90">
        <v>517</v>
      </c>
      <c r="R85" s="90">
        <v>249</v>
      </c>
      <c r="S85" s="6">
        <v>218</v>
      </c>
      <c r="T85" s="90">
        <v>164</v>
      </c>
      <c r="U85" s="90">
        <v>274</v>
      </c>
      <c r="V85" s="237">
        <v>144</v>
      </c>
      <c r="X85"/>
      <c r="Y85" s="201" t="s">
        <v>250</v>
      </c>
      <c r="Z85" s="187" t="s">
        <v>187</v>
      </c>
      <c r="AA85" s="203" t="s">
        <v>259</v>
      </c>
      <c r="AB85" s="88">
        <f t="shared" ref="AB85:AB95" si="66">SUM(AC85:AG85)+SUM(AM85:AS85)</f>
        <v>0.66041700059348729</v>
      </c>
      <c r="AC85" s="86">
        <f t="shared" si="54"/>
        <v>8.4041258192939672E-2</v>
      </c>
      <c r="AD85" s="86">
        <f t="shared" si="55"/>
        <v>0.12021365540484928</v>
      </c>
      <c r="AE85" s="86">
        <f t="shared" si="56"/>
        <v>7.3319499737912575E-2</v>
      </c>
      <c r="AF85" s="86">
        <f t="shared" si="57"/>
        <v>4.4836444448295133E-2</v>
      </c>
      <c r="AG85" s="87">
        <f t="shared" si="58"/>
        <v>4.9168468066487898E-2</v>
      </c>
      <c r="AJ85" s="201" t="s">
        <v>250</v>
      </c>
      <c r="AK85" s="187" t="s">
        <v>187</v>
      </c>
      <c r="AL85" s="203" t="s">
        <v>259</v>
      </c>
      <c r="AM85" s="88">
        <f t="shared" si="59"/>
        <v>0.1192389500907559</v>
      </c>
      <c r="AN85" s="86">
        <f t="shared" si="60"/>
        <v>5.59914052651415E-2</v>
      </c>
      <c r="AO85" s="86">
        <f t="shared" si="61"/>
        <v>2.6966847023249974E-2</v>
      </c>
      <c r="AP85" s="86">
        <f t="shared" si="62"/>
        <v>2.3609528719150577E-2</v>
      </c>
      <c r="AQ85" s="86">
        <f t="shared" si="63"/>
        <v>1.7761296834590341E-2</v>
      </c>
      <c r="AR85" s="86">
        <f t="shared" si="64"/>
        <v>2.9674361784620452E-2</v>
      </c>
      <c r="AS85" s="87">
        <f t="shared" si="65"/>
        <v>1.5595285025493958E-2</v>
      </c>
    </row>
    <row r="86" spans="2:45" ht="15.75" customHeight="1">
      <c r="B86" s="201" t="s">
        <v>250</v>
      </c>
      <c r="C86" s="187" t="s">
        <v>189</v>
      </c>
      <c r="D86" s="203" t="s">
        <v>260</v>
      </c>
      <c r="E86" s="16">
        <f t="shared" si="53"/>
        <v>11820</v>
      </c>
      <c r="F86" s="90">
        <v>2869</v>
      </c>
      <c r="G86" s="90">
        <v>1453</v>
      </c>
      <c r="H86" s="90">
        <v>1153</v>
      </c>
      <c r="I86" s="6">
        <v>751</v>
      </c>
      <c r="J86" s="237">
        <v>859</v>
      </c>
      <c r="M86" s="201" t="s">
        <v>250</v>
      </c>
      <c r="N86" s="187" t="s">
        <v>189</v>
      </c>
      <c r="O86" s="203" t="s">
        <v>260</v>
      </c>
      <c r="P86" s="90">
        <v>2066</v>
      </c>
      <c r="Q86" s="90">
        <v>1083</v>
      </c>
      <c r="R86" s="90">
        <v>437</v>
      </c>
      <c r="S86" s="6">
        <v>347</v>
      </c>
      <c r="T86" s="90">
        <v>235</v>
      </c>
      <c r="U86" s="90">
        <v>357</v>
      </c>
      <c r="V86" s="237">
        <v>210</v>
      </c>
      <c r="X86"/>
      <c r="Y86" s="201" t="s">
        <v>250</v>
      </c>
      <c r="Z86" s="187" t="s">
        <v>189</v>
      </c>
      <c r="AA86" s="203" t="s">
        <v>260</v>
      </c>
      <c r="AB86" s="88">
        <f t="shared" si="66"/>
        <v>1.2801129791759625</v>
      </c>
      <c r="AC86" s="86">
        <f t="shared" si="54"/>
        <v>0.31071439401487616</v>
      </c>
      <c r="AD86" s="86">
        <f t="shared" si="55"/>
        <v>0.15736075793085225</v>
      </c>
      <c r="AE86" s="86">
        <f t="shared" si="56"/>
        <v>0.12487058079440648</v>
      </c>
      <c r="AF86" s="86">
        <f t="shared" si="57"/>
        <v>8.1333743431569197E-2</v>
      </c>
      <c r="AG86" s="87">
        <f t="shared" si="58"/>
        <v>9.3030207200689663E-2</v>
      </c>
      <c r="AJ86" s="201" t="s">
        <v>250</v>
      </c>
      <c r="AK86" s="187" t="s">
        <v>189</v>
      </c>
      <c r="AL86" s="203" t="s">
        <v>260</v>
      </c>
      <c r="AM86" s="88">
        <f t="shared" si="59"/>
        <v>0.22374901987965637</v>
      </c>
      <c r="AN86" s="86">
        <f t="shared" si="60"/>
        <v>0.11728953946256915</v>
      </c>
      <c r="AO86" s="86">
        <f t="shared" si="61"/>
        <v>4.732735802875597E-2</v>
      </c>
      <c r="AP86" s="86">
        <f t="shared" si="62"/>
        <v>3.7580304887822248E-2</v>
      </c>
      <c r="AQ86" s="86">
        <f t="shared" si="63"/>
        <v>2.5450638756882502E-2</v>
      </c>
      <c r="AR86" s="86">
        <f t="shared" si="64"/>
        <v>3.8663310792370439E-2</v>
      </c>
      <c r="AS86" s="87">
        <f t="shared" si="65"/>
        <v>2.2743123995512024E-2</v>
      </c>
    </row>
    <row r="87" spans="2:45" ht="15.75" customHeight="1">
      <c r="B87" s="201" t="s">
        <v>261</v>
      </c>
      <c r="C87" s="187" t="s">
        <v>170</v>
      </c>
      <c r="D87" s="203" t="s">
        <v>262</v>
      </c>
      <c r="E87" s="16">
        <f t="shared" si="53"/>
        <v>3891</v>
      </c>
      <c r="F87" s="90">
        <v>681</v>
      </c>
      <c r="G87" s="90">
        <v>357</v>
      </c>
      <c r="H87" s="90">
        <v>302</v>
      </c>
      <c r="I87" s="6">
        <v>229</v>
      </c>
      <c r="J87" s="237">
        <v>345</v>
      </c>
      <c r="M87" s="201" t="s">
        <v>261</v>
      </c>
      <c r="N87" s="187" t="s">
        <v>170</v>
      </c>
      <c r="O87" s="203" t="s">
        <v>262</v>
      </c>
      <c r="P87" s="90">
        <v>782</v>
      </c>
      <c r="Q87" s="90">
        <v>374</v>
      </c>
      <c r="R87" s="90">
        <v>189</v>
      </c>
      <c r="S87" s="6">
        <v>180</v>
      </c>
      <c r="T87" s="90">
        <v>146</v>
      </c>
      <c r="U87" s="90">
        <v>224</v>
      </c>
      <c r="V87" s="237">
        <v>82</v>
      </c>
      <c r="X87"/>
      <c r="Y87" s="201" t="s">
        <v>261</v>
      </c>
      <c r="Z87" s="187" t="s">
        <v>170</v>
      </c>
      <c r="AA87" s="203" t="s">
        <v>262</v>
      </c>
      <c r="AB87" s="88">
        <f t="shared" si="66"/>
        <v>0.42139759745970129</v>
      </c>
      <c r="AC87" s="86">
        <f t="shared" si="54"/>
        <v>7.3752702099731837E-2</v>
      </c>
      <c r="AD87" s="86">
        <f t="shared" si="55"/>
        <v>3.8663310792370439E-2</v>
      </c>
      <c r="AE87" s="86">
        <f t="shared" si="56"/>
        <v>3.2706778317355384E-2</v>
      </c>
      <c r="AF87" s="86">
        <f t="shared" si="57"/>
        <v>2.4800835214153584E-2</v>
      </c>
      <c r="AG87" s="87">
        <f t="shared" si="58"/>
        <v>3.736370370691261E-2</v>
      </c>
      <c r="AJ87" s="201" t="s">
        <v>261</v>
      </c>
      <c r="AK87" s="187" t="s">
        <v>170</v>
      </c>
      <c r="AL87" s="203" t="s">
        <v>262</v>
      </c>
      <c r="AM87" s="88">
        <f t="shared" si="59"/>
        <v>8.469106173566858E-2</v>
      </c>
      <c r="AN87" s="86">
        <f t="shared" si="60"/>
        <v>4.0504420830102361E-2</v>
      </c>
      <c r="AO87" s="86">
        <f t="shared" si="61"/>
        <v>2.0468811595960822E-2</v>
      </c>
      <c r="AP87" s="86">
        <f t="shared" si="62"/>
        <v>1.949410628186745E-2</v>
      </c>
      <c r="AQ87" s="86">
        <f t="shared" si="63"/>
        <v>1.5811886206403596E-2</v>
      </c>
      <c r="AR87" s="86">
        <f t="shared" si="64"/>
        <v>2.4259332261879492E-2</v>
      </c>
      <c r="AS87" s="87">
        <f t="shared" si="65"/>
        <v>8.8806484172951703E-3</v>
      </c>
    </row>
    <row r="88" spans="2:45" ht="15.75" customHeight="1">
      <c r="B88" s="201" t="s">
        <v>261</v>
      </c>
      <c r="C88" s="187" t="s">
        <v>172</v>
      </c>
      <c r="D88" s="203" t="s">
        <v>263</v>
      </c>
      <c r="E88" s="16">
        <f t="shared" si="53"/>
        <v>6219</v>
      </c>
      <c r="F88" s="90">
        <v>1134</v>
      </c>
      <c r="G88" s="90">
        <v>649</v>
      </c>
      <c r="H88" s="90">
        <v>543</v>
      </c>
      <c r="I88" s="6">
        <v>377</v>
      </c>
      <c r="J88" s="237">
        <v>469</v>
      </c>
      <c r="M88" s="201" t="s">
        <v>261</v>
      </c>
      <c r="N88" s="187" t="s">
        <v>172</v>
      </c>
      <c r="O88" s="203" t="s">
        <v>263</v>
      </c>
      <c r="P88" s="90">
        <v>978</v>
      </c>
      <c r="Q88" s="90">
        <v>615</v>
      </c>
      <c r="R88" s="90">
        <v>258</v>
      </c>
      <c r="S88" s="6">
        <v>226</v>
      </c>
      <c r="T88" s="90">
        <v>149</v>
      </c>
      <c r="U88" s="90">
        <v>346</v>
      </c>
      <c r="V88" s="237">
        <v>475</v>
      </c>
      <c r="X88"/>
      <c r="Y88" s="201" t="s">
        <v>261</v>
      </c>
      <c r="Z88" s="187" t="s">
        <v>172</v>
      </c>
      <c r="AA88" s="203" t="s">
        <v>263</v>
      </c>
      <c r="AB88" s="88">
        <f t="shared" si="66"/>
        <v>0.67352137203852047</v>
      </c>
      <c r="AC88" s="86">
        <f t="shared" si="54"/>
        <v>0.12281286957576491</v>
      </c>
      <c r="AD88" s="86">
        <f t="shared" si="55"/>
        <v>7.0287083205177625E-2</v>
      </c>
      <c r="AE88" s="86">
        <f t="shared" si="56"/>
        <v>5.8807220616966804E-2</v>
      </c>
      <c r="AF88" s="86">
        <f t="shared" si="57"/>
        <v>4.0829322601466822E-2</v>
      </c>
      <c r="AG88" s="87">
        <f t="shared" si="58"/>
        <v>5.0792976923310189E-2</v>
      </c>
      <c r="AJ88" s="201" t="s">
        <v>261</v>
      </c>
      <c r="AK88" s="187" t="s">
        <v>172</v>
      </c>
      <c r="AL88" s="203" t="s">
        <v>263</v>
      </c>
      <c r="AM88" s="88">
        <f t="shared" si="59"/>
        <v>0.10591797746481314</v>
      </c>
      <c r="AN88" s="86">
        <f t="shared" si="60"/>
        <v>6.6604863129713782E-2</v>
      </c>
      <c r="AO88" s="86">
        <f t="shared" si="61"/>
        <v>2.7941552337343342E-2</v>
      </c>
      <c r="AP88" s="86">
        <f t="shared" si="62"/>
        <v>2.447593344278913E-2</v>
      </c>
      <c r="AQ88" s="86">
        <f t="shared" si="63"/>
        <v>1.6136787977768054E-2</v>
      </c>
      <c r="AR88" s="86">
        <f t="shared" si="64"/>
        <v>3.7472004297367432E-2</v>
      </c>
      <c r="AS88" s="87">
        <f t="shared" si="65"/>
        <v>5.1442780466039097E-2</v>
      </c>
    </row>
    <row r="89" spans="2:45" ht="15.75" customHeight="1">
      <c r="B89" s="201" t="s">
        <v>261</v>
      </c>
      <c r="C89" s="187" t="s">
        <v>174</v>
      </c>
      <c r="D89" s="203" t="s">
        <v>264</v>
      </c>
      <c r="E89" s="16">
        <f t="shared" si="53"/>
        <v>3413</v>
      </c>
      <c r="F89" s="90">
        <v>406</v>
      </c>
      <c r="G89" s="90">
        <v>445</v>
      </c>
      <c r="H89" s="90">
        <v>285</v>
      </c>
      <c r="I89" s="6">
        <v>233</v>
      </c>
      <c r="J89" s="237">
        <v>313</v>
      </c>
      <c r="M89" s="201" t="s">
        <v>261</v>
      </c>
      <c r="N89" s="187" t="s">
        <v>174</v>
      </c>
      <c r="O89" s="203" t="s">
        <v>264</v>
      </c>
      <c r="P89" s="90">
        <v>619</v>
      </c>
      <c r="Q89" s="90">
        <v>307</v>
      </c>
      <c r="R89" s="90">
        <v>149</v>
      </c>
      <c r="S89" s="6">
        <v>168</v>
      </c>
      <c r="T89" s="90">
        <v>118</v>
      </c>
      <c r="U89" s="90">
        <v>274</v>
      </c>
      <c r="V89" s="237">
        <v>96</v>
      </c>
      <c r="X89"/>
      <c r="Y89" s="201" t="s">
        <v>261</v>
      </c>
      <c r="Z89" s="187" t="s">
        <v>174</v>
      </c>
      <c r="AA89" s="203" t="s">
        <v>264</v>
      </c>
      <c r="AB89" s="88">
        <f t="shared" si="66"/>
        <v>0.36962991522229782</v>
      </c>
      <c r="AC89" s="86">
        <f t="shared" si="54"/>
        <v>4.397003972465658E-2</v>
      </c>
      <c r="AD89" s="86">
        <f t="shared" si="55"/>
        <v>4.819376275239453E-2</v>
      </c>
      <c r="AE89" s="86">
        <f t="shared" si="56"/>
        <v>3.0865668279623462E-2</v>
      </c>
      <c r="AF89" s="86">
        <f t="shared" si="57"/>
        <v>2.5234037575972867E-2</v>
      </c>
      <c r="AG89" s="87">
        <f t="shared" si="58"/>
        <v>3.3898084812358398E-2</v>
      </c>
      <c r="AJ89" s="201" t="s">
        <v>261</v>
      </c>
      <c r="AK89" s="187" t="s">
        <v>174</v>
      </c>
      <c r="AL89" s="203" t="s">
        <v>264</v>
      </c>
      <c r="AM89" s="88">
        <f t="shared" si="59"/>
        <v>6.7038065491533058E-2</v>
      </c>
      <c r="AN89" s="86">
        <f t="shared" si="60"/>
        <v>3.3248281269629483E-2</v>
      </c>
      <c r="AO89" s="86">
        <f t="shared" si="61"/>
        <v>1.6136787977768054E-2</v>
      </c>
      <c r="AP89" s="86">
        <f t="shared" si="62"/>
        <v>1.8194499196409621E-2</v>
      </c>
      <c r="AQ89" s="86">
        <f t="shared" si="63"/>
        <v>1.2779469673668661E-2</v>
      </c>
      <c r="AR89" s="86">
        <f t="shared" si="64"/>
        <v>2.9674361784620452E-2</v>
      </c>
      <c r="AS89" s="87">
        <f t="shared" si="65"/>
        <v>1.0396856683662638E-2</v>
      </c>
    </row>
    <row r="90" spans="2:45" ht="15.75" customHeight="1">
      <c r="B90" s="201" t="s">
        <v>261</v>
      </c>
      <c r="C90" s="187" t="s">
        <v>176</v>
      </c>
      <c r="D90" s="203" t="s">
        <v>265</v>
      </c>
      <c r="E90" s="16">
        <f t="shared" si="53"/>
        <v>4395</v>
      </c>
      <c r="F90" s="90">
        <v>590</v>
      </c>
      <c r="G90" s="90">
        <v>350</v>
      </c>
      <c r="H90" s="90">
        <v>309</v>
      </c>
      <c r="I90" s="6">
        <v>247</v>
      </c>
      <c r="J90" s="237">
        <v>297</v>
      </c>
      <c r="M90" s="201" t="s">
        <v>261</v>
      </c>
      <c r="N90" s="187" t="s">
        <v>176</v>
      </c>
      <c r="O90" s="203" t="s">
        <v>265</v>
      </c>
      <c r="P90" s="90">
        <v>879</v>
      </c>
      <c r="Q90" s="90">
        <v>532</v>
      </c>
      <c r="R90" s="90">
        <v>281</v>
      </c>
      <c r="S90" s="6">
        <v>335</v>
      </c>
      <c r="T90" s="90">
        <v>178</v>
      </c>
      <c r="U90" s="90">
        <v>336</v>
      </c>
      <c r="V90" s="237">
        <v>61</v>
      </c>
      <c r="X90"/>
      <c r="Y90" s="201" t="s">
        <v>261</v>
      </c>
      <c r="Z90" s="187" t="s">
        <v>176</v>
      </c>
      <c r="AA90" s="203" t="s">
        <v>265</v>
      </c>
      <c r="AB90" s="88">
        <f t="shared" si="66"/>
        <v>0.47598109504893027</v>
      </c>
      <c r="AC90" s="86">
        <f t="shared" si="54"/>
        <v>6.3897348368343307E-2</v>
      </c>
      <c r="AD90" s="86">
        <f t="shared" si="55"/>
        <v>3.7905206659186709E-2</v>
      </c>
      <c r="AE90" s="86">
        <f t="shared" si="56"/>
        <v>3.3464882450539121E-2</v>
      </c>
      <c r="AF90" s="86">
        <f t="shared" si="57"/>
        <v>2.6750245842340332E-2</v>
      </c>
      <c r="AG90" s="87">
        <f t="shared" si="58"/>
        <v>3.2165275365081292E-2</v>
      </c>
      <c r="AJ90" s="201" t="s">
        <v>261</v>
      </c>
      <c r="AK90" s="187" t="s">
        <v>176</v>
      </c>
      <c r="AL90" s="203" t="s">
        <v>265</v>
      </c>
      <c r="AM90" s="88">
        <f t="shared" si="59"/>
        <v>9.5196219009786046E-2</v>
      </c>
      <c r="AN90" s="86">
        <f t="shared" si="60"/>
        <v>5.761591412196379E-2</v>
      </c>
      <c r="AO90" s="86">
        <f t="shared" si="61"/>
        <v>3.0432465917804182E-2</v>
      </c>
      <c r="AP90" s="86">
        <f t="shared" si="62"/>
        <v>3.6280697802364419E-2</v>
      </c>
      <c r="AQ90" s="86">
        <f t="shared" si="63"/>
        <v>1.9277505100957812E-2</v>
      </c>
      <c r="AR90" s="86">
        <f t="shared" si="64"/>
        <v>3.6388998392819241E-2</v>
      </c>
      <c r="AS90" s="87">
        <f t="shared" si="65"/>
        <v>6.6063360177439695E-3</v>
      </c>
    </row>
    <row r="91" spans="2:45" ht="15.75" customHeight="1">
      <c r="B91" s="201" t="s">
        <v>261</v>
      </c>
      <c r="C91" s="187" t="s">
        <v>178</v>
      </c>
      <c r="D91" s="203" t="s">
        <v>266</v>
      </c>
      <c r="E91" s="16">
        <f t="shared" si="53"/>
        <v>4054</v>
      </c>
      <c r="F91" s="90">
        <v>569</v>
      </c>
      <c r="G91" s="90">
        <v>491</v>
      </c>
      <c r="H91" s="90">
        <v>398</v>
      </c>
      <c r="I91" s="6">
        <v>226</v>
      </c>
      <c r="J91" s="237">
        <v>278</v>
      </c>
      <c r="M91" s="201" t="s">
        <v>261</v>
      </c>
      <c r="N91" s="187" t="s">
        <v>178</v>
      </c>
      <c r="O91" s="203" t="s">
        <v>266</v>
      </c>
      <c r="P91" s="90">
        <v>649</v>
      </c>
      <c r="Q91" s="90">
        <v>467</v>
      </c>
      <c r="R91" s="90">
        <v>264</v>
      </c>
      <c r="S91" s="6">
        <v>278</v>
      </c>
      <c r="T91" s="90">
        <v>132</v>
      </c>
      <c r="U91" s="90">
        <v>249</v>
      </c>
      <c r="V91" s="237">
        <v>53</v>
      </c>
      <c r="X91"/>
      <c r="Y91" s="201" t="s">
        <v>261</v>
      </c>
      <c r="Z91" s="187" t="s">
        <v>178</v>
      </c>
      <c r="AA91" s="203" t="s">
        <v>266</v>
      </c>
      <c r="AB91" s="88">
        <f t="shared" si="66"/>
        <v>0.43905059370383681</v>
      </c>
      <c r="AC91" s="86">
        <f t="shared" si="54"/>
        <v>6.1623035968792102E-2</v>
      </c>
      <c r="AD91" s="86">
        <f t="shared" si="55"/>
        <v>5.317558991331621E-2</v>
      </c>
      <c r="AE91" s="86">
        <f t="shared" si="56"/>
        <v>4.3103635001018027E-2</v>
      </c>
      <c r="AF91" s="86">
        <f t="shared" si="57"/>
        <v>2.447593344278913E-2</v>
      </c>
      <c r="AG91" s="87">
        <f t="shared" si="58"/>
        <v>3.0107564146439725E-2</v>
      </c>
      <c r="AJ91" s="201" t="s">
        <v>261</v>
      </c>
      <c r="AK91" s="187" t="s">
        <v>178</v>
      </c>
      <c r="AL91" s="203" t="s">
        <v>266</v>
      </c>
      <c r="AM91" s="88">
        <f t="shared" si="59"/>
        <v>7.0287083205177625E-2</v>
      </c>
      <c r="AN91" s="86">
        <f t="shared" si="60"/>
        <v>5.0576375742400544E-2</v>
      </c>
      <c r="AO91" s="86">
        <f t="shared" si="61"/>
        <v>2.859135588007226E-2</v>
      </c>
      <c r="AP91" s="86">
        <f t="shared" si="62"/>
        <v>3.0107564146439725E-2</v>
      </c>
      <c r="AQ91" s="86">
        <f t="shared" si="63"/>
        <v>1.429567794003613E-2</v>
      </c>
      <c r="AR91" s="86">
        <f t="shared" si="64"/>
        <v>2.6966847023249974E-2</v>
      </c>
      <c r="AS91" s="87">
        <f t="shared" si="65"/>
        <v>5.7399312941054156E-3</v>
      </c>
    </row>
    <row r="92" spans="2:45" ht="15.75" customHeight="1">
      <c r="B92" s="201" t="s">
        <v>261</v>
      </c>
      <c r="C92" s="187" t="s">
        <v>180</v>
      </c>
      <c r="D92" s="203" t="s">
        <v>267</v>
      </c>
      <c r="E92" s="16">
        <f t="shared" si="53"/>
        <v>3667</v>
      </c>
      <c r="F92" s="90">
        <v>519</v>
      </c>
      <c r="G92" s="90">
        <v>377</v>
      </c>
      <c r="H92" s="90">
        <v>354</v>
      </c>
      <c r="I92" s="6">
        <v>266</v>
      </c>
      <c r="J92" s="237">
        <v>311</v>
      </c>
      <c r="M92" s="201" t="s">
        <v>261</v>
      </c>
      <c r="N92" s="187" t="s">
        <v>180</v>
      </c>
      <c r="O92" s="203" t="s">
        <v>267</v>
      </c>
      <c r="P92" s="90">
        <v>724</v>
      </c>
      <c r="Q92" s="90">
        <v>371</v>
      </c>
      <c r="R92" s="90">
        <v>189</v>
      </c>
      <c r="S92" s="6">
        <v>203</v>
      </c>
      <c r="T92" s="90">
        <v>120</v>
      </c>
      <c r="U92" s="90">
        <v>210</v>
      </c>
      <c r="V92" s="237">
        <v>23</v>
      </c>
      <c r="X92"/>
      <c r="Y92" s="201" t="s">
        <v>261</v>
      </c>
      <c r="Z92" s="187" t="s">
        <v>180</v>
      </c>
      <c r="AA92" s="203" t="s">
        <v>267</v>
      </c>
      <c r="AB92" s="88">
        <f t="shared" si="66"/>
        <v>0.3971382651978218</v>
      </c>
      <c r="AC92" s="86">
        <f t="shared" si="54"/>
        <v>5.6208006446051145E-2</v>
      </c>
      <c r="AD92" s="86">
        <f t="shared" si="55"/>
        <v>4.0829322601466822E-2</v>
      </c>
      <c r="AE92" s="86">
        <f t="shared" si="56"/>
        <v>3.8338409021005979E-2</v>
      </c>
      <c r="AF92" s="86">
        <f t="shared" si="57"/>
        <v>2.8807957060981895E-2</v>
      </c>
      <c r="AG92" s="87">
        <f t="shared" si="58"/>
        <v>3.368148363144876E-2</v>
      </c>
      <c r="AJ92" s="201" t="s">
        <v>261</v>
      </c>
      <c r="AK92" s="187" t="s">
        <v>180</v>
      </c>
      <c r="AL92" s="203" t="s">
        <v>267</v>
      </c>
      <c r="AM92" s="88">
        <f t="shared" si="59"/>
        <v>7.8409627489289077E-2</v>
      </c>
      <c r="AN92" s="86">
        <f t="shared" si="60"/>
        <v>4.0179519058737907E-2</v>
      </c>
      <c r="AO92" s="86">
        <f t="shared" si="61"/>
        <v>2.0468811595960822E-2</v>
      </c>
      <c r="AP92" s="86">
        <f t="shared" si="62"/>
        <v>2.198501986232829E-2</v>
      </c>
      <c r="AQ92" s="86">
        <f t="shared" si="63"/>
        <v>1.2996070854578299E-2</v>
      </c>
      <c r="AR92" s="86">
        <f t="shared" si="64"/>
        <v>2.2743123995512024E-2</v>
      </c>
      <c r="AS92" s="87">
        <f t="shared" si="65"/>
        <v>2.4909135804608404E-3</v>
      </c>
    </row>
    <row r="93" spans="2:45" ht="15.75" customHeight="1">
      <c r="B93" s="201" t="s">
        <v>261</v>
      </c>
      <c r="C93" s="187" t="s">
        <v>182</v>
      </c>
      <c r="D93" s="203" t="s">
        <v>268</v>
      </c>
      <c r="E93" s="16">
        <f t="shared" si="53"/>
        <v>4284</v>
      </c>
      <c r="F93" s="90">
        <v>612</v>
      </c>
      <c r="G93" s="90">
        <v>476</v>
      </c>
      <c r="H93" s="90">
        <v>388</v>
      </c>
      <c r="I93" s="6">
        <v>263</v>
      </c>
      <c r="J93" s="237">
        <v>340</v>
      </c>
      <c r="M93" s="201" t="s">
        <v>261</v>
      </c>
      <c r="N93" s="187" t="s">
        <v>182</v>
      </c>
      <c r="O93" s="203" t="s">
        <v>268</v>
      </c>
      <c r="P93" s="90">
        <v>846</v>
      </c>
      <c r="Q93" s="90">
        <v>469</v>
      </c>
      <c r="R93" s="90">
        <v>240</v>
      </c>
      <c r="S93" s="6">
        <v>254</v>
      </c>
      <c r="T93" s="90">
        <v>123</v>
      </c>
      <c r="U93" s="90">
        <v>253</v>
      </c>
      <c r="V93" s="237">
        <v>20</v>
      </c>
      <c r="X93"/>
      <c r="Y93" s="201" t="s">
        <v>261</v>
      </c>
      <c r="Z93" s="187" t="s">
        <v>182</v>
      </c>
      <c r="AA93" s="203" t="s">
        <v>268</v>
      </c>
      <c r="AB93" s="88">
        <f t="shared" si="66"/>
        <v>0.46395972950844533</v>
      </c>
      <c r="AC93" s="86">
        <f t="shared" si="54"/>
        <v>6.6279961358349335E-2</v>
      </c>
      <c r="AD93" s="86">
        <f t="shared" si="55"/>
        <v>5.1551081056493919E-2</v>
      </c>
      <c r="AE93" s="86">
        <f t="shared" si="56"/>
        <v>4.2020629096469836E-2</v>
      </c>
      <c r="AF93" s="86">
        <f t="shared" si="57"/>
        <v>2.8483055289617441E-2</v>
      </c>
      <c r="AG93" s="87">
        <f t="shared" si="58"/>
        <v>3.6822200754638518E-2</v>
      </c>
      <c r="AJ93" s="201" t="s">
        <v>261</v>
      </c>
      <c r="AK93" s="187" t="s">
        <v>182</v>
      </c>
      <c r="AL93" s="203" t="s">
        <v>268</v>
      </c>
      <c r="AM93" s="88">
        <f t="shared" si="59"/>
        <v>9.1622299524777018E-2</v>
      </c>
      <c r="AN93" s="86">
        <f t="shared" si="60"/>
        <v>5.0792976923310189E-2</v>
      </c>
      <c r="AO93" s="86">
        <f t="shared" si="61"/>
        <v>2.5992141709156598E-2</v>
      </c>
      <c r="AP93" s="86">
        <f t="shared" si="62"/>
        <v>2.7508349975524069E-2</v>
      </c>
      <c r="AQ93" s="86">
        <f t="shared" si="63"/>
        <v>1.3320972625942756E-2</v>
      </c>
      <c r="AR93" s="86">
        <f t="shared" si="64"/>
        <v>2.740004938506925E-2</v>
      </c>
      <c r="AS93" s="87">
        <f t="shared" si="65"/>
        <v>2.1660118090963834E-3</v>
      </c>
    </row>
    <row r="94" spans="2:45" ht="15.75" customHeight="1">
      <c r="B94" s="201" t="s">
        <v>261</v>
      </c>
      <c r="C94" s="187" t="s">
        <v>184</v>
      </c>
      <c r="D94" s="203" t="s">
        <v>269</v>
      </c>
      <c r="E94" s="16">
        <f t="shared" si="53"/>
        <v>21544</v>
      </c>
      <c r="F94" s="90">
        <v>4664</v>
      </c>
      <c r="G94" s="90">
        <v>2547</v>
      </c>
      <c r="H94" s="90">
        <v>2300</v>
      </c>
      <c r="I94" s="6">
        <v>1670</v>
      </c>
      <c r="J94" s="237">
        <v>1964</v>
      </c>
      <c r="M94" s="201" t="s">
        <v>261</v>
      </c>
      <c r="N94" s="187" t="s">
        <v>184</v>
      </c>
      <c r="O94" s="203" t="s">
        <v>269</v>
      </c>
      <c r="P94" s="90">
        <v>4147</v>
      </c>
      <c r="Q94" s="90">
        <v>1949</v>
      </c>
      <c r="R94" s="90">
        <v>819</v>
      </c>
      <c r="S94" s="6">
        <v>541</v>
      </c>
      <c r="T94" s="90">
        <v>239</v>
      </c>
      <c r="U94" s="90">
        <v>363</v>
      </c>
      <c r="V94" s="237">
        <v>341</v>
      </c>
      <c r="X94"/>
      <c r="Y94" s="201" t="s">
        <v>261</v>
      </c>
      <c r="Z94" s="187" t="s">
        <v>184</v>
      </c>
      <c r="AA94" s="203" t="s">
        <v>269</v>
      </c>
      <c r="AB94" s="88">
        <f t="shared" si="66"/>
        <v>2.333227920758624</v>
      </c>
      <c r="AC94" s="86">
        <f t="shared" si="54"/>
        <v>0.50511395388127656</v>
      </c>
      <c r="AD94" s="86">
        <f t="shared" si="55"/>
        <v>0.27584160388842438</v>
      </c>
      <c r="AE94" s="86">
        <f t="shared" si="56"/>
        <v>0.24909135804608409</v>
      </c>
      <c r="AF94" s="86">
        <f t="shared" si="57"/>
        <v>0.18086198605954798</v>
      </c>
      <c r="AG94" s="87">
        <f t="shared" si="58"/>
        <v>0.21270235965326484</v>
      </c>
      <c r="AJ94" s="201" t="s">
        <v>261</v>
      </c>
      <c r="AK94" s="187" t="s">
        <v>184</v>
      </c>
      <c r="AL94" s="203" t="s">
        <v>269</v>
      </c>
      <c r="AM94" s="88">
        <f t="shared" si="59"/>
        <v>0.44912254861613504</v>
      </c>
      <c r="AN94" s="86">
        <f t="shared" si="60"/>
        <v>0.21107785079644256</v>
      </c>
      <c r="AO94" s="86">
        <f t="shared" si="61"/>
        <v>8.8698183582496898E-2</v>
      </c>
      <c r="AP94" s="86">
        <f t="shared" si="62"/>
        <v>5.8590619436057166E-2</v>
      </c>
      <c r="AQ94" s="86">
        <f t="shared" si="63"/>
        <v>2.5883841118701782E-2</v>
      </c>
      <c r="AR94" s="86">
        <f t="shared" si="64"/>
        <v>3.9313114335099354E-2</v>
      </c>
      <c r="AS94" s="87">
        <f t="shared" si="65"/>
        <v>3.6930501345093333E-2</v>
      </c>
    </row>
    <row r="95" spans="2:45" ht="15.75" customHeight="1">
      <c r="B95" s="205" t="s">
        <v>261</v>
      </c>
      <c r="C95" s="206" t="s">
        <v>187</v>
      </c>
      <c r="D95" s="207" t="s">
        <v>270</v>
      </c>
      <c r="E95" s="67">
        <f t="shared" si="53"/>
        <v>11501</v>
      </c>
      <c r="F95" s="208">
        <v>2405</v>
      </c>
      <c r="G95" s="208">
        <v>1472</v>
      </c>
      <c r="H95" s="208">
        <v>1235</v>
      </c>
      <c r="I95" s="239">
        <v>774</v>
      </c>
      <c r="J95" s="238">
        <v>1235</v>
      </c>
      <c r="M95" s="205" t="s">
        <v>261</v>
      </c>
      <c r="N95" s="206" t="s">
        <v>187</v>
      </c>
      <c r="O95" s="207" t="s">
        <v>270</v>
      </c>
      <c r="P95" s="208">
        <v>2039</v>
      </c>
      <c r="Q95" s="208">
        <v>1011</v>
      </c>
      <c r="R95" s="208">
        <v>495</v>
      </c>
      <c r="S95" s="239">
        <v>351</v>
      </c>
      <c r="T95" s="208">
        <v>159</v>
      </c>
      <c r="U95" s="208">
        <v>298</v>
      </c>
      <c r="V95" s="238">
        <v>27</v>
      </c>
      <c r="X95"/>
      <c r="Y95" s="205" t="s">
        <v>261</v>
      </c>
      <c r="Z95" s="206" t="s">
        <v>187</v>
      </c>
      <c r="AA95" s="207" t="s">
        <v>270</v>
      </c>
      <c r="AB95" s="152">
        <f t="shared" si="66"/>
        <v>1.2455650908208751</v>
      </c>
      <c r="AC95" s="150">
        <f t="shared" si="54"/>
        <v>0.26046292004384008</v>
      </c>
      <c r="AD95" s="150">
        <f t="shared" si="55"/>
        <v>0.15941846914949379</v>
      </c>
      <c r="AE95" s="150">
        <f t="shared" si="56"/>
        <v>0.13375122921170166</v>
      </c>
      <c r="AF95" s="150">
        <f t="shared" si="57"/>
        <v>8.3824657012030027E-2</v>
      </c>
      <c r="AG95" s="151">
        <f t="shared" si="58"/>
        <v>0.13375122921170166</v>
      </c>
      <c r="AJ95" s="205" t="s">
        <v>261</v>
      </c>
      <c r="AK95" s="206" t="s">
        <v>187</v>
      </c>
      <c r="AL95" s="207" t="s">
        <v>270</v>
      </c>
      <c r="AM95" s="152">
        <f t="shared" si="59"/>
        <v>0.22082490393737628</v>
      </c>
      <c r="AN95" s="150">
        <f t="shared" si="60"/>
        <v>0.10949189694982218</v>
      </c>
      <c r="AO95" s="150">
        <f t="shared" si="61"/>
        <v>5.3608792275135479E-2</v>
      </c>
      <c r="AP95" s="150">
        <f t="shared" si="62"/>
        <v>3.8013507249641525E-2</v>
      </c>
      <c r="AQ95" s="150">
        <f t="shared" si="63"/>
        <v>1.7219793882316245E-2</v>
      </c>
      <c r="AR95" s="150">
        <f t="shared" si="64"/>
        <v>3.2273575955536107E-2</v>
      </c>
      <c r="AS95" s="151">
        <f t="shared" si="65"/>
        <v>2.9241159422801173E-3</v>
      </c>
    </row>
    <row r="96" spans="2:45" ht="6.75" customHeight="1">
      <c r="X96"/>
      <c r="Y96"/>
      <c r="Z96"/>
    </row>
    <row r="97" spans="2:37" ht="15.75" customHeight="1">
      <c r="B97" s="149" t="s">
        <v>155</v>
      </c>
      <c r="M97" s="149" t="s">
        <v>155</v>
      </c>
      <c r="N97"/>
      <c r="X97"/>
      <c r="Y97" s="149" t="s">
        <v>155</v>
      </c>
      <c r="Z97"/>
      <c r="AJ97" s="149" t="s">
        <v>155</v>
      </c>
      <c r="AK97"/>
    </row>
    <row r="98" spans="2:37" ht="15.75" customHeight="1">
      <c r="B98" s="148" t="s">
        <v>156</v>
      </c>
      <c r="M98" s="148" t="s">
        <v>156</v>
      </c>
      <c r="N98"/>
      <c r="X98"/>
      <c r="Y98" s="148" t="s">
        <v>156</v>
      </c>
      <c r="Z98"/>
      <c r="AJ98" s="148" t="s">
        <v>156</v>
      </c>
      <c r="AK98"/>
    </row>
    <row r="99" spans="2:37" ht="15.75" customHeight="1">
      <c r="B99" s="149" t="s">
        <v>288</v>
      </c>
      <c r="M99" s="149" t="s">
        <v>288</v>
      </c>
      <c r="N99"/>
      <c r="X99"/>
      <c r="Y99" s="149" t="s">
        <v>288</v>
      </c>
      <c r="Z99"/>
      <c r="AJ99" s="149" t="s">
        <v>288</v>
      </c>
      <c r="AK99"/>
    </row>
    <row r="100" spans="2:37" ht="15.75" customHeight="1">
      <c r="B100" s="148" t="s">
        <v>290</v>
      </c>
      <c r="M100" s="148" t="s">
        <v>290</v>
      </c>
      <c r="N100"/>
      <c r="X100"/>
      <c r="Y100" s="148" t="s">
        <v>290</v>
      </c>
      <c r="Z100"/>
      <c r="AJ100" s="148" t="s">
        <v>290</v>
      </c>
      <c r="AK100"/>
    </row>
    <row r="101" spans="2:37" ht="15.75" customHeight="1">
      <c r="B101" s="6"/>
      <c r="X101"/>
      <c r="Z101"/>
    </row>
  </sheetData>
  <mergeCells count="8">
    <mergeCell ref="AB5:AG5"/>
    <mergeCell ref="AM5:AR5"/>
    <mergeCell ref="AD7:AE7"/>
    <mergeCell ref="AO7:AP7"/>
    <mergeCell ref="E5:J5"/>
    <mergeCell ref="G7:H7"/>
    <mergeCell ref="R7:S7"/>
    <mergeCell ref="P5:V5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37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34" max="1048575" man="1"/>
  </colBreaks>
  <ignoredErrors>
    <ignoredError sqref="Y19:Z95 AJ19:AK95 B19:C95 M19:N95" numberStoredAsText="1"/>
    <ignoredError sqref="AC10:AG10 AB9:AB95 AC9:AG9 AC18:AG18 AC11:AG17 AC19:AG95 AM9:AS17 AM19:AS94 AM95:AS95" evalError="1"/>
    <ignoredError sqref="F11:J17 P11:V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E99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10" width="11.42578125" style="6" customWidth="1"/>
    <col min="11" max="14" width="2.5703125" style="6" customWidth="1"/>
    <col min="15" max="15" width="21.5703125" style="6" customWidth="1"/>
    <col min="16" max="21" width="11.42578125" style="6" customWidth="1"/>
    <col min="22" max="22" width="2.5703125" customWidth="1"/>
  </cols>
  <sheetData>
    <row r="1" spans="2:31">
      <c r="E1" s="11"/>
    </row>
    <row r="2" spans="2:31" ht="18" customHeight="1">
      <c r="D2" s="14" t="s">
        <v>335</v>
      </c>
      <c r="E2" s="14"/>
      <c r="F2" s="14"/>
      <c r="G2" s="14"/>
      <c r="H2" s="14"/>
      <c r="I2" s="14"/>
      <c r="J2" s="14"/>
      <c r="K2" s="13"/>
      <c r="L2" s="13"/>
      <c r="M2" s="13"/>
      <c r="N2" s="13"/>
      <c r="O2" s="14" t="s">
        <v>336</v>
      </c>
      <c r="P2" s="14"/>
      <c r="Q2" s="14"/>
      <c r="R2" s="14"/>
      <c r="S2" s="14"/>
      <c r="T2" s="14"/>
      <c r="U2" s="14"/>
    </row>
    <row r="3" spans="2:31" ht="18" customHeight="1">
      <c r="D3" s="14" t="s">
        <v>26</v>
      </c>
      <c r="E3" s="14"/>
      <c r="F3" s="14"/>
      <c r="G3" s="14"/>
      <c r="H3" s="14"/>
      <c r="I3" s="14"/>
      <c r="J3" s="14"/>
      <c r="K3" s="13"/>
      <c r="L3" s="13"/>
      <c r="M3" s="13"/>
      <c r="N3" s="13"/>
      <c r="O3" s="14" t="s">
        <v>26</v>
      </c>
      <c r="P3" s="14"/>
      <c r="Q3" s="14"/>
      <c r="R3" s="14"/>
      <c r="S3" s="14"/>
      <c r="T3" s="14"/>
      <c r="U3" s="14"/>
    </row>
    <row r="4" spans="2:31">
      <c r="D4" s="14"/>
      <c r="E4" s="14"/>
      <c r="F4" s="14"/>
      <c r="G4" s="14"/>
      <c r="H4" s="14"/>
      <c r="I4" s="14"/>
      <c r="J4" s="15"/>
      <c r="K4" s="13"/>
      <c r="L4" s="13"/>
      <c r="M4" s="13"/>
      <c r="N4" s="13"/>
      <c r="O4" s="14"/>
      <c r="P4" s="14"/>
      <c r="Q4" s="14"/>
      <c r="R4" s="14"/>
      <c r="S4" s="14"/>
      <c r="T4" s="14"/>
      <c r="U4" s="15"/>
    </row>
    <row r="5" spans="2:31" ht="18" customHeight="1">
      <c r="B5" s="211" t="s">
        <v>271</v>
      </c>
      <c r="C5" s="212"/>
      <c r="D5" s="213"/>
      <c r="E5" s="453" t="s">
        <v>25</v>
      </c>
      <c r="F5" s="454"/>
      <c r="G5" s="454"/>
      <c r="H5" s="454"/>
      <c r="I5" s="454"/>
      <c r="J5" s="455"/>
      <c r="M5" s="211" t="s">
        <v>271</v>
      </c>
      <c r="N5" s="212"/>
      <c r="O5" s="213"/>
      <c r="P5" s="453" t="s">
        <v>25</v>
      </c>
      <c r="Q5" s="454"/>
      <c r="R5" s="454"/>
      <c r="S5" s="454"/>
      <c r="T5" s="454"/>
      <c r="U5" s="455"/>
    </row>
    <row r="6" spans="2:31" ht="36">
      <c r="B6" s="214"/>
      <c r="C6" s="215" t="s">
        <v>272</v>
      </c>
      <c r="D6" s="216"/>
      <c r="E6" s="56" t="s">
        <v>10</v>
      </c>
      <c r="F6" s="57" t="s">
        <v>15</v>
      </c>
      <c r="G6" s="57" t="s">
        <v>16</v>
      </c>
      <c r="H6" s="57" t="s">
        <v>75</v>
      </c>
      <c r="I6" s="57" t="s">
        <v>5</v>
      </c>
      <c r="J6" s="58" t="s">
        <v>144</v>
      </c>
      <c r="M6" s="214"/>
      <c r="N6" s="215" t="s">
        <v>272</v>
      </c>
      <c r="O6" s="216"/>
      <c r="P6" s="56" t="s">
        <v>4</v>
      </c>
      <c r="Q6" s="57" t="s">
        <v>15</v>
      </c>
      <c r="R6" s="57" t="s">
        <v>16</v>
      </c>
      <c r="S6" s="57" t="s">
        <v>76</v>
      </c>
      <c r="T6" s="57" t="s">
        <v>5</v>
      </c>
      <c r="U6" s="58" t="s">
        <v>145</v>
      </c>
    </row>
    <row r="7" spans="2:31" ht="18" customHeight="1">
      <c r="B7" s="210"/>
      <c r="C7" s="217"/>
      <c r="D7" s="218" t="s">
        <v>273</v>
      </c>
      <c r="E7" s="59"/>
      <c r="F7" s="227"/>
      <c r="G7" s="456" t="s">
        <v>0</v>
      </c>
      <c r="H7" s="456"/>
      <c r="I7" s="227"/>
      <c r="J7" s="60"/>
      <c r="M7" s="210"/>
      <c r="N7" s="217"/>
      <c r="O7" s="218" t="s">
        <v>273</v>
      </c>
      <c r="P7" s="59"/>
      <c r="Q7" s="227"/>
      <c r="R7" s="456" t="s">
        <v>31</v>
      </c>
      <c r="S7" s="456"/>
      <c r="T7" s="227"/>
      <c r="U7" s="60"/>
    </row>
    <row r="8" spans="2:31" ht="6.75" customHeight="1">
      <c r="B8" s="191"/>
      <c r="C8" s="192"/>
      <c r="D8" s="193"/>
      <c r="E8" s="10"/>
      <c r="F8" s="1"/>
      <c r="G8" s="2"/>
      <c r="H8" s="2"/>
      <c r="I8" s="2"/>
      <c r="J8" s="8"/>
      <c r="K8"/>
      <c r="L8"/>
      <c r="M8" s="191"/>
      <c r="N8" s="192"/>
      <c r="O8" s="193"/>
      <c r="P8" s="97"/>
      <c r="Q8" s="98"/>
      <c r="R8" s="99"/>
      <c r="S8" s="99"/>
      <c r="T8" s="99"/>
      <c r="U8" s="101"/>
    </row>
    <row r="9" spans="2:31" ht="15.75" customHeight="1">
      <c r="B9" s="197"/>
      <c r="C9" s="6"/>
      <c r="D9" s="198" t="s">
        <v>162</v>
      </c>
      <c r="E9" s="234">
        <f t="shared" ref="E9:J9" si="0">SUM(E19:E95)</f>
        <v>923356</v>
      </c>
      <c r="F9" s="90">
        <f t="shared" si="0"/>
        <v>400848</v>
      </c>
      <c r="G9" s="90">
        <f t="shared" si="0"/>
        <v>426380</v>
      </c>
      <c r="H9" s="90">
        <f t="shared" si="0"/>
        <v>7859</v>
      </c>
      <c r="I9" s="90">
        <f t="shared" si="0"/>
        <v>22912</v>
      </c>
      <c r="J9" s="199">
        <f t="shared" si="0"/>
        <v>65357</v>
      </c>
      <c r="K9"/>
      <c r="L9"/>
      <c r="M9" s="197"/>
      <c r="O9" s="198" t="s">
        <v>162</v>
      </c>
      <c r="P9" s="102">
        <f t="shared" ref="P9:U9" si="1">SUM(P19:P95)</f>
        <v>100.00000000000001</v>
      </c>
      <c r="Q9" s="103">
        <f t="shared" si="1"/>
        <v>43.412075082633351</v>
      </c>
      <c r="R9" s="103">
        <f t="shared" si="1"/>
        <v>46.177205758125801</v>
      </c>
      <c r="S9" s="103">
        <f t="shared" si="1"/>
        <v>0.85113434038442359</v>
      </c>
      <c r="T9" s="103">
        <f t="shared" si="1"/>
        <v>2.4813831285008163</v>
      </c>
      <c r="U9" s="104">
        <f t="shared" si="1"/>
        <v>7.0782016903556153</v>
      </c>
    </row>
    <row r="10" spans="2:31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/>
      <c r="L10"/>
      <c r="M10" s="197"/>
      <c r="O10" s="198"/>
      <c r="P10" s="102"/>
      <c r="Q10" s="103"/>
      <c r="R10" s="103"/>
      <c r="S10" s="103"/>
      <c r="T10" s="103"/>
      <c r="U10" s="104"/>
      <c r="W10" s="142"/>
      <c r="X10" s="177"/>
      <c r="Y10" s="177"/>
      <c r="Z10" s="177"/>
      <c r="AA10" s="177"/>
      <c r="AB10" s="177"/>
      <c r="AC10" s="177"/>
      <c r="AD10" s="177"/>
      <c r="AE10" s="177"/>
    </row>
    <row r="11" spans="2:31" ht="15.75" customHeight="1">
      <c r="B11" s="197"/>
      <c r="C11" s="6"/>
      <c r="D11" s="198" t="s">
        <v>163</v>
      </c>
      <c r="E11" s="16">
        <f t="shared" ref="E11:J11" si="2">SUM(E19:E32)</f>
        <v>168518</v>
      </c>
      <c r="F11" s="11">
        <f t="shared" si="2"/>
        <v>80295</v>
      </c>
      <c r="G11" s="11">
        <f t="shared" si="2"/>
        <v>68573</v>
      </c>
      <c r="H11" s="11">
        <f t="shared" si="2"/>
        <v>1347</v>
      </c>
      <c r="I11" s="11">
        <f t="shared" si="2"/>
        <v>3859</v>
      </c>
      <c r="J11" s="12">
        <f t="shared" si="2"/>
        <v>14444</v>
      </c>
      <c r="K11"/>
      <c r="L11"/>
      <c r="M11" s="197"/>
      <c r="O11" s="198" t="s">
        <v>163</v>
      </c>
      <c r="P11" s="102">
        <f t="shared" ref="P11:U11" si="3">SUM(P19:P32)</f>
        <v>18.250598902265214</v>
      </c>
      <c r="Q11" s="103">
        <f t="shared" si="3"/>
        <v>8.6959959105697049</v>
      </c>
      <c r="R11" s="103">
        <f t="shared" si="3"/>
        <v>7.4264963892583147</v>
      </c>
      <c r="S11" s="103">
        <f t="shared" si="3"/>
        <v>0.14588089534264143</v>
      </c>
      <c r="T11" s="103">
        <f t="shared" si="3"/>
        <v>0.41793197856514708</v>
      </c>
      <c r="U11" s="104">
        <f t="shared" si="3"/>
        <v>1.5642937285294078</v>
      </c>
      <c r="W11" s="143"/>
      <c r="X11" s="176"/>
      <c r="Y11" s="176"/>
      <c r="Z11" s="176"/>
      <c r="AA11" s="176"/>
      <c r="AB11" s="176"/>
      <c r="AC11" s="176"/>
      <c r="AD11" s="176"/>
      <c r="AE11" s="176"/>
    </row>
    <row r="12" spans="2:31" ht="15.75" customHeight="1">
      <c r="B12" s="197"/>
      <c r="C12" s="6"/>
      <c r="D12" s="198" t="s">
        <v>164</v>
      </c>
      <c r="E12" s="16">
        <f t="shared" ref="E12:J12" si="4">SUM(E33:E40)</f>
        <v>117670</v>
      </c>
      <c r="F12" s="11">
        <f t="shared" si="4"/>
        <v>54231</v>
      </c>
      <c r="G12" s="11">
        <f t="shared" si="4"/>
        <v>46605</v>
      </c>
      <c r="H12" s="11">
        <f t="shared" si="4"/>
        <v>694</v>
      </c>
      <c r="I12" s="11">
        <f t="shared" si="4"/>
        <v>2554</v>
      </c>
      <c r="J12" s="12">
        <f t="shared" si="4"/>
        <v>13586</v>
      </c>
      <c r="K12"/>
      <c r="L12"/>
      <c r="M12" s="197"/>
      <c r="O12" s="198" t="s">
        <v>164</v>
      </c>
      <c r="P12" s="102">
        <f t="shared" ref="P12:U12" si="5">SUM(P33:P40)</f>
        <v>12.74373047881857</v>
      </c>
      <c r="Q12" s="103">
        <f t="shared" si="5"/>
        <v>5.8732493209552974</v>
      </c>
      <c r="R12" s="103">
        <f t="shared" si="5"/>
        <v>5.0473490181468463</v>
      </c>
      <c r="S12" s="103">
        <f t="shared" si="5"/>
        <v>7.5160609775644496E-2</v>
      </c>
      <c r="T12" s="103">
        <f t="shared" si="5"/>
        <v>0.27659970802160816</v>
      </c>
      <c r="U12" s="104">
        <f t="shared" si="5"/>
        <v>1.4713718219191732</v>
      </c>
      <c r="W12" s="143"/>
      <c r="X12" s="176"/>
      <c r="Y12" s="176"/>
      <c r="Z12" s="176"/>
      <c r="AA12" s="176"/>
      <c r="AB12" s="176"/>
      <c r="AC12" s="176"/>
      <c r="AD12" s="176"/>
      <c r="AE12" s="176"/>
    </row>
    <row r="13" spans="2:31" ht="15.75" customHeight="1">
      <c r="B13" s="197"/>
      <c r="C13" s="6"/>
      <c r="D13" s="198" t="s">
        <v>165</v>
      </c>
      <c r="E13" s="16">
        <f t="shared" ref="E13:J13" si="6">SUM(E41:E53)</f>
        <v>282920</v>
      </c>
      <c r="F13" s="11">
        <f t="shared" si="6"/>
        <v>85999</v>
      </c>
      <c r="G13" s="11">
        <f t="shared" si="6"/>
        <v>172777</v>
      </c>
      <c r="H13" s="11">
        <f t="shared" si="6"/>
        <v>3794</v>
      </c>
      <c r="I13" s="11">
        <f t="shared" si="6"/>
        <v>3709</v>
      </c>
      <c r="J13" s="12">
        <f t="shared" si="6"/>
        <v>16641</v>
      </c>
      <c r="K13"/>
      <c r="L13"/>
      <c r="M13" s="197"/>
      <c r="O13" s="198" t="s">
        <v>165</v>
      </c>
      <c r="P13" s="102">
        <f t="shared" ref="P13:U13" si="7">SUM(P41:P53)</f>
        <v>30.640403051477435</v>
      </c>
      <c r="Q13" s="103">
        <f t="shared" si="7"/>
        <v>9.3137424785239915</v>
      </c>
      <c r="R13" s="103">
        <f t="shared" si="7"/>
        <v>18.711851117012287</v>
      </c>
      <c r="S13" s="103">
        <f t="shared" si="7"/>
        <v>0.41089244018558385</v>
      </c>
      <c r="T13" s="103">
        <f t="shared" si="7"/>
        <v>0.40168688999692431</v>
      </c>
      <c r="U13" s="104">
        <f t="shared" si="7"/>
        <v>1.8022301257586455</v>
      </c>
      <c r="W13" s="143"/>
      <c r="X13" s="176"/>
      <c r="Y13" s="176"/>
      <c r="Z13" s="176"/>
      <c r="AA13" s="176"/>
      <c r="AB13" s="176"/>
      <c r="AC13" s="176"/>
      <c r="AD13" s="178"/>
      <c r="AE13" s="176"/>
    </row>
    <row r="14" spans="2:31" ht="15.75" customHeight="1">
      <c r="B14" s="197"/>
      <c r="C14" s="6"/>
      <c r="D14" s="198" t="s">
        <v>166</v>
      </c>
      <c r="E14" s="16">
        <f t="shared" ref="E14:J14" si="8">SUM(E54:E64)</f>
        <v>100684</v>
      </c>
      <c r="F14" s="11">
        <f t="shared" si="8"/>
        <v>49367</v>
      </c>
      <c r="G14" s="11">
        <f t="shared" si="8"/>
        <v>45227</v>
      </c>
      <c r="H14" s="11">
        <f t="shared" si="8"/>
        <v>706</v>
      </c>
      <c r="I14" s="11">
        <f t="shared" si="8"/>
        <v>2455</v>
      </c>
      <c r="J14" s="12">
        <f t="shared" si="8"/>
        <v>2929</v>
      </c>
      <c r="K14"/>
      <c r="L14"/>
      <c r="M14" s="197"/>
      <c r="O14" s="198" t="s">
        <v>166</v>
      </c>
      <c r="P14" s="102">
        <f t="shared" ref="P14:U14" si="9">SUM(P54:P64)</f>
        <v>10.904136649353012</v>
      </c>
      <c r="Q14" s="103">
        <f t="shared" si="9"/>
        <v>5.3464752489830571</v>
      </c>
      <c r="R14" s="103">
        <f t="shared" si="9"/>
        <v>4.8981108045001056</v>
      </c>
      <c r="S14" s="103">
        <f t="shared" si="9"/>
        <v>7.6460216861102326E-2</v>
      </c>
      <c r="T14" s="103">
        <f t="shared" si="9"/>
        <v>0.26587794956658106</v>
      </c>
      <c r="U14" s="104">
        <f t="shared" si="9"/>
        <v>0.31721242944216532</v>
      </c>
      <c r="W14" s="143"/>
      <c r="X14" s="176"/>
      <c r="Y14" s="176"/>
      <c r="Z14" s="176"/>
      <c r="AA14" s="176"/>
      <c r="AB14" s="176"/>
      <c r="AC14" s="176"/>
      <c r="AD14" s="178"/>
      <c r="AE14" s="176"/>
    </row>
    <row r="15" spans="2:31" ht="15.75" customHeight="1">
      <c r="B15" s="197"/>
      <c r="C15" s="6"/>
      <c r="D15" s="198" t="s">
        <v>167</v>
      </c>
      <c r="E15" s="16">
        <f t="shared" ref="E15:J15" si="10">SUM(E65:E76)</f>
        <v>147789</v>
      </c>
      <c r="F15" s="11">
        <f t="shared" si="10"/>
        <v>69246</v>
      </c>
      <c r="G15" s="11">
        <f t="shared" si="10"/>
        <v>56312</v>
      </c>
      <c r="H15" s="11">
        <f t="shared" si="10"/>
        <v>872</v>
      </c>
      <c r="I15" s="11">
        <f t="shared" si="10"/>
        <v>7827</v>
      </c>
      <c r="J15" s="12">
        <f t="shared" si="10"/>
        <v>13532</v>
      </c>
      <c r="K15"/>
      <c r="L15"/>
      <c r="M15" s="197"/>
      <c r="O15" s="198" t="s">
        <v>167</v>
      </c>
      <c r="P15" s="102">
        <f t="shared" ref="P15:U15" si="11">SUM(P65:P76)</f>
        <v>16.005635962727268</v>
      </c>
      <c r="Q15" s="103">
        <f t="shared" si="11"/>
        <v>7.4993826866344069</v>
      </c>
      <c r="R15" s="103">
        <f t="shared" si="11"/>
        <v>6.0986228496917763</v>
      </c>
      <c r="S15" s="103">
        <f t="shared" si="11"/>
        <v>9.4438114876602308E-2</v>
      </c>
      <c r="T15" s="103">
        <f t="shared" si="11"/>
        <v>0.84766872148986949</v>
      </c>
      <c r="U15" s="104">
        <f t="shared" si="11"/>
        <v>1.4655235900346129</v>
      </c>
      <c r="W15" s="143"/>
      <c r="X15" s="176"/>
      <c r="Y15" s="176"/>
      <c r="Z15" s="176"/>
      <c r="AA15" s="176"/>
      <c r="AB15" s="176"/>
      <c r="AC15" s="176"/>
      <c r="AD15" s="178"/>
      <c r="AE15" s="176"/>
    </row>
    <row r="16" spans="2:31" ht="15.75" customHeight="1">
      <c r="B16" s="197"/>
      <c r="C16" s="6"/>
      <c r="D16" s="198" t="s">
        <v>168</v>
      </c>
      <c r="E16" s="16">
        <f t="shared" ref="E16:J16" si="12">SUM(E77:E86)</f>
        <v>42807</v>
      </c>
      <c r="F16" s="11">
        <f t="shared" si="12"/>
        <v>24832</v>
      </c>
      <c r="G16" s="11">
        <f t="shared" si="12"/>
        <v>14702</v>
      </c>
      <c r="H16" s="11">
        <f t="shared" si="12"/>
        <v>106</v>
      </c>
      <c r="I16" s="11">
        <f t="shared" si="12"/>
        <v>718</v>
      </c>
      <c r="J16" s="12">
        <f t="shared" si="12"/>
        <v>2449</v>
      </c>
      <c r="K16"/>
      <c r="L16"/>
      <c r="M16" s="197"/>
      <c r="O16" s="198" t="s">
        <v>168</v>
      </c>
      <c r="P16" s="102">
        <f t="shared" ref="P16:U16" si="13">SUM(P77:P86)</f>
        <v>4.6360233755994447</v>
      </c>
      <c r="Q16" s="103">
        <f t="shared" si="13"/>
        <v>2.6893202621740695</v>
      </c>
      <c r="R16" s="103">
        <f t="shared" si="13"/>
        <v>1.5922352808667513</v>
      </c>
      <c r="S16" s="103">
        <f t="shared" si="13"/>
        <v>1.1479862588210831E-2</v>
      </c>
      <c r="T16" s="103">
        <f t="shared" si="13"/>
        <v>7.7759823946560169E-2</v>
      </c>
      <c r="U16" s="104">
        <f t="shared" si="13"/>
        <v>0.26522814602385214</v>
      </c>
      <c r="W16" s="143"/>
      <c r="X16" s="176"/>
      <c r="Y16" s="176"/>
      <c r="Z16" s="176"/>
      <c r="AA16" s="176"/>
      <c r="AB16" s="176"/>
      <c r="AC16" s="176"/>
      <c r="AD16" s="178"/>
      <c r="AE16" s="176"/>
    </row>
    <row r="17" spans="2:31" ht="15.75" customHeight="1">
      <c r="B17" s="197"/>
      <c r="C17" s="6"/>
      <c r="D17" s="198" t="s">
        <v>348</v>
      </c>
      <c r="E17" s="16">
        <f t="shared" ref="E17:J17" si="14">SUM(E87:E95)</f>
        <v>62968</v>
      </c>
      <c r="F17" s="11">
        <f t="shared" si="14"/>
        <v>36878</v>
      </c>
      <c r="G17" s="11">
        <f t="shared" si="14"/>
        <v>22184</v>
      </c>
      <c r="H17" s="11">
        <f t="shared" si="14"/>
        <v>340</v>
      </c>
      <c r="I17" s="11">
        <f t="shared" si="14"/>
        <v>1790</v>
      </c>
      <c r="J17" s="12">
        <f t="shared" si="14"/>
        <v>1776</v>
      </c>
      <c r="K17"/>
      <c r="L17"/>
      <c r="M17" s="197"/>
      <c r="O17" s="198" t="s">
        <v>348</v>
      </c>
      <c r="P17" s="102">
        <f t="shared" ref="P17:U17" si="15">SUM(P87:P95)</f>
        <v>6.8194715797590533</v>
      </c>
      <c r="Q17" s="103">
        <f t="shared" si="15"/>
        <v>3.9939091747928206</v>
      </c>
      <c r="R17" s="103">
        <f t="shared" si="15"/>
        <v>2.4025402986497082</v>
      </c>
      <c r="S17" s="103">
        <f t="shared" si="15"/>
        <v>3.6822200754638518E-2</v>
      </c>
      <c r="T17" s="103">
        <f t="shared" si="15"/>
        <v>0.1938580569141263</v>
      </c>
      <c r="U17" s="104">
        <f t="shared" si="15"/>
        <v>0.19234184864775883</v>
      </c>
      <c r="W17" s="143"/>
      <c r="X17" s="264"/>
      <c r="Y17" s="264"/>
      <c r="Z17" s="264"/>
      <c r="AA17" s="264"/>
      <c r="AB17" s="264"/>
      <c r="AC17" s="264"/>
      <c r="AD17" s="264"/>
      <c r="AE17" s="264"/>
    </row>
    <row r="18" spans="2:31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/>
      <c r="L18"/>
      <c r="M18" s="197"/>
      <c r="O18" s="198"/>
      <c r="P18" s="266"/>
      <c r="Q18" s="103"/>
      <c r="R18" s="103"/>
      <c r="S18" s="103"/>
      <c r="T18" s="103"/>
      <c r="U18" s="104"/>
      <c r="W18" s="143"/>
      <c r="X18" s="263"/>
      <c r="Y18" s="263"/>
      <c r="Z18" s="263"/>
      <c r="AA18" s="263"/>
      <c r="AB18" s="263"/>
      <c r="AC18" s="263"/>
      <c r="AD18" s="265"/>
      <c r="AE18" s="263"/>
    </row>
    <row r="19" spans="2:31" ht="15.75" customHeight="1">
      <c r="B19" s="201" t="s">
        <v>169</v>
      </c>
      <c r="C19" s="187" t="s">
        <v>170</v>
      </c>
      <c r="D19" s="202" t="s">
        <v>171</v>
      </c>
      <c r="E19" s="16">
        <f>SUM(F19:J19)</f>
        <v>4650</v>
      </c>
      <c r="F19" s="90">
        <v>2262</v>
      </c>
      <c r="G19" s="90">
        <v>1239</v>
      </c>
      <c r="H19" s="90">
        <v>106</v>
      </c>
      <c r="I19" s="7">
        <v>726</v>
      </c>
      <c r="J19" s="34">
        <v>317</v>
      </c>
      <c r="K19"/>
      <c r="L19"/>
      <c r="M19" s="201" t="s">
        <v>169</v>
      </c>
      <c r="N19" s="187" t="s">
        <v>170</v>
      </c>
      <c r="O19" s="202" t="s">
        <v>171</v>
      </c>
      <c r="P19" s="102">
        <f>SUM(Q19:U19)</f>
        <v>0.50359774561490911</v>
      </c>
      <c r="Q19" s="103">
        <f>F19/$E$9*100</f>
        <v>0.24497593560880096</v>
      </c>
      <c r="R19" s="103">
        <f t="shared" ref="R19:U19" si="16">G19/$E$9*100</f>
        <v>0.13418443157352095</v>
      </c>
      <c r="S19" s="103">
        <f t="shared" si="16"/>
        <v>1.1479862588210831E-2</v>
      </c>
      <c r="T19" s="103">
        <f t="shared" si="16"/>
        <v>7.8626228670198708E-2</v>
      </c>
      <c r="U19" s="104">
        <f t="shared" si="16"/>
        <v>3.4331287174177674E-2</v>
      </c>
      <c r="W19" s="143"/>
      <c r="X19" s="263"/>
      <c r="Y19" s="263"/>
      <c r="Z19" s="263"/>
      <c r="AA19" s="263"/>
      <c r="AB19" s="263"/>
      <c r="AC19" s="263"/>
      <c r="AD19" s="265"/>
      <c r="AE19" s="265"/>
    </row>
    <row r="20" spans="2:31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7">SUM(F20:J20)</f>
        <v>6038</v>
      </c>
      <c r="F20" s="90">
        <v>3726</v>
      </c>
      <c r="G20" s="90">
        <v>1443</v>
      </c>
      <c r="H20" s="90">
        <v>50</v>
      </c>
      <c r="I20" s="7">
        <v>353</v>
      </c>
      <c r="J20" s="34">
        <v>466</v>
      </c>
      <c r="K20"/>
      <c r="L20"/>
      <c r="M20" s="201" t="s">
        <v>169</v>
      </c>
      <c r="N20" s="187" t="s">
        <v>172</v>
      </c>
      <c r="O20" s="203" t="s">
        <v>173</v>
      </c>
      <c r="P20" s="102">
        <f t="shared" ref="P20:P83" si="18">SUM(Q20:U20)</f>
        <v>0.65391896516619819</v>
      </c>
      <c r="Q20" s="103">
        <f t="shared" ref="Q20:Q83" si="19">F20/$E$9*100</f>
        <v>0.40352800003465616</v>
      </c>
      <c r="R20" s="103">
        <f t="shared" ref="R20:R83" si="20">G20/$E$9*100</f>
        <v>0.15627775202630406</v>
      </c>
      <c r="S20" s="103">
        <f t="shared" ref="S20:S83" si="21">H20/$E$9*100</f>
        <v>5.4150295227409582E-3</v>
      </c>
      <c r="T20" s="103">
        <f t="shared" ref="T20:T83" si="22">I20/$E$9*100</f>
        <v>3.8230108430551163E-2</v>
      </c>
      <c r="U20" s="104">
        <f t="shared" ref="U20:U83" si="23">J20/$E$9*100</f>
        <v>5.0468075151945735E-2</v>
      </c>
      <c r="W20" s="143"/>
      <c r="X20" s="263"/>
      <c r="Y20" s="263"/>
      <c r="Z20" s="263"/>
      <c r="AA20" s="263"/>
      <c r="AB20" s="263"/>
      <c r="AC20" s="263"/>
      <c r="AD20" s="265"/>
      <c r="AE20" s="265"/>
    </row>
    <row r="21" spans="2:31" ht="15.75" customHeight="1">
      <c r="B21" s="201" t="s">
        <v>169</v>
      </c>
      <c r="C21" s="187" t="s">
        <v>174</v>
      </c>
      <c r="D21" s="203" t="s">
        <v>175</v>
      </c>
      <c r="E21" s="16">
        <f t="shared" si="17"/>
        <v>3508</v>
      </c>
      <c r="F21" s="90">
        <v>2215</v>
      </c>
      <c r="G21" s="90">
        <v>1089</v>
      </c>
      <c r="H21" s="90">
        <v>41</v>
      </c>
      <c r="I21" s="7">
        <v>36</v>
      </c>
      <c r="J21" s="34">
        <v>127</v>
      </c>
      <c r="K21"/>
      <c r="L21"/>
      <c r="M21" s="201" t="s">
        <v>169</v>
      </c>
      <c r="N21" s="187" t="s">
        <v>174</v>
      </c>
      <c r="O21" s="203" t="s">
        <v>175</v>
      </c>
      <c r="P21" s="102">
        <f t="shared" si="18"/>
        <v>0.37991847131550566</v>
      </c>
      <c r="Q21" s="103">
        <f t="shared" si="19"/>
        <v>0.23988580785742447</v>
      </c>
      <c r="R21" s="103">
        <f t="shared" si="20"/>
        <v>0.11793934300529806</v>
      </c>
      <c r="S21" s="103">
        <f t="shared" si="21"/>
        <v>4.4403242086475852E-3</v>
      </c>
      <c r="T21" s="103">
        <f t="shared" si="22"/>
        <v>3.8988212563734895E-3</v>
      </c>
      <c r="U21" s="104">
        <f t="shared" si="23"/>
        <v>1.3754174987762035E-2</v>
      </c>
      <c r="W21" s="143"/>
      <c r="X21" s="263"/>
      <c r="Y21" s="263"/>
      <c r="Z21" s="263"/>
      <c r="AA21" s="263"/>
      <c r="AB21" s="263"/>
      <c r="AC21" s="263"/>
      <c r="AD21" s="265"/>
      <c r="AE21" s="265"/>
    </row>
    <row r="22" spans="2:31" ht="15.75" customHeight="1">
      <c r="B22" s="201" t="s">
        <v>169</v>
      </c>
      <c r="C22" s="187" t="s">
        <v>176</v>
      </c>
      <c r="D22" s="203" t="s">
        <v>177</v>
      </c>
      <c r="E22" s="16">
        <f t="shared" si="17"/>
        <v>4346</v>
      </c>
      <c r="F22" s="90">
        <v>2726</v>
      </c>
      <c r="G22" s="90">
        <v>1154</v>
      </c>
      <c r="H22" s="90">
        <v>6</v>
      </c>
      <c r="I22" s="7">
        <v>121</v>
      </c>
      <c r="J22" s="34">
        <v>339</v>
      </c>
      <c r="K22"/>
      <c r="L22"/>
      <c r="M22" s="201" t="s">
        <v>169</v>
      </c>
      <c r="N22" s="187" t="s">
        <v>176</v>
      </c>
      <c r="O22" s="203" t="s">
        <v>177</v>
      </c>
      <c r="P22" s="102">
        <f t="shared" si="18"/>
        <v>0.47067436611664409</v>
      </c>
      <c r="Q22" s="103">
        <f t="shared" si="19"/>
        <v>0.29522740957983706</v>
      </c>
      <c r="R22" s="103">
        <f t="shared" si="20"/>
        <v>0.1249788813848613</v>
      </c>
      <c r="S22" s="103">
        <f t="shared" si="21"/>
        <v>6.4980354272891488E-4</v>
      </c>
      <c r="T22" s="103">
        <f t="shared" si="22"/>
        <v>1.3104371445033118E-2</v>
      </c>
      <c r="U22" s="104">
        <f t="shared" si="23"/>
        <v>3.6713900164183695E-2</v>
      </c>
      <c r="W22" s="143"/>
      <c r="X22" s="263"/>
      <c r="Y22" s="263"/>
      <c r="Z22" s="263"/>
      <c r="AA22" s="263"/>
      <c r="AB22" s="263"/>
      <c r="AC22" s="263"/>
      <c r="AD22" s="265"/>
      <c r="AE22" s="265"/>
    </row>
    <row r="23" spans="2:31" ht="15.75" customHeight="1">
      <c r="B23" s="201" t="s">
        <v>169</v>
      </c>
      <c r="C23" s="187" t="s">
        <v>178</v>
      </c>
      <c r="D23" s="203" t="s">
        <v>179</v>
      </c>
      <c r="E23" s="16">
        <f t="shared" si="17"/>
        <v>4308</v>
      </c>
      <c r="F23" s="90">
        <v>3192</v>
      </c>
      <c r="G23" s="90">
        <v>910</v>
      </c>
      <c r="H23" s="90">
        <v>38</v>
      </c>
      <c r="I23" s="7">
        <v>114</v>
      </c>
      <c r="J23" s="34">
        <v>54</v>
      </c>
      <c r="K23"/>
      <c r="L23"/>
      <c r="M23" s="201" t="s">
        <v>169</v>
      </c>
      <c r="N23" s="187" t="s">
        <v>178</v>
      </c>
      <c r="O23" s="203" t="s">
        <v>179</v>
      </c>
      <c r="P23" s="102">
        <f t="shared" si="18"/>
        <v>0.46655894367936096</v>
      </c>
      <c r="Q23" s="103">
        <f t="shared" si="19"/>
        <v>0.34569548473178274</v>
      </c>
      <c r="R23" s="103">
        <f t="shared" si="20"/>
        <v>9.8553537313885428E-2</v>
      </c>
      <c r="S23" s="103">
        <f t="shared" si="21"/>
        <v>4.1154224372831278E-3</v>
      </c>
      <c r="T23" s="103">
        <f t="shared" si="22"/>
        <v>1.2346267311849384E-2</v>
      </c>
      <c r="U23" s="104">
        <f t="shared" si="23"/>
        <v>5.8482318845602347E-3</v>
      </c>
      <c r="W23" s="143"/>
      <c r="X23" s="263"/>
      <c r="Y23" s="263"/>
      <c r="Z23" s="263"/>
      <c r="AA23" s="263"/>
      <c r="AB23" s="263"/>
      <c r="AC23" s="263"/>
      <c r="AD23" s="265"/>
      <c r="AE23" s="263"/>
    </row>
    <row r="24" spans="2:31" ht="15.75" customHeight="1">
      <c r="B24" s="201" t="s">
        <v>169</v>
      </c>
      <c r="C24" s="187" t="s">
        <v>180</v>
      </c>
      <c r="D24" s="203" t="s">
        <v>181</v>
      </c>
      <c r="E24" s="16">
        <f t="shared" si="17"/>
        <v>4074</v>
      </c>
      <c r="F24" s="90">
        <v>2505</v>
      </c>
      <c r="G24" s="90">
        <v>837</v>
      </c>
      <c r="H24" s="90">
        <v>25</v>
      </c>
      <c r="I24" s="7">
        <v>154</v>
      </c>
      <c r="J24" s="34">
        <v>553</v>
      </c>
      <c r="K24"/>
      <c r="L24"/>
      <c r="M24" s="201" t="s">
        <v>169</v>
      </c>
      <c r="N24" s="187" t="s">
        <v>180</v>
      </c>
      <c r="O24" s="203" t="s">
        <v>181</v>
      </c>
      <c r="P24" s="102">
        <f t="shared" si="18"/>
        <v>0.44121660551293324</v>
      </c>
      <c r="Q24" s="103">
        <f t="shared" si="19"/>
        <v>0.27129297908932198</v>
      </c>
      <c r="R24" s="103">
        <f t="shared" si="20"/>
        <v>9.0647594210683635E-2</v>
      </c>
      <c r="S24" s="103">
        <f t="shared" si="21"/>
        <v>2.7075147613704791E-3</v>
      </c>
      <c r="T24" s="103">
        <f t="shared" si="22"/>
        <v>1.6678290930042149E-2</v>
      </c>
      <c r="U24" s="104">
        <f t="shared" si="23"/>
        <v>5.9890226521514996E-2</v>
      </c>
      <c r="W24" s="143"/>
      <c r="X24" s="263"/>
      <c r="Y24" s="263"/>
      <c r="Z24" s="263"/>
      <c r="AA24" s="263"/>
      <c r="AB24" s="263"/>
      <c r="AC24" s="263"/>
      <c r="AD24" s="265"/>
      <c r="AE24" s="263"/>
    </row>
    <row r="25" spans="2:31" ht="15.75" customHeight="1">
      <c r="B25" s="201" t="s">
        <v>169</v>
      </c>
      <c r="C25" s="187" t="s">
        <v>182</v>
      </c>
      <c r="D25" s="203" t="s">
        <v>183</v>
      </c>
      <c r="E25" s="16">
        <f t="shared" si="17"/>
        <v>5997</v>
      </c>
      <c r="F25" s="90">
        <v>3283</v>
      </c>
      <c r="G25" s="90">
        <v>2075</v>
      </c>
      <c r="H25" s="90">
        <v>49</v>
      </c>
      <c r="I25" s="7">
        <v>146</v>
      </c>
      <c r="J25" s="34">
        <v>444</v>
      </c>
      <c r="K25"/>
      <c r="L25"/>
      <c r="M25" s="201" t="s">
        <v>169</v>
      </c>
      <c r="N25" s="187" t="s">
        <v>182</v>
      </c>
      <c r="O25" s="203" t="s">
        <v>183</v>
      </c>
      <c r="P25" s="102">
        <f t="shared" si="18"/>
        <v>0.64947864095755059</v>
      </c>
      <c r="Q25" s="103">
        <f t="shared" si="19"/>
        <v>0.35555083846317131</v>
      </c>
      <c r="R25" s="103">
        <f t="shared" si="20"/>
        <v>0.22472372519374972</v>
      </c>
      <c r="S25" s="103">
        <f t="shared" si="21"/>
        <v>5.3067289322861391E-3</v>
      </c>
      <c r="T25" s="103">
        <f t="shared" si="22"/>
        <v>1.5811886206403596E-2</v>
      </c>
      <c r="U25" s="104">
        <f t="shared" si="23"/>
        <v>4.8085462161939707E-2</v>
      </c>
      <c r="W25" s="143"/>
      <c r="X25" s="263"/>
      <c r="Y25" s="263"/>
      <c r="Z25" s="263"/>
      <c r="AA25" s="263"/>
      <c r="AB25" s="263"/>
      <c r="AC25" s="263"/>
      <c r="AD25" s="265"/>
      <c r="AE25" s="265"/>
    </row>
    <row r="26" spans="2:31" ht="15.75" customHeight="1">
      <c r="B26" s="201" t="s">
        <v>169</v>
      </c>
      <c r="C26" s="187" t="s">
        <v>184</v>
      </c>
      <c r="D26" s="203" t="s">
        <v>185</v>
      </c>
      <c r="E26" s="16">
        <f t="shared" si="17"/>
        <v>3412</v>
      </c>
      <c r="F26" s="90">
        <v>1817</v>
      </c>
      <c r="G26" s="90">
        <v>1024</v>
      </c>
      <c r="H26" s="90">
        <v>13</v>
      </c>
      <c r="I26" s="7">
        <v>173</v>
      </c>
      <c r="J26" s="34">
        <v>385</v>
      </c>
      <c r="K26"/>
      <c r="L26"/>
      <c r="M26" s="201" t="s">
        <v>169</v>
      </c>
      <c r="N26" s="187" t="s">
        <v>184</v>
      </c>
      <c r="O26" s="203" t="s">
        <v>185</v>
      </c>
      <c r="P26" s="102">
        <f t="shared" si="18"/>
        <v>0.36952161463184297</v>
      </c>
      <c r="Q26" s="103">
        <f t="shared" si="19"/>
        <v>0.1967821728564064</v>
      </c>
      <c r="R26" s="103">
        <f t="shared" si="20"/>
        <v>0.11089980462573482</v>
      </c>
      <c r="S26" s="103">
        <f t="shared" si="21"/>
        <v>1.4079076759126491E-3</v>
      </c>
      <c r="T26" s="103">
        <f t="shared" si="22"/>
        <v>1.8736002148683716E-2</v>
      </c>
      <c r="U26" s="104">
        <f t="shared" si="23"/>
        <v>4.1695727325105375E-2</v>
      </c>
      <c r="W26" s="143"/>
      <c r="X26" s="263"/>
      <c r="Y26" s="263"/>
      <c r="Z26" s="263"/>
      <c r="AA26" s="263"/>
      <c r="AB26" s="263"/>
      <c r="AC26" s="263"/>
      <c r="AD26" s="265"/>
      <c r="AE26" s="265"/>
    </row>
    <row r="27" spans="2:31" ht="15.75" customHeight="1">
      <c r="B27" s="201" t="s">
        <v>186</v>
      </c>
      <c r="C27" s="187" t="s">
        <v>187</v>
      </c>
      <c r="D27" s="203" t="s">
        <v>188</v>
      </c>
      <c r="E27" s="16">
        <f t="shared" si="17"/>
        <v>5437</v>
      </c>
      <c r="F27" s="90">
        <v>3012</v>
      </c>
      <c r="G27" s="90">
        <v>2038</v>
      </c>
      <c r="H27" s="90">
        <v>97</v>
      </c>
      <c r="I27" s="7">
        <v>148</v>
      </c>
      <c r="J27" s="34">
        <v>142</v>
      </c>
      <c r="K27"/>
      <c r="L27"/>
      <c r="M27" s="201" t="s">
        <v>186</v>
      </c>
      <c r="N27" s="187" t="s">
        <v>187</v>
      </c>
      <c r="O27" s="203" t="s">
        <v>188</v>
      </c>
      <c r="P27" s="102">
        <f t="shared" si="18"/>
        <v>0.58883031030285182</v>
      </c>
      <c r="Q27" s="103">
        <f t="shared" si="19"/>
        <v>0.32620137844991531</v>
      </c>
      <c r="R27" s="103">
        <f t="shared" si="20"/>
        <v>0.22071660334692145</v>
      </c>
      <c r="S27" s="103">
        <f t="shared" si="21"/>
        <v>1.0505157274117459E-2</v>
      </c>
      <c r="T27" s="103">
        <f t="shared" si="22"/>
        <v>1.6028487387313235E-2</v>
      </c>
      <c r="U27" s="104">
        <f t="shared" si="23"/>
        <v>1.5378683844584322E-2</v>
      </c>
      <c r="W27" s="143"/>
      <c r="X27" s="263"/>
      <c r="Y27" s="263"/>
      <c r="Z27" s="263"/>
      <c r="AA27" s="263"/>
      <c r="AB27" s="263"/>
      <c r="AC27" s="263"/>
      <c r="AD27" s="265"/>
      <c r="AE27" s="265"/>
    </row>
    <row r="28" spans="2:31" ht="15.75" customHeight="1">
      <c r="B28" s="201" t="s">
        <v>186</v>
      </c>
      <c r="C28" s="187" t="s">
        <v>189</v>
      </c>
      <c r="D28" s="203" t="s">
        <v>190</v>
      </c>
      <c r="E28" s="16">
        <f t="shared" si="17"/>
        <v>9661</v>
      </c>
      <c r="F28" s="90">
        <v>5929</v>
      </c>
      <c r="G28" s="90">
        <v>3195</v>
      </c>
      <c r="H28" s="90">
        <v>60</v>
      </c>
      <c r="I28" s="7">
        <v>179</v>
      </c>
      <c r="J28" s="34">
        <v>298</v>
      </c>
      <c r="K28"/>
      <c r="L28"/>
      <c r="M28" s="201" t="s">
        <v>186</v>
      </c>
      <c r="N28" s="187" t="s">
        <v>189</v>
      </c>
      <c r="O28" s="203" t="s">
        <v>190</v>
      </c>
      <c r="P28" s="102">
        <f t="shared" si="18"/>
        <v>1.0462920043840078</v>
      </c>
      <c r="Q28" s="103">
        <f t="shared" si="19"/>
        <v>0.64211420080662274</v>
      </c>
      <c r="R28" s="103">
        <f t="shared" si="20"/>
        <v>0.3460203865031472</v>
      </c>
      <c r="S28" s="103">
        <f t="shared" si="21"/>
        <v>6.4980354272891495E-3</v>
      </c>
      <c r="T28" s="103">
        <f t="shared" si="22"/>
        <v>1.9385805691412628E-2</v>
      </c>
      <c r="U28" s="104">
        <f t="shared" si="23"/>
        <v>3.2273575955536107E-2</v>
      </c>
      <c r="W28" s="143"/>
      <c r="X28" s="263"/>
      <c r="Y28" s="263"/>
      <c r="Z28" s="263"/>
      <c r="AA28" s="263"/>
      <c r="AB28" s="263"/>
      <c r="AC28" s="263"/>
      <c r="AD28" s="265"/>
      <c r="AE28" s="263"/>
    </row>
    <row r="29" spans="2:31" ht="15.75" customHeight="1">
      <c r="B29" s="201" t="s">
        <v>169</v>
      </c>
      <c r="C29" s="187" t="s">
        <v>191</v>
      </c>
      <c r="D29" s="203" t="s">
        <v>192</v>
      </c>
      <c r="E29" s="16">
        <f t="shared" si="17"/>
        <v>38789</v>
      </c>
      <c r="F29" s="90">
        <v>14625</v>
      </c>
      <c r="G29" s="90">
        <v>18716</v>
      </c>
      <c r="H29" s="90">
        <v>321</v>
      </c>
      <c r="I29" s="7">
        <v>241</v>
      </c>
      <c r="J29" s="34">
        <v>4886</v>
      </c>
      <c r="K29"/>
      <c r="L29"/>
      <c r="M29" s="201" t="s">
        <v>169</v>
      </c>
      <c r="N29" s="187" t="s">
        <v>191</v>
      </c>
      <c r="O29" s="203" t="s">
        <v>192</v>
      </c>
      <c r="P29" s="102">
        <f t="shared" si="18"/>
        <v>4.200871603151981</v>
      </c>
      <c r="Q29" s="103">
        <f t="shared" si="19"/>
        <v>1.5838961354017305</v>
      </c>
      <c r="R29" s="103">
        <f t="shared" si="20"/>
        <v>2.0269538509523954</v>
      </c>
      <c r="S29" s="103">
        <f t="shared" si="21"/>
        <v>3.4764489535996951E-2</v>
      </c>
      <c r="T29" s="103">
        <f t="shared" si="22"/>
        <v>2.6100442299611417E-2</v>
      </c>
      <c r="U29" s="104">
        <f t="shared" si="23"/>
        <v>0.52915668496224644</v>
      </c>
      <c r="X29" s="263"/>
      <c r="Y29" s="263"/>
      <c r="Z29" s="263"/>
      <c r="AA29" s="263"/>
      <c r="AB29" s="263"/>
      <c r="AC29" s="263"/>
      <c r="AD29" s="263"/>
      <c r="AE29" s="263"/>
    </row>
    <row r="30" spans="2:31" ht="15.75" customHeight="1">
      <c r="B30" s="201" t="s">
        <v>169</v>
      </c>
      <c r="C30" s="187" t="s">
        <v>193</v>
      </c>
      <c r="D30" s="203" t="s">
        <v>194</v>
      </c>
      <c r="E30" s="16">
        <f t="shared" si="17"/>
        <v>35247</v>
      </c>
      <c r="F30" s="90">
        <v>14645</v>
      </c>
      <c r="G30" s="90">
        <v>16068</v>
      </c>
      <c r="H30" s="90">
        <v>267</v>
      </c>
      <c r="I30" s="7">
        <v>373</v>
      </c>
      <c r="J30" s="34">
        <v>3894</v>
      </c>
      <c r="M30" s="201" t="s">
        <v>169</v>
      </c>
      <c r="N30" s="187" t="s">
        <v>193</v>
      </c>
      <c r="O30" s="203" t="s">
        <v>194</v>
      </c>
      <c r="P30" s="102">
        <f t="shared" si="18"/>
        <v>3.8172709117610109</v>
      </c>
      <c r="Q30" s="103">
        <f t="shared" si="19"/>
        <v>1.5860621472108267</v>
      </c>
      <c r="R30" s="103">
        <f t="shared" si="20"/>
        <v>1.7401738874280341</v>
      </c>
      <c r="S30" s="103">
        <f t="shared" si="21"/>
        <v>2.8916257651436714E-2</v>
      </c>
      <c r="T30" s="103">
        <f t="shared" si="22"/>
        <v>4.0396120239647552E-2</v>
      </c>
      <c r="U30" s="104">
        <f t="shared" si="23"/>
        <v>0.42172249923106586</v>
      </c>
      <c r="X30" s="263"/>
      <c r="Y30" s="263"/>
      <c r="Z30" s="263"/>
      <c r="AA30" s="263"/>
      <c r="AB30" s="263"/>
      <c r="AC30" s="263"/>
      <c r="AD30" s="265"/>
      <c r="AE30" s="263"/>
    </row>
    <row r="31" spans="2:31" ht="15.75" customHeight="1">
      <c r="B31" s="201" t="s">
        <v>169</v>
      </c>
      <c r="C31" s="187" t="s">
        <v>195</v>
      </c>
      <c r="D31" s="203" t="s">
        <v>196</v>
      </c>
      <c r="E31" s="16">
        <f t="shared" si="17"/>
        <v>31536</v>
      </c>
      <c r="F31" s="90">
        <v>13473</v>
      </c>
      <c r="G31" s="90">
        <v>15087</v>
      </c>
      <c r="H31" s="90">
        <v>182</v>
      </c>
      <c r="I31" s="7">
        <v>777</v>
      </c>
      <c r="J31" s="34">
        <v>2017</v>
      </c>
      <c r="M31" s="201" t="s">
        <v>169</v>
      </c>
      <c r="N31" s="187" t="s">
        <v>195</v>
      </c>
      <c r="O31" s="203" t="s">
        <v>196</v>
      </c>
      <c r="P31" s="102">
        <f t="shared" si="18"/>
        <v>3.4153674205831774</v>
      </c>
      <c r="Q31" s="103">
        <f t="shared" si="19"/>
        <v>1.4591338551977786</v>
      </c>
      <c r="R31" s="103">
        <f t="shared" si="20"/>
        <v>1.6339310081918565</v>
      </c>
      <c r="S31" s="103">
        <f t="shared" si="21"/>
        <v>1.9710707462777085E-2</v>
      </c>
      <c r="T31" s="103">
        <f t="shared" si="22"/>
        <v>8.4149558783394487E-2</v>
      </c>
      <c r="U31" s="104">
        <f t="shared" si="23"/>
        <v>0.21844229094737025</v>
      </c>
      <c r="X31" s="263"/>
      <c r="Y31" s="263"/>
      <c r="Z31" s="263"/>
      <c r="AA31" s="263"/>
      <c r="AB31" s="263"/>
      <c r="AC31" s="263"/>
      <c r="AD31" s="265"/>
      <c r="AE31" s="263"/>
    </row>
    <row r="32" spans="2:31" ht="15.75" customHeight="1">
      <c r="B32" s="201" t="s">
        <v>169</v>
      </c>
      <c r="C32" s="187" t="s">
        <v>197</v>
      </c>
      <c r="D32" s="203" t="s">
        <v>198</v>
      </c>
      <c r="E32" s="16">
        <f t="shared" si="17"/>
        <v>11515</v>
      </c>
      <c r="F32" s="90">
        <v>6885</v>
      </c>
      <c r="G32" s="90">
        <v>3698</v>
      </c>
      <c r="H32" s="90">
        <v>92</v>
      </c>
      <c r="I32" s="7">
        <v>318</v>
      </c>
      <c r="J32" s="34">
        <v>522</v>
      </c>
      <c r="M32" s="201" t="s">
        <v>169</v>
      </c>
      <c r="N32" s="187" t="s">
        <v>197</v>
      </c>
      <c r="O32" s="203" t="s">
        <v>198</v>
      </c>
      <c r="P32" s="102">
        <f t="shared" si="18"/>
        <v>1.2470812990872424</v>
      </c>
      <c r="Q32" s="103">
        <f t="shared" si="19"/>
        <v>0.74564956528142989</v>
      </c>
      <c r="R32" s="103">
        <f t="shared" si="20"/>
        <v>0.40049558350192127</v>
      </c>
      <c r="S32" s="103">
        <f t="shared" si="21"/>
        <v>9.9636543218433616E-3</v>
      </c>
      <c r="T32" s="103">
        <f t="shared" si="22"/>
        <v>3.443958776463249E-2</v>
      </c>
      <c r="U32" s="104">
        <f t="shared" si="23"/>
        <v>5.6532908217415599E-2</v>
      </c>
      <c r="X32" s="263"/>
      <c r="Y32" s="263"/>
      <c r="Z32" s="263"/>
      <c r="AA32" s="263"/>
      <c r="AB32" s="263"/>
      <c r="AC32" s="263"/>
      <c r="AD32" s="265"/>
      <c r="AE32" s="263"/>
    </row>
    <row r="33" spans="2:31" ht="15.75" customHeight="1">
      <c r="B33" s="201" t="s">
        <v>199</v>
      </c>
      <c r="C33" s="187" t="s">
        <v>170</v>
      </c>
      <c r="D33" s="203" t="s">
        <v>200</v>
      </c>
      <c r="E33" s="16">
        <f t="shared" si="17"/>
        <v>16295</v>
      </c>
      <c r="F33" s="90">
        <v>8770</v>
      </c>
      <c r="G33" s="90">
        <v>4571</v>
      </c>
      <c r="H33" s="90">
        <v>111</v>
      </c>
      <c r="I33" s="90">
        <v>970</v>
      </c>
      <c r="J33" s="199">
        <v>1873</v>
      </c>
      <c r="M33" s="201" t="s">
        <v>199</v>
      </c>
      <c r="N33" s="187" t="s">
        <v>170</v>
      </c>
      <c r="O33" s="203" t="s">
        <v>200</v>
      </c>
      <c r="P33" s="102">
        <f t="shared" si="18"/>
        <v>1.764758121461278</v>
      </c>
      <c r="Q33" s="103">
        <f t="shared" si="19"/>
        <v>0.94979617828876406</v>
      </c>
      <c r="R33" s="103">
        <f t="shared" si="20"/>
        <v>0.49504199896897833</v>
      </c>
      <c r="S33" s="103">
        <f t="shared" si="21"/>
        <v>1.2021365540484927E-2</v>
      </c>
      <c r="T33" s="103">
        <f t="shared" si="22"/>
        <v>0.10505157274117458</v>
      </c>
      <c r="U33" s="104">
        <f t="shared" si="23"/>
        <v>0.20284700592187627</v>
      </c>
      <c r="X33" s="263"/>
      <c r="Y33" s="263"/>
      <c r="Z33" s="263"/>
      <c r="AA33" s="263"/>
      <c r="AB33" s="263"/>
      <c r="AC33" s="263"/>
      <c r="AD33" s="265"/>
      <c r="AE33" s="263"/>
    </row>
    <row r="34" spans="2:31" ht="15.75" customHeight="1">
      <c r="B34" s="201" t="s">
        <v>199</v>
      </c>
      <c r="C34" s="187" t="s">
        <v>172</v>
      </c>
      <c r="D34" s="203" t="s">
        <v>201</v>
      </c>
      <c r="E34" s="16">
        <f t="shared" si="17"/>
        <v>13137</v>
      </c>
      <c r="F34" s="90">
        <v>7002</v>
      </c>
      <c r="G34" s="90">
        <v>5057</v>
      </c>
      <c r="H34" s="90">
        <v>97</v>
      </c>
      <c r="I34" s="7">
        <v>53</v>
      </c>
      <c r="J34" s="34">
        <v>928</v>
      </c>
      <c r="M34" s="201" t="s">
        <v>199</v>
      </c>
      <c r="N34" s="187" t="s">
        <v>172</v>
      </c>
      <c r="O34" s="203" t="s">
        <v>201</v>
      </c>
      <c r="P34" s="102">
        <f t="shared" si="18"/>
        <v>1.4227448568049592</v>
      </c>
      <c r="Q34" s="103">
        <f t="shared" si="19"/>
        <v>0.75832073436464376</v>
      </c>
      <c r="R34" s="103">
        <f t="shared" si="20"/>
        <v>0.54767608593002048</v>
      </c>
      <c r="S34" s="103">
        <f t="shared" si="21"/>
        <v>1.0505157274117459E-2</v>
      </c>
      <c r="T34" s="103">
        <f t="shared" si="22"/>
        <v>5.7399312941054156E-3</v>
      </c>
      <c r="U34" s="104">
        <f t="shared" si="23"/>
        <v>0.10050294794207218</v>
      </c>
      <c r="X34" s="263"/>
      <c r="Y34" s="263"/>
      <c r="Z34" s="263"/>
      <c r="AA34" s="263"/>
      <c r="AB34" s="263"/>
      <c r="AC34" s="263"/>
      <c r="AD34" s="265"/>
      <c r="AE34" s="263"/>
    </row>
    <row r="35" spans="2:31" ht="15.75" customHeight="1">
      <c r="B35" s="201" t="s">
        <v>199</v>
      </c>
      <c r="C35" s="187" t="s">
        <v>174</v>
      </c>
      <c r="D35" s="203" t="s">
        <v>202</v>
      </c>
      <c r="E35" s="16">
        <f t="shared" si="17"/>
        <v>17965</v>
      </c>
      <c r="F35" s="90">
        <v>7456</v>
      </c>
      <c r="G35" s="90">
        <v>8593</v>
      </c>
      <c r="H35" s="90">
        <v>109</v>
      </c>
      <c r="I35" s="7">
        <v>311</v>
      </c>
      <c r="J35" s="34">
        <v>1496</v>
      </c>
      <c r="M35" s="201" t="s">
        <v>199</v>
      </c>
      <c r="N35" s="187" t="s">
        <v>174</v>
      </c>
      <c r="O35" s="203" t="s">
        <v>202</v>
      </c>
      <c r="P35" s="102">
        <f t="shared" si="18"/>
        <v>1.9456201075208261</v>
      </c>
      <c r="Q35" s="103">
        <f t="shared" si="19"/>
        <v>0.80748920243113176</v>
      </c>
      <c r="R35" s="103">
        <f t="shared" si="20"/>
        <v>0.93062697377826098</v>
      </c>
      <c r="S35" s="103">
        <f t="shared" si="21"/>
        <v>1.1804764359575289E-2</v>
      </c>
      <c r="T35" s="103">
        <f t="shared" si="22"/>
        <v>3.368148363144876E-2</v>
      </c>
      <c r="U35" s="104">
        <f t="shared" si="23"/>
        <v>0.16201768332040944</v>
      </c>
      <c r="X35" s="263"/>
      <c r="Y35" s="263"/>
      <c r="Z35" s="263"/>
      <c r="AA35" s="263"/>
      <c r="AB35" s="263"/>
      <c r="AC35" s="263"/>
      <c r="AD35" s="265"/>
      <c r="AE35" s="265"/>
    </row>
    <row r="36" spans="2:31" ht="15.75" customHeight="1">
      <c r="B36" s="201" t="s">
        <v>199</v>
      </c>
      <c r="C36" s="187" t="s">
        <v>176</v>
      </c>
      <c r="D36" s="203" t="s">
        <v>203</v>
      </c>
      <c r="E36" s="16">
        <f t="shared" si="17"/>
        <v>14049</v>
      </c>
      <c r="F36" s="90">
        <v>5359</v>
      </c>
      <c r="G36" s="90">
        <v>4601</v>
      </c>
      <c r="H36" s="90">
        <v>36</v>
      </c>
      <c r="I36" s="7">
        <v>174</v>
      </c>
      <c r="J36" s="34">
        <v>3879</v>
      </c>
      <c r="M36" s="201" t="s">
        <v>199</v>
      </c>
      <c r="N36" s="187" t="s">
        <v>176</v>
      </c>
      <c r="O36" s="203" t="s">
        <v>203</v>
      </c>
      <c r="P36" s="102">
        <f t="shared" si="18"/>
        <v>1.5215149952997544</v>
      </c>
      <c r="Q36" s="103">
        <f t="shared" si="19"/>
        <v>0.58038286424737584</v>
      </c>
      <c r="R36" s="103">
        <f t="shared" si="20"/>
        <v>0.49829101668262293</v>
      </c>
      <c r="S36" s="103">
        <f t="shared" si="21"/>
        <v>3.8988212563734895E-3</v>
      </c>
      <c r="T36" s="103">
        <f t="shared" si="22"/>
        <v>1.8844302739138532E-2</v>
      </c>
      <c r="U36" s="104">
        <f t="shared" si="23"/>
        <v>0.42009799037424356</v>
      </c>
      <c r="X36" s="263"/>
      <c r="Y36" s="263"/>
      <c r="Z36" s="263"/>
      <c r="AA36" s="263"/>
      <c r="AB36" s="263"/>
      <c r="AC36" s="263"/>
      <c r="AD36" s="265"/>
      <c r="AE36" s="265"/>
    </row>
    <row r="37" spans="2:31" ht="15.75" customHeight="1">
      <c r="B37" s="201" t="s">
        <v>199</v>
      </c>
      <c r="C37" s="187" t="s">
        <v>178</v>
      </c>
      <c r="D37" s="203" t="s">
        <v>205</v>
      </c>
      <c r="E37" s="16">
        <f t="shared" si="17"/>
        <v>15260</v>
      </c>
      <c r="F37" s="90">
        <v>7666</v>
      </c>
      <c r="G37" s="90">
        <v>6058</v>
      </c>
      <c r="H37" s="90">
        <v>91</v>
      </c>
      <c r="I37" s="7">
        <v>238</v>
      </c>
      <c r="J37" s="34">
        <v>1207</v>
      </c>
      <c r="M37" s="201" t="s">
        <v>199</v>
      </c>
      <c r="N37" s="187" t="s">
        <v>178</v>
      </c>
      <c r="O37" s="203" t="s">
        <v>205</v>
      </c>
      <c r="P37" s="102">
        <f t="shared" si="18"/>
        <v>1.6526670103405405</v>
      </c>
      <c r="Q37" s="103">
        <f t="shared" si="19"/>
        <v>0.83023232642664369</v>
      </c>
      <c r="R37" s="103">
        <f t="shared" si="20"/>
        <v>0.65608497697529455</v>
      </c>
      <c r="S37" s="103">
        <f t="shared" si="21"/>
        <v>9.8553537313885425E-3</v>
      </c>
      <c r="T37" s="103">
        <f t="shared" si="22"/>
        <v>2.577554052824696E-2</v>
      </c>
      <c r="U37" s="104">
        <f t="shared" si="23"/>
        <v>0.13071881267896673</v>
      </c>
      <c r="X37" s="263"/>
      <c r="Y37" s="263"/>
      <c r="Z37" s="263"/>
      <c r="AA37" s="263"/>
      <c r="AB37" s="263"/>
      <c r="AC37" s="263"/>
      <c r="AD37" s="265"/>
      <c r="AE37" s="263"/>
    </row>
    <row r="38" spans="2:31" ht="15.75" customHeight="1">
      <c r="B38" s="201" t="s">
        <v>199</v>
      </c>
      <c r="C38" s="187" t="s">
        <v>180</v>
      </c>
      <c r="D38" s="203" t="s">
        <v>206</v>
      </c>
      <c r="E38" s="16">
        <f t="shared" si="17"/>
        <v>12790</v>
      </c>
      <c r="F38" s="90">
        <v>5823</v>
      </c>
      <c r="G38" s="90">
        <v>5203</v>
      </c>
      <c r="H38" s="90">
        <v>131</v>
      </c>
      <c r="I38" s="90">
        <v>283</v>
      </c>
      <c r="J38" s="199">
        <v>1350</v>
      </c>
      <c r="M38" s="201" t="s">
        <v>199</v>
      </c>
      <c r="N38" s="187" t="s">
        <v>180</v>
      </c>
      <c r="O38" s="203" t="s">
        <v>206</v>
      </c>
      <c r="P38" s="102">
        <f t="shared" si="18"/>
        <v>1.3851645519171372</v>
      </c>
      <c r="Q38" s="103">
        <f t="shared" si="19"/>
        <v>0.63063433821841197</v>
      </c>
      <c r="R38" s="103">
        <f t="shared" si="20"/>
        <v>0.5634879721364241</v>
      </c>
      <c r="S38" s="103">
        <f t="shared" si="21"/>
        <v>1.4187377349581309E-2</v>
      </c>
      <c r="T38" s="103">
        <f t="shared" si="22"/>
        <v>3.0649067098713824E-2</v>
      </c>
      <c r="U38" s="104">
        <f t="shared" si="23"/>
        <v>0.14620579711400586</v>
      </c>
      <c r="X38" s="263"/>
      <c r="Y38" s="263"/>
      <c r="Z38" s="263"/>
      <c r="AA38" s="263"/>
      <c r="AB38" s="263"/>
      <c r="AC38" s="263"/>
      <c r="AD38" s="263"/>
      <c r="AE38" s="263"/>
    </row>
    <row r="39" spans="2:31" ht="15.75" customHeight="1">
      <c r="B39" s="201" t="s">
        <v>199</v>
      </c>
      <c r="C39" s="187" t="s">
        <v>182</v>
      </c>
      <c r="D39" s="203" t="s">
        <v>207</v>
      </c>
      <c r="E39" s="16">
        <f t="shared" si="17"/>
        <v>12449</v>
      </c>
      <c r="F39" s="90">
        <v>6121</v>
      </c>
      <c r="G39" s="90">
        <v>5229</v>
      </c>
      <c r="H39" s="90">
        <v>68</v>
      </c>
      <c r="I39" s="90">
        <v>135</v>
      </c>
      <c r="J39" s="199">
        <v>896</v>
      </c>
      <c r="M39" s="201" t="s">
        <v>199</v>
      </c>
      <c r="N39" s="187" t="s">
        <v>182</v>
      </c>
      <c r="O39" s="203" t="s">
        <v>207</v>
      </c>
      <c r="P39" s="102">
        <f t="shared" si="18"/>
        <v>1.3482340505720436</v>
      </c>
      <c r="Q39" s="103">
        <f t="shared" si="19"/>
        <v>0.66290791417394812</v>
      </c>
      <c r="R39" s="103">
        <f t="shared" si="20"/>
        <v>0.56630378748824939</v>
      </c>
      <c r="S39" s="103">
        <f t="shared" si="21"/>
        <v>7.3644401509277025E-3</v>
      </c>
      <c r="T39" s="103">
        <f t="shared" si="22"/>
        <v>1.4620579711400588E-2</v>
      </c>
      <c r="U39" s="104">
        <f t="shared" si="23"/>
        <v>9.7037329047517967E-2</v>
      </c>
      <c r="X39" s="263"/>
      <c r="Y39" s="263"/>
      <c r="Z39" s="263"/>
      <c r="AA39" s="263"/>
      <c r="AB39" s="263"/>
      <c r="AC39" s="263"/>
      <c r="AD39" s="265"/>
      <c r="AE39" s="265"/>
    </row>
    <row r="40" spans="2:31" ht="15.75" customHeight="1">
      <c r="B40" s="201" t="s">
        <v>199</v>
      </c>
      <c r="C40" s="187" t="s">
        <v>184</v>
      </c>
      <c r="D40" s="203" t="s">
        <v>208</v>
      </c>
      <c r="E40" s="16">
        <f t="shared" si="17"/>
        <v>15725</v>
      </c>
      <c r="F40" s="90">
        <v>6034</v>
      </c>
      <c r="G40" s="90">
        <v>7293</v>
      </c>
      <c r="H40" s="90">
        <v>51</v>
      </c>
      <c r="I40" s="90">
        <v>390</v>
      </c>
      <c r="J40" s="199">
        <v>1957</v>
      </c>
      <c r="M40" s="201" t="s">
        <v>199</v>
      </c>
      <c r="N40" s="187" t="s">
        <v>184</v>
      </c>
      <c r="O40" s="203" t="s">
        <v>208</v>
      </c>
      <c r="P40" s="102">
        <f t="shared" si="18"/>
        <v>1.7030267849020313</v>
      </c>
      <c r="Q40" s="103">
        <f t="shared" si="19"/>
        <v>0.65348576280437876</v>
      </c>
      <c r="R40" s="103">
        <f t="shared" si="20"/>
        <v>0.78983620618699613</v>
      </c>
      <c r="S40" s="103">
        <f t="shared" si="21"/>
        <v>5.5233301131957773E-3</v>
      </c>
      <c r="T40" s="103">
        <f t="shared" si="22"/>
        <v>4.2237230277379474E-2</v>
      </c>
      <c r="U40" s="104">
        <f t="shared" si="23"/>
        <v>0.21194425552008112</v>
      </c>
      <c r="X40" s="263"/>
      <c r="Y40" s="263"/>
      <c r="Z40" s="263"/>
      <c r="AA40" s="263"/>
      <c r="AB40" s="263"/>
      <c r="AC40" s="263"/>
      <c r="AD40" s="265"/>
      <c r="AE40" s="265"/>
    </row>
    <row r="41" spans="2:31" ht="15.75" customHeight="1">
      <c r="B41" s="201" t="s">
        <v>209</v>
      </c>
      <c r="C41" s="187" t="s">
        <v>170</v>
      </c>
      <c r="D41" s="203" t="s">
        <v>210</v>
      </c>
      <c r="E41" s="16">
        <f t="shared" si="17"/>
        <v>6758</v>
      </c>
      <c r="F41" s="90">
        <v>3523</v>
      </c>
      <c r="G41" s="90">
        <v>2153</v>
      </c>
      <c r="H41" s="90">
        <v>28</v>
      </c>
      <c r="I41" s="90">
        <v>99</v>
      </c>
      <c r="J41" s="199">
        <v>955</v>
      </c>
      <c r="M41" s="201" t="s">
        <v>209</v>
      </c>
      <c r="N41" s="187" t="s">
        <v>170</v>
      </c>
      <c r="O41" s="203" t="s">
        <v>210</v>
      </c>
      <c r="P41" s="102">
        <f t="shared" si="18"/>
        <v>0.73189539029366779</v>
      </c>
      <c r="Q41" s="103">
        <f t="shared" si="19"/>
        <v>0.38154298017232791</v>
      </c>
      <c r="R41" s="103">
        <f t="shared" si="20"/>
        <v>0.23317117124922565</v>
      </c>
      <c r="S41" s="103">
        <f t="shared" si="21"/>
        <v>3.0324165327349365E-3</v>
      </c>
      <c r="T41" s="103">
        <f t="shared" si="22"/>
        <v>1.0721758455027097E-2</v>
      </c>
      <c r="U41" s="104">
        <f t="shared" si="23"/>
        <v>0.10342706388435229</v>
      </c>
      <c r="X41" s="263"/>
      <c r="Y41" s="263"/>
      <c r="Z41" s="263"/>
      <c r="AA41" s="263"/>
      <c r="AB41" s="263"/>
      <c r="AC41" s="263"/>
      <c r="AD41" s="263"/>
      <c r="AE41" s="265"/>
    </row>
    <row r="42" spans="2:31" ht="15.75" customHeight="1">
      <c r="B42" s="201" t="s">
        <v>209</v>
      </c>
      <c r="C42" s="187" t="s">
        <v>172</v>
      </c>
      <c r="D42" s="204" t="s">
        <v>211</v>
      </c>
      <c r="E42" s="16">
        <f t="shared" si="17"/>
        <v>9076</v>
      </c>
      <c r="F42" s="90">
        <v>5678</v>
      </c>
      <c r="G42" s="90">
        <v>2388</v>
      </c>
      <c r="H42" s="90">
        <v>54</v>
      </c>
      <c r="I42" s="90">
        <v>259</v>
      </c>
      <c r="J42" s="199">
        <v>697</v>
      </c>
      <c r="M42" s="201" t="s">
        <v>209</v>
      </c>
      <c r="N42" s="187" t="s">
        <v>172</v>
      </c>
      <c r="O42" s="204" t="s">
        <v>211</v>
      </c>
      <c r="P42" s="102">
        <f t="shared" si="18"/>
        <v>0.98293615896793851</v>
      </c>
      <c r="Q42" s="103">
        <f t="shared" si="19"/>
        <v>0.6149307526024631</v>
      </c>
      <c r="R42" s="103">
        <f t="shared" si="20"/>
        <v>0.25862181000610812</v>
      </c>
      <c r="S42" s="103">
        <f t="shared" si="21"/>
        <v>5.8482318845602347E-3</v>
      </c>
      <c r="T42" s="103">
        <f t="shared" si="22"/>
        <v>2.8049852927798165E-2</v>
      </c>
      <c r="U42" s="104">
        <f t="shared" si="23"/>
        <v>7.5485511547008957E-2</v>
      </c>
      <c r="X42" s="263"/>
      <c r="Y42" s="263"/>
      <c r="Z42" s="263"/>
      <c r="AA42" s="263"/>
      <c r="AB42" s="263"/>
      <c r="AC42" s="263"/>
      <c r="AD42" s="265"/>
      <c r="AE42" s="265"/>
    </row>
    <row r="43" spans="2:31" ht="15.75" customHeight="1">
      <c r="B43" s="201" t="s">
        <v>209</v>
      </c>
      <c r="C43" s="187" t="s">
        <v>174</v>
      </c>
      <c r="D43" s="203" t="s">
        <v>212</v>
      </c>
      <c r="E43" s="16">
        <f t="shared" si="17"/>
        <v>1372</v>
      </c>
      <c r="F43" s="90">
        <v>987</v>
      </c>
      <c r="G43" s="90">
        <v>361</v>
      </c>
      <c r="H43" s="90">
        <v>18</v>
      </c>
      <c r="I43" s="90">
        <v>1</v>
      </c>
      <c r="J43" s="199">
        <v>5</v>
      </c>
      <c r="M43" s="201" t="s">
        <v>209</v>
      </c>
      <c r="N43" s="187" t="s">
        <v>174</v>
      </c>
      <c r="O43" s="203" t="s">
        <v>212</v>
      </c>
      <c r="P43" s="102">
        <f t="shared" si="18"/>
        <v>0.14858841010401189</v>
      </c>
      <c r="Q43" s="103">
        <f t="shared" si="19"/>
        <v>0.10689268277890651</v>
      </c>
      <c r="R43" s="103">
        <f t="shared" si="20"/>
        <v>3.9096513154189716E-2</v>
      </c>
      <c r="S43" s="103">
        <f t="shared" si="21"/>
        <v>1.9494106281867448E-3</v>
      </c>
      <c r="T43" s="103">
        <f t="shared" si="22"/>
        <v>1.0830059045481916E-4</v>
      </c>
      <c r="U43" s="104">
        <f t="shared" si="23"/>
        <v>5.4150295227409586E-4</v>
      </c>
      <c r="X43" s="263"/>
      <c r="Y43" s="263"/>
      <c r="Z43" s="263"/>
      <c r="AA43" s="263"/>
      <c r="AB43" s="263"/>
      <c r="AC43" s="263"/>
      <c r="AD43" s="265"/>
      <c r="AE43" s="263"/>
    </row>
    <row r="44" spans="2:31" ht="15.75" customHeight="1">
      <c r="B44" s="201" t="s">
        <v>209</v>
      </c>
      <c r="C44" s="187" t="s">
        <v>176</v>
      </c>
      <c r="D44" s="203" t="s">
        <v>213</v>
      </c>
      <c r="E44" s="16">
        <f t="shared" si="17"/>
        <v>12051</v>
      </c>
      <c r="F44" s="90">
        <v>7176</v>
      </c>
      <c r="G44" s="90">
        <v>3495</v>
      </c>
      <c r="H44" s="90">
        <v>67</v>
      </c>
      <c r="I44" s="90">
        <v>315</v>
      </c>
      <c r="J44" s="199">
        <v>998</v>
      </c>
      <c r="M44" s="201" t="s">
        <v>209</v>
      </c>
      <c r="N44" s="187" t="s">
        <v>176</v>
      </c>
      <c r="O44" s="203" t="s">
        <v>213</v>
      </c>
      <c r="P44" s="102">
        <f t="shared" si="18"/>
        <v>1.3051304155710257</v>
      </c>
      <c r="Q44" s="103">
        <f t="shared" si="19"/>
        <v>0.77716503710378226</v>
      </c>
      <c r="R44" s="103">
        <f t="shared" si="20"/>
        <v>0.37851056363959296</v>
      </c>
      <c r="S44" s="103">
        <f t="shared" si="21"/>
        <v>7.2561395604728834E-3</v>
      </c>
      <c r="T44" s="103">
        <f t="shared" si="22"/>
        <v>3.4114685993268036E-2</v>
      </c>
      <c r="U44" s="104">
        <f t="shared" si="23"/>
        <v>0.10808398927390953</v>
      </c>
      <c r="X44" s="263"/>
      <c r="Y44" s="263"/>
      <c r="Z44" s="263"/>
      <c r="AA44" s="263"/>
      <c r="AB44" s="263"/>
      <c r="AC44" s="263"/>
      <c r="AD44" s="265"/>
      <c r="AE44" s="263"/>
    </row>
    <row r="45" spans="2:31" ht="15.75" customHeight="1">
      <c r="B45" s="201" t="s">
        <v>209</v>
      </c>
      <c r="C45" s="187" t="s">
        <v>178</v>
      </c>
      <c r="D45" s="203" t="s">
        <v>214</v>
      </c>
      <c r="E45" s="16">
        <f t="shared" si="17"/>
        <v>8794</v>
      </c>
      <c r="F45" s="90">
        <v>5389</v>
      </c>
      <c r="G45" s="90">
        <v>2605</v>
      </c>
      <c r="H45" s="90">
        <v>84</v>
      </c>
      <c r="I45" s="90">
        <v>106</v>
      </c>
      <c r="J45" s="199">
        <v>610</v>
      </c>
      <c r="M45" s="201" t="s">
        <v>209</v>
      </c>
      <c r="N45" s="187" t="s">
        <v>178</v>
      </c>
      <c r="O45" s="203" t="s">
        <v>214</v>
      </c>
      <c r="P45" s="102">
        <f t="shared" si="18"/>
        <v>0.95239539245967975</v>
      </c>
      <c r="Q45" s="103">
        <f t="shared" si="19"/>
        <v>0.58363188196102045</v>
      </c>
      <c r="R45" s="103">
        <f t="shared" si="20"/>
        <v>0.28212303813480394</v>
      </c>
      <c r="S45" s="103">
        <f t="shared" si="21"/>
        <v>9.0972495982048103E-3</v>
      </c>
      <c r="T45" s="103">
        <f t="shared" si="22"/>
        <v>1.1479862588210831E-2</v>
      </c>
      <c r="U45" s="104">
        <f t="shared" si="23"/>
        <v>6.6063360177439689E-2</v>
      </c>
      <c r="X45" s="263"/>
      <c r="Y45" s="263"/>
      <c r="Z45" s="263"/>
      <c r="AA45" s="263"/>
      <c r="AB45" s="263"/>
      <c r="AC45" s="263"/>
      <c r="AD45" s="263"/>
      <c r="AE45" s="263"/>
    </row>
    <row r="46" spans="2:31" ht="15.75" customHeight="1">
      <c r="B46" s="201" t="s">
        <v>209</v>
      </c>
      <c r="C46" s="187" t="s">
        <v>180</v>
      </c>
      <c r="D46" s="203" t="s">
        <v>215</v>
      </c>
      <c r="E46" s="16">
        <f t="shared" si="17"/>
        <v>125047</v>
      </c>
      <c r="F46" s="90">
        <v>15244</v>
      </c>
      <c r="G46" s="90">
        <v>99641</v>
      </c>
      <c r="H46" s="90">
        <v>1854</v>
      </c>
      <c r="I46" s="90">
        <v>567</v>
      </c>
      <c r="J46" s="199">
        <v>7741</v>
      </c>
      <c r="M46" s="201" t="s">
        <v>209</v>
      </c>
      <c r="N46" s="187" t="s">
        <v>180</v>
      </c>
      <c r="O46" s="203" t="s">
        <v>215</v>
      </c>
      <c r="P46" s="102">
        <f t="shared" si="18"/>
        <v>13.542663934603771</v>
      </c>
      <c r="Q46" s="103">
        <f t="shared" si="19"/>
        <v>1.6509342008932633</v>
      </c>
      <c r="R46" s="103">
        <f t="shared" si="20"/>
        <v>10.791179133508635</v>
      </c>
      <c r="S46" s="103">
        <f t="shared" si="21"/>
        <v>0.20078929470323473</v>
      </c>
      <c r="T46" s="103">
        <f t="shared" si="22"/>
        <v>6.1406434787882457E-2</v>
      </c>
      <c r="U46" s="104">
        <f t="shared" si="23"/>
        <v>0.8383548707107551</v>
      </c>
      <c r="X46" s="263"/>
      <c r="Y46" s="263"/>
      <c r="Z46" s="263"/>
      <c r="AA46" s="263"/>
      <c r="AB46" s="263"/>
      <c r="AC46" s="263"/>
      <c r="AD46" s="265"/>
      <c r="AE46" s="263"/>
    </row>
    <row r="47" spans="2:31" ht="15.75" customHeight="1">
      <c r="B47" s="201" t="s">
        <v>209</v>
      </c>
      <c r="C47" s="187" t="s">
        <v>182</v>
      </c>
      <c r="D47" s="203" t="s">
        <v>217</v>
      </c>
      <c r="E47" s="16">
        <f t="shared" si="17"/>
        <v>19631</v>
      </c>
      <c r="F47" s="90">
        <v>6000</v>
      </c>
      <c r="G47" s="90">
        <v>11931</v>
      </c>
      <c r="H47" s="90">
        <v>414</v>
      </c>
      <c r="I47" s="90">
        <v>243</v>
      </c>
      <c r="J47" s="199">
        <v>1043</v>
      </c>
      <c r="M47" s="201" t="s">
        <v>209</v>
      </c>
      <c r="N47" s="187" t="s">
        <v>182</v>
      </c>
      <c r="O47" s="203" t="s">
        <v>217</v>
      </c>
      <c r="P47" s="102">
        <f t="shared" si="18"/>
        <v>2.1260488912185549</v>
      </c>
      <c r="Q47" s="103">
        <f t="shared" si="19"/>
        <v>0.64980354272891494</v>
      </c>
      <c r="R47" s="103">
        <f t="shared" si="20"/>
        <v>1.2921343447164473</v>
      </c>
      <c r="S47" s="103">
        <f t="shared" si="21"/>
        <v>4.4836444448295133E-2</v>
      </c>
      <c r="T47" s="103">
        <f t="shared" si="22"/>
        <v>2.6317043480521059E-2</v>
      </c>
      <c r="U47" s="104">
        <f t="shared" si="23"/>
        <v>0.11295751584437638</v>
      </c>
      <c r="X47" s="263"/>
      <c r="Y47" s="263"/>
      <c r="Z47" s="263"/>
      <c r="AA47" s="263"/>
      <c r="AB47" s="263"/>
      <c r="AC47" s="263"/>
      <c r="AD47" s="265"/>
      <c r="AE47" s="263"/>
    </row>
    <row r="48" spans="2:31" ht="15.75" customHeight="1">
      <c r="B48" s="201" t="s">
        <v>209</v>
      </c>
      <c r="C48" s="187" t="s">
        <v>184</v>
      </c>
      <c r="D48" s="203" t="s">
        <v>218</v>
      </c>
      <c r="E48" s="16">
        <f t="shared" si="17"/>
        <v>27009</v>
      </c>
      <c r="F48" s="90">
        <v>6727</v>
      </c>
      <c r="G48" s="90">
        <v>17813</v>
      </c>
      <c r="H48" s="90">
        <v>576</v>
      </c>
      <c r="I48" s="90">
        <v>151</v>
      </c>
      <c r="J48" s="199">
        <v>1742</v>
      </c>
      <c r="M48" s="201" t="s">
        <v>209</v>
      </c>
      <c r="N48" s="187" t="s">
        <v>184</v>
      </c>
      <c r="O48" s="203" t="s">
        <v>218</v>
      </c>
      <c r="P48" s="102">
        <f t="shared" si="18"/>
        <v>2.9250906475942111</v>
      </c>
      <c r="Q48" s="103">
        <f t="shared" si="19"/>
        <v>0.72853807198956844</v>
      </c>
      <c r="R48" s="103">
        <f t="shared" si="20"/>
        <v>1.9291584177716936</v>
      </c>
      <c r="S48" s="103">
        <f t="shared" si="21"/>
        <v>6.2381140101975832E-2</v>
      </c>
      <c r="T48" s="103">
        <f t="shared" si="22"/>
        <v>1.6353389158677692E-2</v>
      </c>
      <c r="U48" s="104">
        <f t="shared" si="23"/>
        <v>0.18865962857229499</v>
      </c>
      <c r="X48" s="263"/>
      <c r="Y48" s="263"/>
      <c r="Z48" s="263"/>
      <c r="AA48" s="263"/>
      <c r="AB48" s="263"/>
      <c r="AC48" s="263"/>
      <c r="AD48" s="265"/>
      <c r="AE48" s="265"/>
    </row>
    <row r="49" spans="2:31" ht="15.75" customHeight="1">
      <c r="B49" s="201" t="s">
        <v>209</v>
      </c>
      <c r="C49" s="187" t="s">
        <v>187</v>
      </c>
      <c r="D49" s="203" t="s">
        <v>219</v>
      </c>
      <c r="E49" s="16">
        <f t="shared" si="17"/>
        <v>14282</v>
      </c>
      <c r="F49" s="90">
        <v>6889</v>
      </c>
      <c r="G49" s="90">
        <v>6396</v>
      </c>
      <c r="H49" s="90">
        <v>134</v>
      </c>
      <c r="I49" s="90">
        <v>171</v>
      </c>
      <c r="J49" s="199">
        <v>692</v>
      </c>
      <c r="M49" s="201" t="s">
        <v>209</v>
      </c>
      <c r="N49" s="187" t="s">
        <v>187</v>
      </c>
      <c r="O49" s="203" t="s">
        <v>219</v>
      </c>
      <c r="P49" s="102">
        <f t="shared" si="18"/>
        <v>1.5467490328757272</v>
      </c>
      <c r="Q49" s="103">
        <f t="shared" si="19"/>
        <v>0.74608276764324921</v>
      </c>
      <c r="R49" s="103">
        <f t="shared" si="20"/>
        <v>0.69269057654902333</v>
      </c>
      <c r="S49" s="103">
        <f t="shared" si="21"/>
        <v>1.4512279120945767E-2</v>
      </c>
      <c r="T49" s="103">
        <f t="shared" si="22"/>
        <v>1.8519400967774078E-2</v>
      </c>
      <c r="U49" s="104">
        <f t="shared" si="23"/>
        <v>7.4944008594734865E-2</v>
      </c>
      <c r="X49" s="263"/>
      <c r="Y49" s="263"/>
      <c r="Z49" s="263"/>
      <c r="AA49" s="263"/>
      <c r="AB49" s="263"/>
      <c r="AC49" s="263"/>
      <c r="AD49" s="265"/>
      <c r="AE49" s="263"/>
    </row>
    <row r="50" spans="2:31" ht="15.75" customHeight="1">
      <c r="B50" s="201" t="s">
        <v>209</v>
      </c>
      <c r="C50" s="187" t="s">
        <v>189</v>
      </c>
      <c r="D50" s="203" t="s">
        <v>220</v>
      </c>
      <c r="E50" s="16">
        <f t="shared" si="17"/>
        <v>5621</v>
      </c>
      <c r="F50" s="90">
        <v>3076</v>
      </c>
      <c r="G50" s="90">
        <v>1639</v>
      </c>
      <c r="H50" s="90">
        <v>13</v>
      </c>
      <c r="I50" s="90">
        <v>624</v>
      </c>
      <c r="J50" s="199">
        <v>269</v>
      </c>
      <c r="M50" s="201" t="s">
        <v>209</v>
      </c>
      <c r="N50" s="187" t="s">
        <v>189</v>
      </c>
      <c r="O50" s="203" t="s">
        <v>220</v>
      </c>
      <c r="P50" s="102">
        <f t="shared" si="18"/>
        <v>0.60875761894653868</v>
      </c>
      <c r="Q50" s="103">
        <f t="shared" si="19"/>
        <v>0.33313261623902374</v>
      </c>
      <c r="R50" s="103">
        <f t="shared" si="20"/>
        <v>0.1775046677554486</v>
      </c>
      <c r="S50" s="103">
        <f t="shared" si="21"/>
        <v>1.4079076759126491E-3</v>
      </c>
      <c r="T50" s="103">
        <f t="shared" si="22"/>
        <v>6.757956844380715E-2</v>
      </c>
      <c r="U50" s="104">
        <f t="shared" si="23"/>
        <v>2.9132858832346356E-2</v>
      </c>
      <c r="X50" s="263"/>
      <c r="Y50" s="263"/>
      <c r="Z50" s="263"/>
      <c r="AA50" s="263"/>
      <c r="AB50" s="263"/>
      <c r="AC50" s="263"/>
      <c r="AD50" s="265"/>
      <c r="AE50" s="263"/>
    </row>
    <row r="51" spans="2:31" ht="15.75" customHeight="1">
      <c r="B51" s="201" t="s">
        <v>209</v>
      </c>
      <c r="C51" s="187" t="s">
        <v>191</v>
      </c>
      <c r="D51" s="203" t="s">
        <v>222</v>
      </c>
      <c r="E51" s="16">
        <f t="shared" si="17"/>
        <v>8001</v>
      </c>
      <c r="F51" s="90">
        <v>4690</v>
      </c>
      <c r="G51" s="90">
        <v>2388</v>
      </c>
      <c r="H51" s="90">
        <v>42</v>
      </c>
      <c r="I51" s="90">
        <v>752</v>
      </c>
      <c r="J51" s="199">
        <v>129</v>
      </c>
      <c r="M51" s="201" t="s">
        <v>209</v>
      </c>
      <c r="N51" s="187" t="s">
        <v>191</v>
      </c>
      <c r="O51" s="203" t="s">
        <v>222</v>
      </c>
      <c r="P51" s="102">
        <f t="shared" si="18"/>
        <v>0.86651302422900811</v>
      </c>
      <c r="Q51" s="103">
        <f t="shared" si="19"/>
        <v>0.50792976923310185</v>
      </c>
      <c r="R51" s="103">
        <f t="shared" si="20"/>
        <v>0.25862181000610812</v>
      </c>
      <c r="S51" s="103">
        <f t="shared" si="21"/>
        <v>4.5486247991024052E-3</v>
      </c>
      <c r="T51" s="103">
        <f t="shared" si="22"/>
        <v>8.1442044022024013E-2</v>
      </c>
      <c r="U51" s="104">
        <f t="shared" si="23"/>
        <v>1.3970776168671671E-2</v>
      </c>
      <c r="X51" s="263"/>
      <c r="Y51" s="263"/>
      <c r="Z51" s="263"/>
      <c r="AA51" s="263"/>
      <c r="AB51" s="263"/>
      <c r="AC51" s="263"/>
      <c r="AD51" s="265"/>
      <c r="AE51" s="263"/>
    </row>
    <row r="52" spans="2:31" ht="15.75" customHeight="1">
      <c r="B52" s="201" t="s">
        <v>209</v>
      </c>
      <c r="C52" s="187" t="s">
        <v>193</v>
      </c>
      <c r="D52" s="203" t="s">
        <v>223</v>
      </c>
      <c r="E52" s="16">
        <f t="shared" si="17"/>
        <v>16041</v>
      </c>
      <c r="F52" s="90">
        <v>8776</v>
      </c>
      <c r="G52" s="90">
        <v>6442</v>
      </c>
      <c r="H52" s="90">
        <v>273</v>
      </c>
      <c r="I52" s="90">
        <v>254</v>
      </c>
      <c r="J52" s="199">
        <v>296</v>
      </c>
      <c r="M52" s="201" t="s">
        <v>209</v>
      </c>
      <c r="N52" s="187" t="s">
        <v>193</v>
      </c>
      <c r="O52" s="203" t="s">
        <v>223</v>
      </c>
      <c r="P52" s="102">
        <f t="shared" si="18"/>
        <v>1.7372497714857542</v>
      </c>
      <c r="Q52" s="103">
        <f t="shared" si="19"/>
        <v>0.95044598183149298</v>
      </c>
      <c r="R52" s="103">
        <f t="shared" si="20"/>
        <v>0.69767240370994499</v>
      </c>
      <c r="S52" s="103">
        <f t="shared" si="21"/>
        <v>2.9566061194165633E-2</v>
      </c>
      <c r="T52" s="103">
        <f t="shared" si="22"/>
        <v>2.7508349975524069E-2</v>
      </c>
      <c r="U52" s="104">
        <f t="shared" si="23"/>
        <v>3.2056974774626469E-2</v>
      </c>
      <c r="X52" s="263"/>
      <c r="Y52" s="263"/>
      <c r="Z52" s="263"/>
      <c r="AA52" s="263"/>
      <c r="AB52" s="263"/>
      <c r="AC52" s="263"/>
      <c r="AD52" s="263"/>
      <c r="AE52" s="263"/>
    </row>
    <row r="53" spans="2:31" ht="15.75" customHeight="1">
      <c r="B53" s="201" t="s">
        <v>209</v>
      </c>
      <c r="C53" s="187" t="s">
        <v>195</v>
      </c>
      <c r="D53" s="203" t="s">
        <v>224</v>
      </c>
      <c r="E53" s="16">
        <f t="shared" si="17"/>
        <v>29237</v>
      </c>
      <c r="F53" s="90">
        <v>11844</v>
      </c>
      <c r="G53" s="90">
        <v>15525</v>
      </c>
      <c r="H53" s="90">
        <v>237</v>
      </c>
      <c r="I53" s="90">
        <v>167</v>
      </c>
      <c r="J53" s="199">
        <v>1464</v>
      </c>
      <c r="M53" s="201" t="s">
        <v>209</v>
      </c>
      <c r="N53" s="187" t="s">
        <v>195</v>
      </c>
      <c r="O53" s="203" t="s">
        <v>224</v>
      </c>
      <c r="P53" s="102">
        <f t="shared" si="18"/>
        <v>3.1663843631275475</v>
      </c>
      <c r="Q53" s="103">
        <f t="shared" si="19"/>
        <v>1.2827121933468781</v>
      </c>
      <c r="R53" s="103">
        <f t="shared" si="20"/>
        <v>1.6813666668110676</v>
      </c>
      <c r="S53" s="103">
        <f t="shared" si="21"/>
        <v>2.566723993779214E-2</v>
      </c>
      <c r="T53" s="103">
        <f t="shared" si="22"/>
        <v>1.8086198605954798E-2</v>
      </c>
      <c r="U53" s="104">
        <f t="shared" si="23"/>
        <v>0.15855206442585526</v>
      </c>
      <c r="X53" s="263"/>
      <c r="Y53" s="263"/>
      <c r="Z53" s="263"/>
      <c r="AA53" s="263"/>
      <c r="AB53" s="263"/>
      <c r="AC53" s="263"/>
      <c r="AD53" s="265"/>
      <c r="AE53" s="265"/>
    </row>
    <row r="54" spans="2:31" ht="15.75" customHeight="1">
      <c r="B54" s="201" t="s">
        <v>225</v>
      </c>
      <c r="C54" s="187" t="s">
        <v>170</v>
      </c>
      <c r="D54" s="203" t="s">
        <v>226</v>
      </c>
      <c r="E54" s="16">
        <f t="shared" si="17"/>
        <v>10972</v>
      </c>
      <c r="F54" s="90">
        <v>6578</v>
      </c>
      <c r="G54" s="90">
        <v>2772</v>
      </c>
      <c r="H54" s="90">
        <v>44</v>
      </c>
      <c r="I54" s="90">
        <v>1456</v>
      </c>
      <c r="J54" s="199">
        <v>122</v>
      </c>
      <c r="M54" s="201" t="s">
        <v>225</v>
      </c>
      <c r="N54" s="187" t="s">
        <v>170</v>
      </c>
      <c r="O54" s="203" t="s">
        <v>226</v>
      </c>
      <c r="P54" s="102">
        <f t="shared" si="18"/>
        <v>1.1882740784702759</v>
      </c>
      <c r="Q54" s="103">
        <f t="shared" si="19"/>
        <v>0.71240128401180047</v>
      </c>
      <c r="R54" s="103">
        <f t="shared" si="20"/>
        <v>0.30020923674075872</v>
      </c>
      <c r="S54" s="103">
        <f t="shared" si="21"/>
        <v>4.7652259800120434E-3</v>
      </c>
      <c r="T54" s="103">
        <f t="shared" si="22"/>
        <v>0.15768565970221668</v>
      </c>
      <c r="U54" s="104">
        <f t="shared" si="23"/>
        <v>1.3212672035487939E-2</v>
      </c>
      <c r="X54" s="263"/>
      <c r="Y54" s="263"/>
      <c r="Z54" s="263"/>
      <c r="AA54" s="263"/>
      <c r="AB54" s="263"/>
      <c r="AC54" s="263"/>
      <c r="AD54" s="265"/>
      <c r="AE54" s="265"/>
    </row>
    <row r="55" spans="2:31" ht="15.75" customHeight="1">
      <c r="B55" s="201" t="s">
        <v>225</v>
      </c>
      <c r="C55" s="187" t="s">
        <v>172</v>
      </c>
      <c r="D55" s="203" t="s">
        <v>227</v>
      </c>
      <c r="E55" s="16">
        <f t="shared" si="17"/>
        <v>487</v>
      </c>
      <c r="F55" s="90">
        <v>346</v>
      </c>
      <c r="G55" s="90">
        <v>96</v>
      </c>
      <c r="H55" s="90">
        <v>23</v>
      </c>
      <c r="I55" s="90">
        <v>11</v>
      </c>
      <c r="J55" s="199">
        <v>11</v>
      </c>
      <c r="M55" s="201" t="s">
        <v>225</v>
      </c>
      <c r="N55" s="187" t="s">
        <v>172</v>
      </c>
      <c r="O55" s="203" t="s">
        <v>227</v>
      </c>
      <c r="P55" s="102">
        <f t="shared" si="18"/>
        <v>5.274238755149694E-2</v>
      </c>
      <c r="Q55" s="103">
        <f t="shared" si="19"/>
        <v>3.7472004297367432E-2</v>
      </c>
      <c r="R55" s="103">
        <f t="shared" si="20"/>
        <v>1.0396856683662638E-2</v>
      </c>
      <c r="S55" s="103">
        <f t="shared" si="21"/>
        <v>2.4909135804608404E-3</v>
      </c>
      <c r="T55" s="103">
        <f t="shared" si="22"/>
        <v>1.1913064950030109E-3</v>
      </c>
      <c r="U55" s="104">
        <f t="shared" si="23"/>
        <v>1.1913064950030109E-3</v>
      </c>
      <c r="X55" s="263"/>
      <c r="Y55" s="263"/>
      <c r="Z55" s="263"/>
      <c r="AA55" s="263"/>
      <c r="AB55" s="263"/>
      <c r="AC55" s="263"/>
      <c r="AD55" s="265"/>
      <c r="AE55" s="265"/>
    </row>
    <row r="56" spans="2:31" ht="15.75" customHeight="1">
      <c r="B56" s="201" t="s">
        <v>225</v>
      </c>
      <c r="C56" s="187" t="s">
        <v>174</v>
      </c>
      <c r="D56" s="203" t="s">
        <v>228</v>
      </c>
      <c r="E56" s="16">
        <f t="shared" si="17"/>
        <v>775</v>
      </c>
      <c r="F56" s="90">
        <v>497</v>
      </c>
      <c r="G56" s="90">
        <v>256</v>
      </c>
      <c r="H56" s="90">
        <v>14</v>
      </c>
      <c r="I56" s="90">
        <v>5</v>
      </c>
      <c r="J56" s="199">
        <v>3</v>
      </c>
      <c r="M56" s="201" t="s">
        <v>225</v>
      </c>
      <c r="N56" s="187" t="s">
        <v>174</v>
      </c>
      <c r="O56" s="203" t="s">
        <v>228</v>
      </c>
      <c r="P56" s="102">
        <f t="shared" si="18"/>
        <v>8.3932957602484842E-2</v>
      </c>
      <c r="Q56" s="103">
        <f t="shared" si="19"/>
        <v>5.3825393456045117E-2</v>
      </c>
      <c r="R56" s="103">
        <f t="shared" si="20"/>
        <v>2.7724951156433704E-2</v>
      </c>
      <c r="S56" s="103">
        <f t="shared" si="21"/>
        <v>1.5162082663674682E-3</v>
      </c>
      <c r="T56" s="103">
        <f t="shared" si="22"/>
        <v>5.4150295227409586E-4</v>
      </c>
      <c r="U56" s="104">
        <f t="shared" si="23"/>
        <v>3.2490177136445744E-4</v>
      </c>
      <c r="X56" s="263"/>
      <c r="Y56" s="263"/>
      <c r="Z56" s="263"/>
      <c r="AA56" s="263"/>
      <c r="AB56" s="263"/>
      <c r="AC56" s="263"/>
      <c r="AD56" s="265"/>
      <c r="AE56" s="265"/>
    </row>
    <row r="57" spans="2:31" ht="15.75" customHeight="1">
      <c r="B57" s="201" t="s">
        <v>225</v>
      </c>
      <c r="C57" s="187" t="s">
        <v>176</v>
      </c>
      <c r="D57" s="203" t="s">
        <v>229</v>
      </c>
      <c r="E57" s="16">
        <f t="shared" si="17"/>
        <v>5063</v>
      </c>
      <c r="F57" s="90">
        <v>3418</v>
      </c>
      <c r="G57" s="90">
        <v>1325</v>
      </c>
      <c r="H57" s="90">
        <v>11</v>
      </c>
      <c r="I57" s="90">
        <v>252</v>
      </c>
      <c r="J57" s="199">
        <v>57</v>
      </c>
      <c r="M57" s="201" t="s">
        <v>225</v>
      </c>
      <c r="N57" s="187" t="s">
        <v>176</v>
      </c>
      <c r="O57" s="203" t="s">
        <v>229</v>
      </c>
      <c r="P57" s="102">
        <f t="shared" si="18"/>
        <v>0.54832588947274929</v>
      </c>
      <c r="Q57" s="103">
        <f t="shared" si="19"/>
        <v>0.37017141817457189</v>
      </c>
      <c r="R57" s="103">
        <f t="shared" si="20"/>
        <v>0.1434982823526354</v>
      </c>
      <c r="S57" s="103">
        <f t="shared" si="21"/>
        <v>1.1913064950030109E-3</v>
      </c>
      <c r="T57" s="103">
        <f t="shared" si="22"/>
        <v>2.7291748794614427E-2</v>
      </c>
      <c r="U57" s="104">
        <f t="shared" si="23"/>
        <v>6.1731336559246921E-3</v>
      </c>
      <c r="X57" s="263"/>
      <c r="Y57" s="263"/>
      <c r="Z57" s="263"/>
      <c r="AA57" s="263"/>
      <c r="AB57" s="263"/>
      <c r="AC57" s="263"/>
      <c r="AD57" s="265"/>
      <c r="AE57" s="263"/>
    </row>
    <row r="58" spans="2:31" ht="15.75" customHeight="1">
      <c r="B58" s="201" t="s">
        <v>225</v>
      </c>
      <c r="C58" s="187" t="s">
        <v>178</v>
      </c>
      <c r="D58" s="203" t="s">
        <v>230</v>
      </c>
      <c r="E58" s="16">
        <f t="shared" si="17"/>
        <v>30745</v>
      </c>
      <c r="F58" s="90">
        <v>8965</v>
      </c>
      <c r="G58" s="90">
        <v>20663</v>
      </c>
      <c r="H58" s="90">
        <v>280</v>
      </c>
      <c r="I58" s="90">
        <v>158</v>
      </c>
      <c r="J58" s="199">
        <v>679</v>
      </c>
      <c r="M58" s="201" t="s">
        <v>225</v>
      </c>
      <c r="N58" s="187" t="s">
        <v>178</v>
      </c>
      <c r="O58" s="203" t="s">
        <v>230</v>
      </c>
      <c r="P58" s="102">
        <f t="shared" si="18"/>
        <v>3.3297016535334145</v>
      </c>
      <c r="Q58" s="103">
        <f t="shared" si="19"/>
        <v>0.97091479342745379</v>
      </c>
      <c r="R58" s="103">
        <f t="shared" si="20"/>
        <v>2.2378151005679281</v>
      </c>
      <c r="S58" s="103">
        <f t="shared" si="21"/>
        <v>3.0324165327349367E-2</v>
      </c>
      <c r="T58" s="103">
        <f t="shared" si="22"/>
        <v>1.7111493291861429E-2</v>
      </c>
      <c r="U58" s="104">
        <f t="shared" si="23"/>
        <v>7.353610091882222E-2</v>
      </c>
      <c r="X58" s="263"/>
      <c r="Y58" s="263"/>
      <c r="Z58" s="263"/>
      <c r="AA58" s="263"/>
      <c r="AB58" s="263"/>
      <c r="AC58" s="263"/>
      <c r="AD58" s="265"/>
      <c r="AE58" s="265"/>
    </row>
    <row r="59" spans="2:31" ht="15.75" customHeight="1">
      <c r="B59" s="201" t="s">
        <v>225</v>
      </c>
      <c r="C59" s="187" t="s">
        <v>180</v>
      </c>
      <c r="D59" s="203" t="s">
        <v>231</v>
      </c>
      <c r="E59" s="16">
        <f t="shared" si="17"/>
        <v>6411</v>
      </c>
      <c r="F59" s="90">
        <v>3747</v>
      </c>
      <c r="G59" s="90">
        <v>2214</v>
      </c>
      <c r="H59" s="90">
        <v>29</v>
      </c>
      <c r="I59" s="90">
        <v>204</v>
      </c>
      <c r="J59" s="199">
        <v>217</v>
      </c>
      <c r="M59" s="201" t="s">
        <v>225</v>
      </c>
      <c r="N59" s="187" t="s">
        <v>180</v>
      </c>
      <c r="O59" s="203" t="s">
        <v>231</v>
      </c>
      <c r="P59" s="102">
        <f t="shared" si="18"/>
        <v>0.69431508540584563</v>
      </c>
      <c r="Q59" s="103">
        <f t="shared" si="19"/>
        <v>0.40580231243420739</v>
      </c>
      <c r="R59" s="103">
        <f t="shared" si="20"/>
        <v>0.23977750726696961</v>
      </c>
      <c r="S59" s="103">
        <f t="shared" si="21"/>
        <v>3.1407171231897556E-3</v>
      </c>
      <c r="T59" s="103">
        <f t="shared" si="22"/>
        <v>2.2093320452783109E-2</v>
      </c>
      <c r="U59" s="104">
        <f t="shared" si="23"/>
        <v>2.3501228128695758E-2</v>
      </c>
      <c r="X59" s="263"/>
      <c r="Y59" s="263"/>
      <c r="Z59" s="263"/>
      <c r="AA59" s="263"/>
      <c r="AB59" s="263"/>
      <c r="AC59" s="263"/>
      <c r="AD59" s="265"/>
      <c r="AE59" s="263"/>
    </row>
    <row r="60" spans="2:31" ht="15.75" customHeight="1">
      <c r="B60" s="201" t="s">
        <v>225</v>
      </c>
      <c r="C60" s="187" t="s">
        <v>182</v>
      </c>
      <c r="D60" s="203" t="s">
        <v>232</v>
      </c>
      <c r="E60" s="16">
        <f t="shared" si="17"/>
        <v>12433</v>
      </c>
      <c r="F60" s="90">
        <v>6910</v>
      </c>
      <c r="G60" s="90">
        <v>4803</v>
      </c>
      <c r="H60" s="90">
        <v>54</v>
      </c>
      <c r="I60" s="90">
        <v>189</v>
      </c>
      <c r="J60" s="199">
        <v>477</v>
      </c>
      <c r="M60" s="201" t="s">
        <v>225</v>
      </c>
      <c r="N60" s="187" t="s">
        <v>182</v>
      </c>
      <c r="O60" s="203" t="s">
        <v>232</v>
      </c>
      <c r="P60" s="102">
        <f t="shared" si="18"/>
        <v>1.3465012411247665</v>
      </c>
      <c r="Q60" s="103">
        <f t="shared" si="19"/>
        <v>0.74835708004280033</v>
      </c>
      <c r="R60" s="103">
        <f t="shared" si="20"/>
        <v>0.52016773595449639</v>
      </c>
      <c r="S60" s="103">
        <f t="shared" si="21"/>
        <v>5.8482318845602347E-3</v>
      </c>
      <c r="T60" s="103">
        <f t="shared" si="22"/>
        <v>2.0468811595960822E-2</v>
      </c>
      <c r="U60" s="104">
        <f t="shared" si="23"/>
        <v>5.1659381646948735E-2</v>
      </c>
      <c r="X60" s="263"/>
      <c r="Y60" s="263"/>
      <c r="Z60" s="263"/>
      <c r="AA60" s="263"/>
      <c r="AB60" s="263"/>
      <c r="AC60" s="263"/>
      <c r="AD60" s="265"/>
      <c r="AE60" s="265"/>
    </row>
    <row r="61" spans="2:31" ht="15.75" customHeight="1">
      <c r="B61" s="201" t="s">
        <v>225</v>
      </c>
      <c r="C61" s="187" t="s">
        <v>184</v>
      </c>
      <c r="D61" s="203" t="s">
        <v>233</v>
      </c>
      <c r="E61" s="16">
        <f t="shared" si="17"/>
        <v>12745</v>
      </c>
      <c r="F61" s="90">
        <v>6779</v>
      </c>
      <c r="G61" s="90">
        <v>5185</v>
      </c>
      <c r="H61" s="90">
        <v>72</v>
      </c>
      <c r="I61" s="90">
        <v>64</v>
      </c>
      <c r="J61" s="199">
        <v>645</v>
      </c>
      <c r="M61" s="201" t="s">
        <v>225</v>
      </c>
      <c r="N61" s="187" t="s">
        <v>184</v>
      </c>
      <c r="O61" s="203" t="s">
        <v>233</v>
      </c>
      <c r="P61" s="102">
        <f t="shared" si="18"/>
        <v>1.3802910253466705</v>
      </c>
      <c r="Q61" s="103">
        <f t="shared" si="19"/>
        <v>0.73416970269321913</v>
      </c>
      <c r="R61" s="103">
        <f t="shared" si="20"/>
        <v>0.56153856150823733</v>
      </c>
      <c r="S61" s="103">
        <f t="shared" si="21"/>
        <v>7.797642512746979E-3</v>
      </c>
      <c r="T61" s="103">
        <f t="shared" si="22"/>
        <v>6.931237789108426E-3</v>
      </c>
      <c r="U61" s="104">
        <f t="shared" si="23"/>
        <v>6.9853880843358362E-2</v>
      </c>
      <c r="X61" s="263"/>
      <c r="Y61" s="263"/>
      <c r="Z61" s="263"/>
      <c r="AA61" s="263"/>
      <c r="AB61" s="263"/>
      <c r="AC61" s="263"/>
      <c r="AD61" s="265"/>
      <c r="AE61" s="265"/>
    </row>
    <row r="62" spans="2:31" ht="15.75" customHeight="1">
      <c r="B62" s="201" t="s">
        <v>225</v>
      </c>
      <c r="C62" s="187" t="s">
        <v>187</v>
      </c>
      <c r="D62" s="203" t="s">
        <v>234</v>
      </c>
      <c r="E62" s="16">
        <f t="shared" si="17"/>
        <v>7410</v>
      </c>
      <c r="F62" s="90">
        <v>4258</v>
      </c>
      <c r="G62" s="90">
        <v>3030</v>
      </c>
      <c r="H62" s="90">
        <v>43</v>
      </c>
      <c r="I62" s="90">
        <v>26</v>
      </c>
      <c r="J62" s="199">
        <v>53</v>
      </c>
      <c r="M62" s="201" t="s">
        <v>225</v>
      </c>
      <c r="N62" s="187" t="s">
        <v>187</v>
      </c>
      <c r="O62" s="203" t="s">
        <v>234</v>
      </c>
      <c r="P62" s="102">
        <f t="shared" si="18"/>
        <v>0.80250737527020988</v>
      </c>
      <c r="Q62" s="103">
        <f t="shared" si="19"/>
        <v>0.46114391415661998</v>
      </c>
      <c r="R62" s="103">
        <f t="shared" si="20"/>
        <v>0.32815078907810202</v>
      </c>
      <c r="S62" s="103">
        <f t="shared" si="21"/>
        <v>4.6569253895572234E-3</v>
      </c>
      <c r="T62" s="103">
        <f t="shared" si="22"/>
        <v>2.8158153518252982E-3</v>
      </c>
      <c r="U62" s="104">
        <f t="shared" si="23"/>
        <v>5.7399312941054156E-3</v>
      </c>
      <c r="X62" s="263"/>
      <c r="Y62" s="263"/>
      <c r="Z62" s="263"/>
      <c r="AA62" s="263"/>
      <c r="AB62" s="263"/>
      <c r="AC62" s="263"/>
      <c r="AD62" s="265"/>
      <c r="AE62" s="263"/>
    </row>
    <row r="63" spans="2:31" ht="15.75" customHeight="1">
      <c r="B63" s="201" t="s">
        <v>225</v>
      </c>
      <c r="C63" s="187" t="s">
        <v>189</v>
      </c>
      <c r="D63" s="203" t="s">
        <v>235</v>
      </c>
      <c r="E63" s="16">
        <f t="shared" si="17"/>
        <v>4720</v>
      </c>
      <c r="F63" s="90">
        <v>2765</v>
      </c>
      <c r="G63" s="90">
        <v>1638</v>
      </c>
      <c r="H63" s="90">
        <v>60</v>
      </c>
      <c r="I63" s="90">
        <v>40</v>
      </c>
      <c r="J63" s="199">
        <v>217</v>
      </c>
      <c r="M63" s="201" t="s">
        <v>225</v>
      </c>
      <c r="N63" s="187" t="s">
        <v>189</v>
      </c>
      <c r="O63" s="203" t="s">
        <v>235</v>
      </c>
      <c r="P63" s="102">
        <f t="shared" si="18"/>
        <v>0.51117878694674646</v>
      </c>
      <c r="Q63" s="103">
        <f t="shared" si="19"/>
        <v>0.299451132607575</v>
      </c>
      <c r="R63" s="103">
        <f t="shared" si="20"/>
        <v>0.1773963671649938</v>
      </c>
      <c r="S63" s="103">
        <f t="shared" si="21"/>
        <v>6.4980354272891495E-3</v>
      </c>
      <c r="T63" s="103">
        <f t="shared" si="22"/>
        <v>4.3320236181927669E-3</v>
      </c>
      <c r="U63" s="104">
        <f t="shared" si="23"/>
        <v>2.3501228128695758E-2</v>
      </c>
      <c r="X63" s="263"/>
      <c r="Y63" s="263"/>
      <c r="Z63" s="263"/>
      <c r="AA63" s="263"/>
      <c r="AB63" s="263"/>
      <c r="AC63" s="263"/>
      <c r="AD63" s="265"/>
      <c r="AE63" s="265"/>
    </row>
    <row r="64" spans="2:31" ht="15.75" customHeight="1">
      <c r="B64" s="201" t="s">
        <v>225</v>
      </c>
      <c r="C64" s="187" t="s">
        <v>191</v>
      </c>
      <c r="D64" s="203" t="s">
        <v>236</v>
      </c>
      <c r="E64" s="16">
        <f t="shared" si="17"/>
        <v>8923</v>
      </c>
      <c r="F64" s="90">
        <v>5104</v>
      </c>
      <c r="G64" s="90">
        <v>3245</v>
      </c>
      <c r="H64" s="90">
        <v>76</v>
      </c>
      <c r="I64" s="90">
        <v>50</v>
      </c>
      <c r="J64" s="199">
        <v>448</v>
      </c>
      <c r="M64" s="201" t="s">
        <v>225</v>
      </c>
      <c r="N64" s="187" t="s">
        <v>191</v>
      </c>
      <c r="O64" s="203" t="s">
        <v>236</v>
      </c>
      <c r="P64" s="102">
        <f t="shared" si="18"/>
        <v>0.96636616862835145</v>
      </c>
      <c r="Q64" s="103">
        <f t="shared" si="19"/>
        <v>0.552766213681397</v>
      </c>
      <c r="R64" s="103">
        <f t="shared" si="20"/>
        <v>0.35143541602588818</v>
      </c>
      <c r="S64" s="103">
        <f t="shared" si="21"/>
        <v>8.2308448745662555E-3</v>
      </c>
      <c r="T64" s="103">
        <f t="shared" si="22"/>
        <v>5.4150295227409582E-3</v>
      </c>
      <c r="U64" s="104">
        <f t="shared" si="23"/>
        <v>4.8518664523758984E-2</v>
      </c>
      <c r="X64" s="263"/>
      <c r="Y64" s="263"/>
      <c r="Z64" s="263"/>
      <c r="AA64" s="265"/>
      <c r="AB64" s="265"/>
      <c r="AC64" s="263"/>
      <c r="AD64" s="265"/>
      <c r="AE64" s="265"/>
    </row>
    <row r="65" spans="2:31" ht="15.75" customHeight="1">
      <c r="B65" s="201" t="s">
        <v>237</v>
      </c>
      <c r="C65" s="187" t="s">
        <v>170</v>
      </c>
      <c r="D65" s="203" t="s">
        <v>238</v>
      </c>
      <c r="E65" s="16">
        <f t="shared" si="17"/>
        <v>1020</v>
      </c>
      <c r="F65" s="90">
        <v>609</v>
      </c>
      <c r="G65" s="90">
        <v>409</v>
      </c>
      <c r="H65" s="90"/>
      <c r="I65" s="90"/>
      <c r="J65" s="199">
        <v>2</v>
      </c>
      <c r="M65" s="201" t="s">
        <v>237</v>
      </c>
      <c r="N65" s="187" t="s">
        <v>170</v>
      </c>
      <c r="O65" s="203" t="s">
        <v>238</v>
      </c>
      <c r="P65" s="102">
        <f t="shared" si="18"/>
        <v>0.11046660226391554</v>
      </c>
      <c r="Q65" s="103">
        <f t="shared" si="19"/>
        <v>6.595505958698486E-2</v>
      </c>
      <c r="R65" s="103">
        <f t="shared" si="20"/>
        <v>4.4294941496021041E-2</v>
      </c>
      <c r="S65" s="103">
        <f t="shared" si="21"/>
        <v>0</v>
      </c>
      <c r="T65" s="103">
        <f t="shared" si="22"/>
        <v>0</v>
      </c>
      <c r="U65" s="104">
        <f t="shared" si="23"/>
        <v>2.1660118090963831E-4</v>
      </c>
      <c r="X65" s="263"/>
      <c r="Y65" s="263"/>
      <c r="Z65" s="263"/>
      <c r="AA65" s="263"/>
      <c r="AB65" s="263"/>
      <c r="AC65" s="263"/>
      <c r="AD65" s="265"/>
      <c r="AE65" s="265"/>
    </row>
    <row r="66" spans="2:31" ht="15.75" customHeight="1">
      <c r="B66" s="201" t="s">
        <v>237</v>
      </c>
      <c r="C66" s="187" t="s">
        <v>172</v>
      </c>
      <c r="D66" s="203" t="s">
        <v>239</v>
      </c>
      <c r="E66" s="16">
        <f t="shared" si="17"/>
        <v>5094</v>
      </c>
      <c r="F66" s="90">
        <v>2800</v>
      </c>
      <c r="G66" s="90">
        <v>2204</v>
      </c>
      <c r="H66" s="90">
        <v>15</v>
      </c>
      <c r="I66" s="90">
        <v>26</v>
      </c>
      <c r="J66" s="199">
        <v>49</v>
      </c>
      <c r="M66" s="201" t="s">
        <v>237</v>
      </c>
      <c r="N66" s="187" t="s">
        <v>172</v>
      </c>
      <c r="O66" s="203" t="s">
        <v>239</v>
      </c>
      <c r="P66" s="102">
        <f t="shared" si="18"/>
        <v>0.55168320777684887</v>
      </c>
      <c r="Q66" s="103">
        <f t="shared" si="19"/>
        <v>0.30324165327349367</v>
      </c>
      <c r="R66" s="103">
        <f t="shared" si="20"/>
        <v>0.23869450136242143</v>
      </c>
      <c r="S66" s="103">
        <f t="shared" si="21"/>
        <v>1.6245088568222874E-3</v>
      </c>
      <c r="T66" s="103">
        <f t="shared" si="22"/>
        <v>2.8158153518252982E-3</v>
      </c>
      <c r="U66" s="104">
        <f t="shared" si="23"/>
        <v>5.3067289322861391E-3</v>
      </c>
      <c r="X66" s="263"/>
      <c r="Y66" s="263"/>
      <c r="Z66" s="263"/>
      <c r="AA66" s="263"/>
      <c r="AB66" s="263"/>
      <c r="AC66" s="263"/>
      <c r="AD66" s="265"/>
      <c r="AE66" s="265"/>
    </row>
    <row r="67" spans="2:31" ht="15.75" customHeight="1">
      <c r="B67" s="201" t="s">
        <v>237</v>
      </c>
      <c r="C67" s="187" t="s">
        <v>174</v>
      </c>
      <c r="D67" s="203" t="s">
        <v>240</v>
      </c>
      <c r="E67" s="16">
        <f t="shared" si="17"/>
        <v>5606</v>
      </c>
      <c r="F67" s="90">
        <v>3410</v>
      </c>
      <c r="G67" s="90">
        <v>1794</v>
      </c>
      <c r="H67" s="90">
        <v>33</v>
      </c>
      <c r="I67" s="90">
        <v>132</v>
      </c>
      <c r="J67" s="199">
        <v>237</v>
      </c>
      <c r="M67" s="201" t="s">
        <v>237</v>
      </c>
      <c r="N67" s="187" t="s">
        <v>174</v>
      </c>
      <c r="O67" s="203" t="s">
        <v>240</v>
      </c>
      <c r="P67" s="102">
        <f t="shared" si="18"/>
        <v>0.60713311008971627</v>
      </c>
      <c r="Q67" s="103">
        <f>F67/$E$9*100</f>
        <v>0.36930501345093331</v>
      </c>
      <c r="R67" s="103">
        <f t="shared" si="20"/>
        <v>0.19429125927594557</v>
      </c>
      <c r="S67" s="103">
        <f t="shared" si="21"/>
        <v>3.5739194850090326E-3</v>
      </c>
      <c r="T67" s="103">
        <f t="shared" si="22"/>
        <v>1.429567794003613E-2</v>
      </c>
      <c r="U67" s="104">
        <f>J67/$E$9*100</f>
        <v>2.566723993779214E-2</v>
      </c>
      <c r="X67" s="263"/>
      <c r="Y67" s="263"/>
      <c r="Z67" s="263"/>
      <c r="AA67" s="263"/>
      <c r="AB67" s="263"/>
      <c r="AC67" s="263"/>
      <c r="AD67" s="265"/>
      <c r="AE67" s="265"/>
    </row>
    <row r="68" spans="2:31" ht="15.75" customHeight="1">
      <c r="B68" s="201" t="s">
        <v>237</v>
      </c>
      <c r="C68" s="187" t="s">
        <v>176</v>
      </c>
      <c r="D68" s="203" t="s">
        <v>241</v>
      </c>
      <c r="E68" s="16">
        <f t="shared" si="17"/>
        <v>9548</v>
      </c>
      <c r="F68" s="90">
        <v>5241</v>
      </c>
      <c r="G68" s="90">
        <v>2966</v>
      </c>
      <c r="H68" s="90">
        <v>41</v>
      </c>
      <c r="I68" s="90">
        <v>1231</v>
      </c>
      <c r="J68" s="199">
        <v>69</v>
      </c>
      <c r="M68" s="201" t="s">
        <v>237</v>
      </c>
      <c r="N68" s="187" t="s">
        <v>176</v>
      </c>
      <c r="O68" s="203" t="s">
        <v>241</v>
      </c>
      <c r="P68" s="102">
        <f t="shared" si="18"/>
        <v>1.0340540376626135</v>
      </c>
      <c r="Q68" s="103">
        <f t="shared" si="19"/>
        <v>0.56760339457370723</v>
      </c>
      <c r="R68" s="103">
        <f t="shared" si="20"/>
        <v>0.32121955128899365</v>
      </c>
      <c r="S68" s="103">
        <f t="shared" si="21"/>
        <v>4.4403242086475852E-3</v>
      </c>
      <c r="T68" s="103">
        <f t="shared" si="22"/>
        <v>0.13331802684988239</v>
      </c>
      <c r="U68" s="104">
        <f t="shared" si="23"/>
        <v>7.4727407413825216E-3</v>
      </c>
      <c r="X68" s="263"/>
      <c r="Y68" s="263"/>
      <c r="Z68" s="263"/>
      <c r="AA68" s="263"/>
      <c r="AB68" s="263"/>
      <c r="AC68" s="263"/>
      <c r="AD68" s="265"/>
      <c r="AE68" s="263"/>
    </row>
    <row r="69" spans="2:31" ht="15.75" customHeight="1">
      <c r="B69" s="201" t="s">
        <v>237</v>
      </c>
      <c r="C69" s="187" t="s">
        <v>178</v>
      </c>
      <c r="D69" s="203" t="s">
        <v>242</v>
      </c>
      <c r="E69" s="16">
        <f t="shared" si="17"/>
        <v>6619</v>
      </c>
      <c r="F69" s="90">
        <v>4077</v>
      </c>
      <c r="G69" s="90">
        <v>1956</v>
      </c>
      <c r="H69" s="90">
        <v>21</v>
      </c>
      <c r="I69" s="90">
        <v>439</v>
      </c>
      <c r="J69" s="199">
        <v>126</v>
      </c>
      <c r="M69" s="201" t="s">
        <v>237</v>
      </c>
      <c r="N69" s="187" t="s">
        <v>178</v>
      </c>
      <c r="O69" s="203" t="s">
        <v>242</v>
      </c>
      <c r="P69" s="102">
        <f t="shared" si="18"/>
        <v>0.71684160822044807</v>
      </c>
      <c r="Q69" s="103">
        <f t="shared" si="19"/>
        <v>0.4415415072842977</v>
      </c>
      <c r="R69" s="103">
        <f t="shared" si="20"/>
        <v>0.21183595492962629</v>
      </c>
      <c r="S69" s="103">
        <f t="shared" si="21"/>
        <v>2.2743123995512026E-3</v>
      </c>
      <c r="T69" s="103">
        <f t="shared" si="22"/>
        <v>4.7543959209665615E-2</v>
      </c>
      <c r="U69" s="104">
        <f t="shared" si="23"/>
        <v>1.3645874397307214E-2</v>
      </c>
      <c r="X69" s="263"/>
      <c r="Y69" s="263"/>
      <c r="Z69" s="263"/>
      <c r="AA69" s="263"/>
      <c r="AB69" s="263"/>
      <c r="AC69" s="263"/>
      <c r="AD69" s="265"/>
      <c r="AE69" s="265"/>
    </row>
    <row r="70" spans="2:31" ht="15.75" customHeight="1">
      <c r="B70" s="201" t="s">
        <v>237</v>
      </c>
      <c r="C70" s="187" t="s">
        <v>180</v>
      </c>
      <c r="D70" s="203" t="s">
        <v>243</v>
      </c>
      <c r="E70" s="16">
        <f t="shared" si="17"/>
        <v>8701</v>
      </c>
      <c r="F70" s="90">
        <v>4728</v>
      </c>
      <c r="G70" s="90">
        <v>3268</v>
      </c>
      <c r="H70" s="90">
        <v>40</v>
      </c>
      <c r="I70" s="90">
        <v>517</v>
      </c>
      <c r="J70" s="199">
        <v>148</v>
      </c>
      <c r="M70" s="201" t="s">
        <v>237</v>
      </c>
      <c r="N70" s="187" t="s">
        <v>180</v>
      </c>
      <c r="O70" s="203" t="s">
        <v>243</v>
      </c>
      <c r="P70" s="102">
        <f t="shared" si="18"/>
        <v>0.94232343754738146</v>
      </c>
      <c r="Q70" s="103">
        <f t="shared" si="19"/>
        <v>0.51204519167038498</v>
      </c>
      <c r="R70" s="103">
        <f t="shared" si="20"/>
        <v>0.35392632960634901</v>
      </c>
      <c r="S70" s="103">
        <f t="shared" si="21"/>
        <v>4.3320236181927669E-3</v>
      </c>
      <c r="T70" s="103">
        <f t="shared" si="22"/>
        <v>5.59914052651415E-2</v>
      </c>
      <c r="U70" s="104">
        <f t="shared" si="23"/>
        <v>1.6028487387313235E-2</v>
      </c>
      <c r="X70" s="263"/>
      <c r="Y70" s="263"/>
      <c r="Z70" s="263"/>
      <c r="AA70" s="263"/>
      <c r="AB70" s="263"/>
      <c r="AC70" s="263"/>
      <c r="AD70" s="263"/>
      <c r="AE70" s="265"/>
    </row>
    <row r="71" spans="2:31" ht="15.75" customHeight="1">
      <c r="B71" s="201" t="s">
        <v>237</v>
      </c>
      <c r="C71" s="187" t="s">
        <v>182</v>
      </c>
      <c r="D71" s="203" t="s">
        <v>244</v>
      </c>
      <c r="E71" s="16">
        <f t="shared" si="17"/>
        <v>11208</v>
      </c>
      <c r="F71" s="90">
        <v>5543</v>
      </c>
      <c r="G71" s="90">
        <v>3795</v>
      </c>
      <c r="H71" s="90">
        <v>64</v>
      </c>
      <c r="I71" s="90">
        <v>254</v>
      </c>
      <c r="J71" s="199">
        <v>1552</v>
      </c>
      <c r="M71" s="201" t="s">
        <v>237</v>
      </c>
      <c r="N71" s="187" t="s">
        <v>182</v>
      </c>
      <c r="O71" s="203" t="s">
        <v>244</v>
      </c>
      <c r="P71" s="102">
        <f t="shared" si="18"/>
        <v>1.2138330178176129</v>
      </c>
      <c r="Q71" s="103">
        <f t="shared" si="19"/>
        <v>0.60031017289106259</v>
      </c>
      <c r="R71" s="103">
        <f t="shared" si="20"/>
        <v>0.41100074077603865</v>
      </c>
      <c r="S71" s="103">
        <f t="shared" si="21"/>
        <v>6.931237789108426E-3</v>
      </c>
      <c r="T71" s="103">
        <f t="shared" si="22"/>
        <v>2.7508349975524069E-2</v>
      </c>
      <c r="U71" s="104">
        <f t="shared" si="23"/>
        <v>0.16808251638587934</v>
      </c>
      <c r="X71" s="263"/>
      <c r="Y71" s="263"/>
      <c r="Z71" s="263"/>
      <c r="AA71" s="263"/>
      <c r="AB71" s="263"/>
      <c r="AC71" s="263"/>
      <c r="AD71" s="263"/>
      <c r="AE71" s="263"/>
    </row>
    <row r="72" spans="2:31" ht="15.75" customHeight="1">
      <c r="B72" s="201" t="s">
        <v>237</v>
      </c>
      <c r="C72" s="187" t="s">
        <v>184</v>
      </c>
      <c r="D72" s="203" t="s">
        <v>245</v>
      </c>
      <c r="E72" s="16">
        <f t="shared" si="17"/>
        <v>38403</v>
      </c>
      <c r="F72" s="90">
        <v>15898</v>
      </c>
      <c r="G72" s="90">
        <v>16761</v>
      </c>
      <c r="H72" s="90">
        <v>308</v>
      </c>
      <c r="I72" s="90">
        <v>2944</v>
      </c>
      <c r="J72" s="199">
        <v>2492</v>
      </c>
      <c r="M72" s="201" t="s">
        <v>237</v>
      </c>
      <c r="N72" s="187" t="s">
        <v>184</v>
      </c>
      <c r="O72" s="203" t="s">
        <v>245</v>
      </c>
      <c r="P72" s="102">
        <f t="shared" si="18"/>
        <v>4.1590675752364206</v>
      </c>
      <c r="Q72" s="103">
        <f t="shared" si="19"/>
        <v>1.7217627870507153</v>
      </c>
      <c r="R72" s="103">
        <f t="shared" si="20"/>
        <v>1.8152261966132239</v>
      </c>
      <c r="S72" s="103">
        <f t="shared" si="21"/>
        <v>3.3356581860084299E-2</v>
      </c>
      <c r="T72" s="103">
        <f t="shared" si="22"/>
        <v>0.31883693829898757</v>
      </c>
      <c r="U72" s="104">
        <f t="shared" si="23"/>
        <v>0.26988507141340934</v>
      </c>
      <c r="X72" s="263"/>
      <c r="Y72" s="263"/>
      <c r="Z72" s="263"/>
      <c r="AA72" s="263"/>
      <c r="AB72" s="263"/>
      <c r="AC72" s="263"/>
      <c r="AD72" s="265"/>
      <c r="AE72" s="263"/>
    </row>
    <row r="73" spans="2:31" ht="15.75" customHeight="1">
      <c r="B73" s="201" t="s">
        <v>237</v>
      </c>
      <c r="C73" s="187" t="s">
        <v>187</v>
      </c>
      <c r="D73" s="203" t="s">
        <v>246</v>
      </c>
      <c r="E73" s="16">
        <f t="shared" si="17"/>
        <v>13607</v>
      </c>
      <c r="F73" s="90">
        <v>6292</v>
      </c>
      <c r="G73" s="90">
        <v>4239</v>
      </c>
      <c r="H73" s="90">
        <v>50</v>
      </c>
      <c r="I73" s="90">
        <v>2020</v>
      </c>
      <c r="J73" s="199">
        <v>1006</v>
      </c>
      <c r="M73" s="201" t="s">
        <v>237</v>
      </c>
      <c r="N73" s="187" t="s">
        <v>187</v>
      </c>
      <c r="O73" s="203" t="s">
        <v>246</v>
      </c>
      <c r="P73" s="102">
        <f t="shared" si="18"/>
        <v>1.4736461343187242</v>
      </c>
      <c r="Q73" s="103">
        <f t="shared" si="19"/>
        <v>0.68142731514172217</v>
      </c>
      <c r="R73" s="103">
        <f t="shared" si="20"/>
        <v>0.45908620293797842</v>
      </c>
      <c r="S73" s="103">
        <f t="shared" si="21"/>
        <v>5.4150295227409582E-3</v>
      </c>
      <c r="T73" s="103">
        <f t="shared" si="22"/>
        <v>0.21876719271873468</v>
      </c>
      <c r="U73" s="104">
        <f t="shared" si="23"/>
        <v>0.10895039399754808</v>
      </c>
      <c r="X73" s="263"/>
      <c r="Y73" s="263"/>
      <c r="Z73" s="263"/>
      <c r="AA73" s="263"/>
      <c r="AB73" s="263"/>
      <c r="AC73" s="263"/>
      <c r="AD73" s="265"/>
      <c r="AE73" s="265"/>
    </row>
    <row r="74" spans="2:31" ht="15.75" customHeight="1">
      <c r="B74" s="201" t="s">
        <v>237</v>
      </c>
      <c r="C74" s="187" t="s">
        <v>189</v>
      </c>
      <c r="D74" s="203" t="s">
        <v>247</v>
      </c>
      <c r="E74" s="16">
        <f t="shared" si="17"/>
        <v>14421</v>
      </c>
      <c r="F74" s="90">
        <v>7244</v>
      </c>
      <c r="G74" s="90">
        <v>6689</v>
      </c>
      <c r="H74" s="90">
        <v>107</v>
      </c>
      <c r="I74" s="90">
        <v>63</v>
      </c>
      <c r="J74" s="199">
        <v>318</v>
      </c>
      <c r="M74" s="201" t="s">
        <v>237</v>
      </c>
      <c r="N74" s="187" t="s">
        <v>189</v>
      </c>
      <c r="O74" s="203" t="s">
        <v>247</v>
      </c>
      <c r="P74" s="102">
        <f t="shared" si="18"/>
        <v>1.5618028149489471</v>
      </c>
      <c r="Q74" s="103">
        <f t="shared" si="19"/>
        <v>0.78452947725471001</v>
      </c>
      <c r="R74" s="103">
        <f t="shared" si="20"/>
        <v>0.72442264955228541</v>
      </c>
      <c r="S74" s="103">
        <f t="shared" si="21"/>
        <v>1.158816317866565E-2</v>
      </c>
      <c r="T74" s="103">
        <f t="shared" si="22"/>
        <v>6.8229371986536069E-3</v>
      </c>
      <c r="U74" s="104">
        <f t="shared" si="23"/>
        <v>3.443958776463249E-2</v>
      </c>
      <c r="X74" s="263"/>
      <c r="Y74" s="263"/>
      <c r="Z74" s="263"/>
      <c r="AA74" s="263"/>
      <c r="AB74" s="263"/>
      <c r="AC74" s="263"/>
      <c r="AD74" s="263"/>
      <c r="AE74" s="265"/>
    </row>
    <row r="75" spans="2:31" ht="15.75" customHeight="1">
      <c r="B75" s="201" t="s">
        <v>237</v>
      </c>
      <c r="C75" s="187" t="s">
        <v>191</v>
      </c>
      <c r="D75" s="203" t="s">
        <v>248</v>
      </c>
      <c r="E75" s="16">
        <f t="shared" si="17"/>
        <v>18666</v>
      </c>
      <c r="F75" s="90">
        <v>6672</v>
      </c>
      <c r="G75" s="90">
        <v>8187</v>
      </c>
      <c r="H75" s="90">
        <v>96</v>
      </c>
      <c r="I75" s="90">
        <v>113</v>
      </c>
      <c r="J75" s="199">
        <v>3598</v>
      </c>
      <c r="M75" s="201" t="s">
        <v>237</v>
      </c>
      <c r="N75" s="187" t="s">
        <v>191</v>
      </c>
      <c r="O75" s="203" t="s">
        <v>248</v>
      </c>
      <c r="P75" s="102">
        <f t="shared" si="18"/>
        <v>2.0215388214296546</v>
      </c>
      <c r="Q75" s="103">
        <f t="shared" si="19"/>
        <v>0.72258153951455339</v>
      </c>
      <c r="R75" s="103">
        <f t="shared" si="20"/>
        <v>0.88665693405360446</v>
      </c>
      <c r="S75" s="103">
        <f t="shared" si="21"/>
        <v>1.0396856683662638E-2</v>
      </c>
      <c r="T75" s="103">
        <f t="shared" si="22"/>
        <v>1.2237966721394565E-2</v>
      </c>
      <c r="U75" s="104">
        <f t="shared" si="23"/>
        <v>0.38966552445643932</v>
      </c>
      <c r="X75" s="263"/>
      <c r="Y75" s="263"/>
      <c r="Z75" s="263"/>
      <c r="AA75" s="263"/>
      <c r="AB75" s="263"/>
      <c r="AC75" s="263"/>
      <c r="AD75" s="265"/>
      <c r="AE75" s="265"/>
    </row>
    <row r="76" spans="2:31" ht="15.75" customHeight="1">
      <c r="B76" s="201" t="s">
        <v>237</v>
      </c>
      <c r="C76" s="187" t="s">
        <v>193</v>
      </c>
      <c r="D76" s="203" t="s">
        <v>249</v>
      </c>
      <c r="E76" s="16">
        <f t="shared" si="17"/>
        <v>14896</v>
      </c>
      <c r="F76" s="90">
        <v>6732</v>
      </c>
      <c r="G76" s="90">
        <v>4044</v>
      </c>
      <c r="H76" s="90">
        <v>97</v>
      </c>
      <c r="I76" s="90">
        <v>88</v>
      </c>
      <c r="J76" s="199">
        <v>3935</v>
      </c>
      <c r="M76" s="201" t="s">
        <v>237</v>
      </c>
      <c r="N76" s="187" t="s">
        <v>193</v>
      </c>
      <c r="O76" s="203" t="s">
        <v>249</v>
      </c>
      <c r="P76" s="102">
        <f t="shared" si="18"/>
        <v>1.6132455954149862</v>
      </c>
      <c r="Q76" s="103">
        <f t="shared" si="19"/>
        <v>0.72907957494184261</v>
      </c>
      <c r="R76" s="103">
        <f t="shared" si="20"/>
        <v>0.43796758779928874</v>
      </c>
      <c r="S76" s="103">
        <f t="shared" si="21"/>
        <v>1.0505157274117459E-2</v>
      </c>
      <c r="T76" s="103">
        <f t="shared" si="22"/>
        <v>9.5304519600240868E-3</v>
      </c>
      <c r="U76" s="104">
        <f t="shared" si="23"/>
        <v>0.42616282343971335</v>
      </c>
      <c r="X76" s="263"/>
      <c r="Y76" s="263"/>
      <c r="Z76" s="263"/>
      <c r="AA76" s="263"/>
      <c r="AB76" s="263"/>
      <c r="AC76" s="263"/>
      <c r="AD76" s="265"/>
      <c r="AE76" s="265"/>
    </row>
    <row r="77" spans="2:31" ht="15.75" customHeight="1">
      <c r="B77" s="201" t="s">
        <v>250</v>
      </c>
      <c r="C77" s="187" t="s">
        <v>170</v>
      </c>
      <c r="D77" s="203" t="s">
        <v>251</v>
      </c>
      <c r="E77" s="16">
        <f t="shared" si="17"/>
        <v>860</v>
      </c>
      <c r="F77" s="90">
        <v>622</v>
      </c>
      <c r="G77" s="90">
        <v>233</v>
      </c>
      <c r="H77" s="90">
        <v>2</v>
      </c>
      <c r="I77" s="90">
        <v>1</v>
      </c>
      <c r="J77" s="199">
        <v>2</v>
      </c>
      <c r="M77" s="201" t="s">
        <v>250</v>
      </c>
      <c r="N77" s="187" t="s">
        <v>170</v>
      </c>
      <c r="O77" s="203" t="s">
        <v>251</v>
      </c>
      <c r="P77" s="102">
        <f t="shared" si="18"/>
        <v>9.3138507791144493E-2</v>
      </c>
      <c r="Q77" s="103">
        <f t="shared" si="19"/>
        <v>6.7362967262897519E-2</v>
      </c>
      <c r="R77" s="103">
        <f t="shared" si="20"/>
        <v>2.5234037575972867E-2</v>
      </c>
      <c r="S77" s="103">
        <f t="shared" si="21"/>
        <v>2.1660118090963831E-4</v>
      </c>
      <c r="T77" s="103">
        <f t="shared" si="22"/>
        <v>1.0830059045481916E-4</v>
      </c>
      <c r="U77" s="104">
        <f t="shared" si="23"/>
        <v>2.1660118090963831E-4</v>
      </c>
      <c r="X77" s="263"/>
      <c r="Y77" s="263"/>
      <c r="Z77" s="263"/>
      <c r="AA77" s="263"/>
      <c r="AB77" s="263"/>
      <c r="AC77" s="263"/>
      <c r="AD77" s="263"/>
      <c r="AE77" s="265"/>
    </row>
    <row r="78" spans="2:31" ht="15.75" customHeight="1">
      <c r="B78" s="201" t="s">
        <v>250</v>
      </c>
      <c r="C78" s="187" t="s">
        <v>172</v>
      </c>
      <c r="D78" s="203" t="s">
        <v>252</v>
      </c>
      <c r="E78" s="16">
        <f t="shared" si="17"/>
        <v>1782</v>
      </c>
      <c r="F78" s="90">
        <v>1284</v>
      </c>
      <c r="G78" s="90">
        <v>458</v>
      </c>
      <c r="H78" s="90">
        <v>24</v>
      </c>
      <c r="I78" s="90">
        <v>2</v>
      </c>
      <c r="J78" s="199">
        <v>14</v>
      </c>
      <c r="M78" s="201" t="s">
        <v>250</v>
      </c>
      <c r="N78" s="187" t="s">
        <v>172</v>
      </c>
      <c r="O78" s="203" t="s">
        <v>252</v>
      </c>
      <c r="P78" s="102">
        <f t="shared" si="18"/>
        <v>0.19299165219048772</v>
      </c>
      <c r="Q78" s="103">
        <f t="shared" si="19"/>
        <v>0.1390579581439878</v>
      </c>
      <c r="R78" s="103">
        <f t="shared" si="20"/>
        <v>4.9601670428307168E-2</v>
      </c>
      <c r="S78" s="103">
        <f t="shared" si="21"/>
        <v>2.5992141709156595E-3</v>
      </c>
      <c r="T78" s="103">
        <f t="shared" si="22"/>
        <v>2.1660118090963831E-4</v>
      </c>
      <c r="U78" s="104">
        <f t="shared" si="23"/>
        <v>1.5162082663674682E-3</v>
      </c>
      <c r="X78" s="263"/>
      <c r="Y78" s="263"/>
      <c r="Z78" s="263"/>
      <c r="AA78" s="263"/>
      <c r="AB78" s="263"/>
      <c r="AC78" s="263"/>
      <c r="AD78" s="265"/>
      <c r="AE78" s="265"/>
    </row>
    <row r="79" spans="2:31" ht="15.75" customHeight="1">
      <c r="B79" s="201" t="s">
        <v>250</v>
      </c>
      <c r="C79" s="187" t="s">
        <v>174</v>
      </c>
      <c r="D79" s="203" t="s">
        <v>253</v>
      </c>
      <c r="E79" s="16">
        <f t="shared" si="17"/>
        <v>2016</v>
      </c>
      <c r="F79" s="90">
        <v>1588</v>
      </c>
      <c r="G79" s="90">
        <v>359</v>
      </c>
      <c r="H79" s="90">
        <v>3</v>
      </c>
      <c r="I79" s="90">
        <v>1</v>
      </c>
      <c r="J79" s="199">
        <v>65</v>
      </c>
      <c r="M79" s="201" t="s">
        <v>250</v>
      </c>
      <c r="N79" s="187" t="s">
        <v>174</v>
      </c>
      <c r="O79" s="203" t="s">
        <v>253</v>
      </c>
      <c r="P79" s="102">
        <f t="shared" si="18"/>
        <v>0.21833399035691545</v>
      </c>
      <c r="Q79" s="103">
        <f t="shared" si="19"/>
        <v>0.17198133764225282</v>
      </c>
      <c r="R79" s="103">
        <f t="shared" si="20"/>
        <v>3.8879911973280078E-2</v>
      </c>
      <c r="S79" s="103">
        <f t="shared" si="21"/>
        <v>3.2490177136445744E-4</v>
      </c>
      <c r="T79" s="103">
        <f t="shared" si="22"/>
        <v>1.0830059045481916E-4</v>
      </c>
      <c r="U79" s="104">
        <f t="shared" si="23"/>
        <v>7.0395383795632451E-3</v>
      </c>
      <c r="X79" s="263"/>
      <c r="Y79" s="263"/>
      <c r="Z79" s="263"/>
      <c r="AA79" s="263"/>
      <c r="AB79" s="263"/>
      <c r="AC79" s="263"/>
      <c r="AD79" s="265"/>
      <c r="AE79" s="265"/>
    </row>
    <row r="80" spans="2:31" ht="15.75" customHeight="1">
      <c r="B80" s="201" t="s">
        <v>250</v>
      </c>
      <c r="C80" s="187" t="s">
        <v>176</v>
      </c>
      <c r="D80" s="203" t="s">
        <v>254</v>
      </c>
      <c r="E80" s="16">
        <f t="shared" si="17"/>
        <v>3078</v>
      </c>
      <c r="F80" s="90">
        <v>1783</v>
      </c>
      <c r="G80" s="90">
        <v>1076</v>
      </c>
      <c r="H80" s="90">
        <v>12</v>
      </c>
      <c r="I80" s="90">
        <v>1</v>
      </c>
      <c r="J80" s="199">
        <v>206</v>
      </c>
      <c r="M80" s="201" t="s">
        <v>250</v>
      </c>
      <c r="N80" s="187" t="s">
        <v>176</v>
      </c>
      <c r="O80" s="203" t="s">
        <v>254</v>
      </c>
      <c r="P80" s="102">
        <f t="shared" si="18"/>
        <v>0.3333492174199334</v>
      </c>
      <c r="Q80" s="103">
        <f t="shared" si="19"/>
        <v>0.19309995278094255</v>
      </c>
      <c r="R80" s="103">
        <f t="shared" si="20"/>
        <v>0.11653143532938542</v>
      </c>
      <c r="S80" s="103">
        <f t="shared" si="21"/>
        <v>1.2996070854578298E-3</v>
      </c>
      <c r="T80" s="103">
        <f t="shared" si="22"/>
        <v>1.0830059045481916E-4</v>
      </c>
      <c r="U80" s="104">
        <f t="shared" si="23"/>
        <v>2.2309921633692748E-2</v>
      </c>
      <c r="X80" s="263"/>
      <c r="Y80" s="263"/>
      <c r="Z80" s="263"/>
      <c r="AA80" s="263"/>
      <c r="AB80" s="263"/>
      <c r="AC80" s="263"/>
      <c r="AD80" s="265"/>
      <c r="AE80" s="265"/>
    </row>
    <row r="81" spans="2:31" ht="15.75" customHeight="1">
      <c r="B81" s="201" t="s">
        <v>250</v>
      </c>
      <c r="C81" s="187" t="s">
        <v>178</v>
      </c>
      <c r="D81" s="203" t="s">
        <v>255</v>
      </c>
      <c r="E81" s="16">
        <f t="shared" si="17"/>
        <v>3535</v>
      </c>
      <c r="F81" s="90">
        <v>2357</v>
      </c>
      <c r="G81" s="90">
        <v>922</v>
      </c>
      <c r="H81" s="90">
        <v>8</v>
      </c>
      <c r="I81" s="90">
        <v>62</v>
      </c>
      <c r="J81" s="199">
        <v>186</v>
      </c>
      <c r="M81" s="201" t="s">
        <v>250</v>
      </c>
      <c r="N81" s="187" t="s">
        <v>178</v>
      </c>
      <c r="O81" s="203" t="s">
        <v>255</v>
      </c>
      <c r="P81" s="102">
        <f t="shared" si="18"/>
        <v>0.38284258725778575</v>
      </c>
      <c r="Q81" s="103">
        <f t="shared" si="19"/>
        <v>0.25526449170200877</v>
      </c>
      <c r="R81" s="103">
        <f t="shared" si="20"/>
        <v>9.9853144399343272E-2</v>
      </c>
      <c r="S81" s="103">
        <f t="shared" si="21"/>
        <v>8.6640472363855325E-4</v>
      </c>
      <c r="T81" s="103">
        <f t="shared" si="22"/>
        <v>6.7146366081987877E-3</v>
      </c>
      <c r="U81" s="104">
        <f t="shared" si="23"/>
        <v>2.0143909824596365E-2</v>
      </c>
      <c r="X81" s="263"/>
      <c r="Y81" s="263"/>
      <c r="Z81" s="263"/>
      <c r="AA81" s="263"/>
      <c r="AB81" s="263"/>
      <c r="AC81" s="263"/>
      <c r="AD81" s="265"/>
      <c r="AE81" s="263"/>
    </row>
    <row r="82" spans="2:31" ht="15.75" customHeight="1">
      <c r="B82" s="201" t="s">
        <v>250</v>
      </c>
      <c r="C82" s="187" t="s">
        <v>180</v>
      </c>
      <c r="D82" s="203" t="s">
        <v>256</v>
      </c>
      <c r="E82" s="16">
        <f t="shared" si="17"/>
        <v>6308</v>
      </c>
      <c r="F82" s="90">
        <v>3922</v>
      </c>
      <c r="G82" s="90">
        <v>1847</v>
      </c>
      <c r="H82" s="90">
        <v>8</v>
      </c>
      <c r="I82" s="90">
        <v>117</v>
      </c>
      <c r="J82" s="199">
        <v>414</v>
      </c>
      <c r="M82" s="201" t="s">
        <v>250</v>
      </c>
      <c r="N82" s="187" t="s">
        <v>180</v>
      </c>
      <c r="O82" s="203" t="s">
        <v>256</v>
      </c>
      <c r="P82" s="102">
        <f t="shared" si="18"/>
        <v>0.68316012458899933</v>
      </c>
      <c r="Q82" s="103">
        <f t="shared" si="19"/>
        <v>0.42475491576380076</v>
      </c>
      <c r="R82" s="103">
        <f t="shared" si="20"/>
        <v>0.200031190570051</v>
      </c>
      <c r="S82" s="103">
        <f t="shared" si="21"/>
        <v>8.6640472363855325E-4</v>
      </c>
      <c r="T82" s="103">
        <f t="shared" si="22"/>
        <v>1.2671169083213843E-2</v>
      </c>
      <c r="U82" s="104">
        <f t="shared" si="23"/>
        <v>4.4836444448295133E-2</v>
      </c>
      <c r="X82" s="263"/>
      <c r="Y82" s="263"/>
      <c r="Z82" s="263"/>
      <c r="AA82" s="263"/>
      <c r="AB82" s="263"/>
      <c r="AC82" s="263"/>
      <c r="AD82" s="265"/>
      <c r="AE82" s="265"/>
    </row>
    <row r="83" spans="2:31" ht="15.75" customHeight="1">
      <c r="B83" s="201" t="s">
        <v>250</v>
      </c>
      <c r="C83" s="187" t="s">
        <v>182</v>
      </c>
      <c r="D83" s="203" t="s">
        <v>257</v>
      </c>
      <c r="E83" s="16">
        <f t="shared" si="17"/>
        <v>3316</v>
      </c>
      <c r="F83" s="90">
        <v>2056</v>
      </c>
      <c r="G83" s="90">
        <v>1155</v>
      </c>
      <c r="H83" s="90">
        <v>2</v>
      </c>
      <c r="I83" s="90">
        <v>10</v>
      </c>
      <c r="J83" s="199">
        <v>93</v>
      </c>
      <c r="M83" s="201" t="s">
        <v>250</v>
      </c>
      <c r="N83" s="187" t="s">
        <v>182</v>
      </c>
      <c r="O83" s="203" t="s">
        <v>257</v>
      </c>
      <c r="P83" s="102">
        <f t="shared" si="18"/>
        <v>0.35912475794818033</v>
      </c>
      <c r="Q83" s="103">
        <f t="shared" si="19"/>
        <v>0.22266601397510818</v>
      </c>
      <c r="R83" s="103">
        <f t="shared" si="20"/>
        <v>0.12508718197531613</v>
      </c>
      <c r="S83" s="103">
        <f t="shared" si="21"/>
        <v>2.1660118090963831E-4</v>
      </c>
      <c r="T83" s="103">
        <f t="shared" si="22"/>
        <v>1.0830059045481917E-3</v>
      </c>
      <c r="U83" s="104">
        <f t="shared" si="23"/>
        <v>1.0071954912298182E-2</v>
      </c>
      <c r="X83" s="263"/>
      <c r="Y83" s="263"/>
      <c r="Z83" s="263"/>
      <c r="AA83" s="263"/>
      <c r="AB83" s="263"/>
      <c r="AC83" s="263"/>
      <c r="AD83" s="265"/>
      <c r="AE83" s="265"/>
    </row>
    <row r="84" spans="2:31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24">SUM(F84:J84)</f>
        <v>3994</v>
      </c>
      <c r="F84" s="90">
        <v>2041</v>
      </c>
      <c r="G84" s="90">
        <v>1719</v>
      </c>
      <c r="H84" s="90">
        <v>8</v>
      </c>
      <c r="I84" s="90">
        <v>42</v>
      </c>
      <c r="J84" s="199">
        <v>184</v>
      </c>
      <c r="M84" s="201" t="s">
        <v>250</v>
      </c>
      <c r="N84" s="187" t="s">
        <v>184</v>
      </c>
      <c r="O84" s="203" t="s">
        <v>258</v>
      </c>
      <c r="P84" s="102">
        <f t="shared" ref="P84:P94" si="25">SUM(Q84:U84)</f>
        <v>0.43255255827654776</v>
      </c>
      <c r="Q84" s="103">
        <f t="shared" ref="Q84:Q94" si="26">F84/$E$9*100</f>
        <v>0.22104150511828591</v>
      </c>
      <c r="R84" s="103">
        <f t="shared" ref="R84:R95" si="27">G84/$E$9*100</f>
        <v>0.18616871499183413</v>
      </c>
      <c r="S84" s="103">
        <f t="shared" ref="S84:S95" si="28">H84/$E$9*100</f>
        <v>8.6640472363855325E-4</v>
      </c>
      <c r="T84" s="103">
        <f t="shared" ref="T84:T95" si="29">I84/$E$9*100</f>
        <v>4.5486247991024052E-3</v>
      </c>
      <c r="U84" s="104">
        <f t="shared" ref="U84:U94" si="30">J84/$E$9*100</f>
        <v>1.9927308643686723E-2</v>
      </c>
      <c r="X84" s="263"/>
      <c r="Y84" s="263"/>
      <c r="Z84" s="263"/>
      <c r="AA84" s="263"/>
      <c r="AB84" s="263"/>
      <c r="AC84" s="263"/>
      <c r="AD84" s="265"/>
      <c r="AE84" s="265"/>
    </row>
    <row r="85" spans="2:31" ht="15.75" customHeight="1">
      <c r="B85" s="201" t="s">
        <v>250</v>
      </c>
      <c r="C85" s="187" t="s">
        <v>187</v>
      </c>
      <c r="D85" s="203" t="s">
        <v>259</v>
      </c>
      <c r="E85" s="16">
        <f t="shared" si="24"/>
        <v>6098</v>
      </c>
      <c r="F85" s="90">
        <v>3766</v>
      </c>
      <c r="G85" s="90">
        <v>2101</v>
      </c>
      <c r="H85" s="90">
        <v>14</v>
      </c>
      <c r="I85" s="90">
        <v>172</v>
      </c>
      <c r="J85" s="199">
        <v>45</v>
      </c>
      <c r="M85" s="201" t="s">
        <v>250</v>
      </c>
      <c r="N85" s="187" t="s">
        <v>187</v>
      </c>
      <c r="O85" s="203" t="s">
        <v>259</v>
      </c>
      <c r="P85" s="102">
        <f t="shared" si="25"/>
        <v>0.66041700059348729</v>
      </c>
      <c r="Q85" s="103">
        <f t="shared" si="26"/>
        <v>0.40786002365284896</v>
      </c>
      <c r="R85" s="103">
        <f t="shared" si="27"/>
        <v>0.22753954054557504</v>
      </c>
      <c r="S85" s="103">
        <f t="shared" si="28"/>
        <v>1.5162082663674682E-3</v>
      </c>
      <c r="T85" s="103">
        <f t="shared" si="29"/>
        <v>1.8627701558228894E-2</v>
      </c>
      <c r="U85" s="104">
        <f t="shared" si="30"/>
        <v>4.8735265704668625E-3</v>
      </c>
      <c r="X85" s="263"/>
      <c r="Y85" s="263"/>
      <c r="Z85" s="263"/>
      <c r="AA85" s="263"/>
      <c r="AB85" s="263"/>
      <c r="AC85" s="263"/>
      <c r="AD85" s="265"/>
      <c r="AE85" s="265"/>
    </row>
    <row r="86" spans="2:31" ht="15.75" customHeight="1">
      <c r="B86" s="201" t="s">
        <v>250</v>
      </c>
      <c r="C86" s="187" t="s">
        <v>189</v>
      </c>
      <c r="D86" s="203" t="s">
        <v>260</v>
      </c>
      <c r="E86" s="16">
        <f t="shared" si="24"/>
        <v>11820</v>
      </c>
      <c r="F86" s="90">
        <v>5413</v>
      </c>
      <c r="G86" s="90">
        <v>4832</v>
      </c>
      <c r="H86" s="90">
        <v>25</v>
      </c>
      <c r="I86" s="90">
        <v>310</v>
      </c>
      <c r="J86" s="199">
        <v>1240</v>
      </c>
      <c r="M86" s="201" t="s">
        <v>250</v>
      </c>
      <c r="N86" s="187" t="s">
        <v>189</v>
      </c>
      <c r="O86" s="203" t="s">
        <v>260</v>
      </c>
      <c r="P86" s="102">
        <f t="shared" si="25"/>
        <v>1.2801129791759625</v>
      </c>
      <c r="Q86" s="103">
        <f t="shared" si="26"/>
        <v>0.58623109613193614</v>
      </c>
      <c r="R86" s="103">
        <f t="shared" si="27"/>
        <v>0.52330845307768614</v>
      </c>
      <c r="S86" s="103">
        <f t="shared" si="28"/>
        <v>2.7075147613704791E-3</v>
      </c>
      <c r="T86" s="103">
        <f t="shared" si="29"/>
        <v>3.3573183040993944E-2</v>
      </c>
      <c r="U86" s="104">
        <f t="shared" si="30"/>
        <v>0.13429273216397578</v>
      </c>
      <c r="X86" s="263"/>
      <c r="Y86" s="263"/>
      <c r="Z86" s="263"/>
      <c r="AA86" s="263"/>
      <c r="AB86" s="263"/>
      <c r="AC86" s="263"/>
      <c r="AD86" s="265"/>
      <c r="AE86" s="265"/>
    </row>
    <row r="87" spans="2:31" ht="15.75" customHeight="1">
      <c r="B87" s="201" t="s">
        <v>261</v>
      </c>
      <c r="C87" s="187" t="s">
        <v>170</v>
      </c>
      <c r="D87" s="203" t="s">
        <v>262</v>
      </c>
      <c r="E87" s="16">
        <f t="shared" si="24"/>
        <v>3891</v>
      </c>
      <c r="F87" s="90">
        <v>3130</v>
      </c>
      <c r="G87" s="90">
        <v>663</v>
      </c>
      <c r="H87" s="90">
        <v>5</v>
      </c>
      <c r="I87" s="90">
        <v>2</v>
      </c>
      <c r="J87" s="199">
        <v>91</v>
      </c>
      <c r="M87" s="201" t="s">
        <v>261</v>
      </c>
      <c r="N87" s="187" t="s">
        <v>170</v>
      </c>
      <c r="O87" s="203" t="s">
        <v>262</v>
      </c>
      <c r="P87" s="102">
        <f t="shared" si="25"/>
        <v>0.42139759745970135</v>
      </c>
      <c r="Q87" s="103">
        <f t="shared" si="26"/>
        <v>0.33898084812358398</v>
      </c>
      <c r="R87" s="103">
        <f t="shared" si="27"/>
        <v>7.18032914715451E-2</v>
      </c>
      <c r="S87" s="103">
        <f t="shared" si="28"/>
        <v>5.4150295227409586E-4</v>
      </c>
      <c r="T87" s="103">
        <f t="shared" si="29"/>
        <v>2.1660118090963831E-4</v>
      </c>
      <c r="U87" s="104">
        <f t="shared" si="30"/>
        <v>9.8553537313885425E-3</v>
      </c>
      <c r="X87" s="263"/>
      <c r="Y87" s="263"/>
      <c r="Z87" s="263"/>
      <c r="AA87" s="263"/>
      <c r="AB87" s="263"/>
      <c r="AC87" s="263"/>
      <c r="AD87" s="265"/>
      <c r="AE87" s="263"/>
    </row>
    <row r="88" spans="2:31" ht="15.75" customHeight="1">
      <c r="B88" s="201" t="s">
        <v>261</v>
      </c>
      <c r="C88" s="187" t="s">
        <v>172</v>
      </c>
      <c r="D88" s="203" t="s">
        <v>263</v>
      </c>
      <c r="E88" s="16">
        <f t="shared" si="24"/>
        <v>6219</v>
      </c>
      <c r="F88" s="90">
        <v>4494</v>
      </c>
      <c r="G88" s="90">
        <v>999</v>
      </c>
      <c r="H88" s="90">
        <v>28</v>
      </c>
      <c r="I88" s="90">
        <v>681</v>
      </c>
      <c r="J88" s="199">
        <v>17</v>
      </c>
      <c r="M88" s="201" t="s">
        <v>261</v>
      </c>
      <c r="N88" s="187" t="s">
        <v>172</v>
      </c>
      <c r="O88" s="203" t="s">
        <v>263</v>
      </c>
      <c r="P88" s="102">
        <f t="shared" si="25"/>
        <v>0.67352137203852025</v>
      </c>
      <c r="Q88" s="103">
        <f t="shared" si="26"/>
        <v>0.48670285350395731</v>
      </c>
      <c r="R88" s="103">
        <f t="shared" si="27"/>
        <v>0.10819228986436434</v>
      </c>
      <c r="S88" s="103">
        <f t="shared" si="28"/>
        <v>3.0324165327349365E-3</v>
      </c>
      <c r="T88" s="103">
        <f t="shared" si="29"/>
        <v>7.3752702099731837E-2</v>
      </c>
      <c r="U88" s="104">
        <f t="shared" si="30"/>
        <v>1.8411100377319256E-3</v>
      </c>
      <c r="X88" s="263"/>
      <c r="Y88" s="263"/>
      <c r="Z88" s="263"/>
      <c r="AA88" s="263"/>
      <c r="AB88" s="263"/>
      <c r="AC88" s="263"/>
      <c r="AD88" s="265"/>
      <c r="AE88" s="265"/>
    </row>
    <row r="89" spans="2:31" ht="15.75" customHeight="1">
      <c r="B89" s="201" t="s">
        <v>261</v>
      </c>
      <c r="C89" s="187" t="s">
        <v>174</v>
      </c>
      <c r="D89" s="203" t="s">
        <v>264</v>
      </c>
      <c r="E89" s="16">
        <f t="shared" si="24"/>
        <v>3413</v>
      </c>
      <c r="F89" s="90">
        <v>2411</v>
      </c>
      <c r="G89" s="90">
        <v>699</v>
      </c>
      <c r="H89" s="90">
        <v>14</v>
      </c>
      <c r="I89" s="90">
        <v>30</v>
      </c>
      <c r="J89" s="199">
        <v>259</v>
      </c>
      <c r="M89" s="201" t="s">
        <v>261</v>
      </c>
      <c r="N89" s="187" t="s">
        <v>174</v>
      </c>
      <c r="O89" s="203" t="s">
        <v>264</v>
      </c>
      <c r="P89" s="102">
        <f t="shared" si="25"/>
        <v>0.36962991522229777</v>
      </c>
      <c r="Q89" s="103">
        <f t="shared" si="26"/>
        <v>0.26111272358656901</v>
      </c>
      <c r="R89" s="103">
        <f t="shared" si="27"/>
        <v>7.5702112727918602E-2</v>
      </c>
      <c r="S89" s="103">
        <f t="shared" si="28"/>
        <v>1.5162082663674682E-3</v>
      </c>
      <c r="T89" s="103">
        <f t="shared" si="29"/>
        <v>3.2490177136445747E-3</v>
      </c>
      <c r="U89" s="104">
        <f t="shared" si="30"/>
        <v>2.8049852927798165E-2</v>
      </c>
      <c r="X89" s="263"/>
      <c r="Y89" s="263"/>
      <c r="Z89" s="263"/>
      <c r="AA89" s="263"/>
      <c r="AB89" s="263"/>
      <c r="AC89" s="263"/>
      <c r="AD89" s="265"/>
      <c r="AE89" s="263"/>
    </row>
    <row r="90" spans="2:31" ht="15.75" customHeight="1">
      <c r="B90" s="201" t="s">
        <v>261</v>
      </c>
      <c r="C90" s="187" t="s">
        <v>176</v>
      </c>
      <c r="D90" s="203" t="s">
        <v>265</v>
      </c>
      <c r="E90" s="16">
        <f t="shared" si="24"/>
        <v>4395</v>
      </c>
      <c r="F90" s="90">
        <v>2881</v>
      </c>
      <c r="G90" s="90">
        <v>1207</v>
      </c>
      <c r="H90" s="90">
        <v>30</v>
      </c>
      <c r="I90" s="90">
        <v>268</v>
      </c>
      <c r="J90" s="199">
        <v>9</v>
      </c>
      <c r="M90" s="201" t="s">
        <v>261</v>
      </c>
      <c r="N90" s="187" t="s">
        <v>176</v>
      </c>
      <c r="O90" s="203" t="s">
        <v>265</v>
      </c>
      <c r="P90" s="102">
        <f t="shared" si="25"/>
        <v>0.47598109504893021</v>
      </c>
      <c r="Q90" s="103">
        <f t="shared" si="26"/>
        <v>0.312014001100334</v>
      </c>
      <c r="R90" s="103">
        <f t="shared" si="27"/>
        <v>0.13071881267896673</v>
      </c>
      <c r="S90" s="103">
        <f t="shared" si="28"/>
        <v>3.2490177136445747E-3</v>
      </c>
      <c r="T90" s="103">
        <f t="shared" si="29"/>
        <v>2.9024558241891533E-2</v>
      </c>
      <c r="U90" s="104">
        <f t="shared" si="30"/>
        <v>9.7470531409337238E-4</v>
      </c>
      <c r="X90" s="263"/>
      <c r="Y90" s="263"/>
      <c r="Z90" s="263"/>
      <c r="AA90" s="263"/>
      <c r="AB90" s="263"/>
      <c r="AC90" s="263"/>
      <c r="AD90" s="265"/>
      <c r="AE90" s="265"/>
    </row>
    <row r="91" spans="2:31" ht="15.75" customHeight="1">
      <c r="B91" s="201" t="s">
        <v>261</v>
      </c>
      <c r="C91" s="187" t="s">
        <v>178</v>
      </c>
      <c r="D91" s="203" t="s">
        <v>266</v>
      </c>
      <c r="E91" s="16">
        <f t="shared" si="24"/>
        <v>4054</v>
      </c>
      <c r="F91" s="90">
        <v>2686</v>
      </c>
      <c r="G91" s="90">
        <v>1124</v>
      </c>
      <c r="H91" s="90">
        <v>8</v>
      </c>
      <c r="I91" s="90">
        <v>220</v>
      </c>
      <c r="J91" s="199">
        <v>16</v>
      </c>
      <c r="M91" s="201" t="s">
        <v>261</v>
      </c>
      <c r="N91" s="187" t="s">
        <v>178</v>
      </c>
      <c r="O91" s="203" t="s">
        <v>266</v>
      </c>
      <c r="P91" s="102">
        <f t="shared" si="25"/>
        <v>0.43905059370383692</v>
      </c>
      <c r="Q91" s="103">
        <f t="shared" si="26"/>
        <v>0.29089538596164427</v>
      </c>
      <c r="R91" s="103">
        <f t="shared" si="27"/>
        <v>0.12172986367121673</v>
      </c>
      <c r="S91" s="103">
        <f t="shared" si="28"/>
        <v>8.6640472363855325E-4</v>
      </c>
      <c r="T91" s="103">
        <f t="shared" si="29"/>
        <v>2.3826129900060215E-2</v>
      </c>
      <c r="U91" s="104">
        <f t="shared" si="30"/>
        <v>1.7328094472771065E-3</v>
      </c>
      <c r="X91" s="263"/>
      <c r="Y91" s="263"/>
      <c r="Z91" s="263"/>
      <c r="AA91" s="263"/>
      <c r="AB91" s="263"/>
      <c r="AC91" s="263"/>
      <c r="AD91" s="265"/>
      <c r="AE91" s="265"/>
    </row>
    <row r="92" spans="2:31" ht="15.75" customHeight="1">
      <c r="B92" s="201" t="s">
        <v>261</v>
      </c>
      <c r="C92" s="187" t="s">
        <v>180</v>
      </c>
      <c r="D92" s="203" t="s">
        <v>267</v>
      </c>
      <c r="E92" s="16">
        <f t="shared" si="24"/>
        <v>3667</v>
      </c>
      <c r="F92" s="90">
        <v>2597</v>
      </c>
      <c r="G92" s="90">
        <v>909</v>
      </c>
      <c r="H92" s="90">
        <v>19</v>
      </c>
      <c r="I92" s="90">
        <v>95</v>
      </c>
      <c r="J92" s="199">
        <v>47</v>
      </c>
      <c r="M92" s="201" t="s">
        <v>261</v>
      </c>
      <c r="N92" s="187" t="s">
        <v>180</v>
      </c>
      <c r="O92" s="203" t="s">
        <v>267</v>
      </c>
      <c r="P92" s="102">
        <f t="shared" si="25"/>
        <v>0.39713826519782192</v>
      </c>
      <c r="Q92" s="103">
        <f t="shared" si="26"/>
        <v>0.28125663341116536</v>
      </c>
      <c r="R92" s="103">
        <f t="shared" si="27"/>
        <v>9.8445236723430612E-2</v>
      </c>
      <c r="S92" s="103">
        <f t="shared" si="28"/>
        <v>2.0577112186415639E-3</v>
      </c>
      <c r="T92" s="103">
        <f t="shared" si="29"/>
        <v>1.0288556093207821E-2</v>
      </c>
      <c r="U92" s="104">
        <f t="shared" si="30"/>
        <v>5.0901277513765008E-3</v>
      </c>
      <c r="X92" s="263"/>
      <c r="Y92" s="263"/>
      <c r="Z92" s="263"/>
      <c r="AA92" s="263"/>
      <c r="AB92" s="263"/>
      <c r="AC92" s="263"/>
      <c r="AD92" s="265"/>
      <c r="AE92" s="265"/>
    </row>
    <row r="93" spans="2:31" ht="15.75" customHeight="1">
      <c r="B93" s="201" t="s">
        <v>261</v>
      </c>
      <c r="C93" s="187" t="s">
        <v>182</v>
      </c>
      <c r="D93" s="203" t="s">
        <v>268</v>
      </c>
      <c r="E93" s="16">
        <f t="shared" si="24"/>
        <v>4284</v>
      </c>
      <c r="F93" s="90">
        <v>3018</v>
      </c>
      <c r="G93" s="90">
        <v>1155</v>
      </c>
      <c r="H93" s="90">
        <v>9</v>
      </c>
      <c r="I93" s="90">
        <v>100</v>
      </c>
      <c r="J93" s="199">
        <v>2</v>
      </c>
      <c r="M93" s="201" t="s">
        <v>261</v>
      </c>
      <c r="N93" s="187" t="s">
        <v>182</v>
      </c>
      <c r="O93" s="203" t="s">
        <v>268</v>
      </c>
      <c r="P93" s="102">
        <f t="shared" si="25"/>
        <v>0.46395972950844533</v>
      </c>
      <c r="Q93" s="103">
        <f t="shared" si="26"/>
        <v>0.32685118199264424</v>
      </c>
      <c r="R93" s="103">
        <f t="shared" si="27"/>
        <v>0.12508718197531613</v>
      </c>
      <c r="S93" s="103">
        <f t="shared" si="28"/>
        <v>9.7470531409337238E-4</v>
      </c>
      <c r="T93" s="103">
        <f t="shared" si="29"/>
        <v>1.0830059045481916E-2</v>
      </c>
      <c r="U93" s="104">
        <f t="shared" si="30"/>
        <v>2.1660118090963831E-4</v>
      </c>
      <c r="X93" s="263"/>
      <c r="Y93" s="263"/>
      <c r="Z93" s="263"/>
      <c r="AA93" s="263"/>
      <c r="AB93" s="263"/>
      <c r="AC93" s="263"/>
      <c r="AD93" s="265"/>
      <c r="AE93" s="263"/>
    </row>
    <row r="94" spans="2:31" ht="15.75" customHeight="1">
      <c r="B94" s="201" t="s">
        <v>261</v>
      </c>
      <c r="C94" s="187" t="s">
        <v>184</v>
      </c>
      <c r="D94" s="203" t="s">
        <v>269</v>
      </c>
      <c r="E94" s="16">
        <f t="shared" si="24"/>
        <v>21544</v>
      </c>
      <c r="F94" s="90">
        <v>9872</v>
      </c>
      <c r="G94" s="90">
        <v>10488</v>
      </c>
      <c r="H94" s="90">
        <v>88</v>
      </c>
      <c r="I94" s="90">
        <v>304</v>
      </c>
      <c r="J94" s="199">
        <v>792</v>
      </c>
      <c r="M94" s="201" t="s">
        <v>261</v>
      </c>
      <c r="N94" s="187" t="s">
        <v>184</v>
      </c>
      <c r="O94" s="203" t="s">
        <v>269</v>
      </c>
      <c r="P94" s="102">
        <f t="shared" si="25"/>
        <v>2.333227920758624</v>
      </c>
      <c r="Q94" s="103">
        <f t="shared" si="26"/>
        <v>1.0691434289699748</v>
      </c>
      <c r="R94" s="103">
        <f t="shared" si="27"/>
        <v>1.1358565926901434</v>
      </c>
      <c r="S94" s="103">
        <f t="shared" si="28"/>
        <v>9.5304519600240868E-3</v>
      </c>
      <c r="T94" s="103">
        <f t="shared" si="29"/>
        <v>3.2923379498265022E-2</v>
      </c>
      <c r="U94" s="104">
        <f t="shared" si="30"/>
        <v>8.5774067640216778E-2</v>
      </c>
      <c r="X94" s="263"/>
      <c r="Y94" s="263"/>
      <c r="Z94" s="263"/>
      <c r="AA94" s="263"/>
      <c r="AB94" s="263"/>
      <c r="AC94" s="263"/>
      <c r="AD94" s="265"/>
      <c r="AE94" s="265"/>
    </row>
    <row r="95" spans="2:31" ht="15.75" customHeight="1">
      <c r="B95" s="205" t="s">
        <v>261</v>
      </c>
      <c r="C95" s="206" t="s">
        <v>187</v>
      </c>
      <c r="D95" s="207" t="s">
        <v>270</v>
      </c>
      <c r="E95" s="67">
        <f t="shared" si="24"/>
        <v>11501</v>
      </c>
      <c r="F95" s="208">
        <v>5789</v>
      </c>
      <c r="G95" s="208">
        <v>4940</v>
      </c>
      <c r="H95" s="208">
        <v>139</v>
      </c>
      <c r="I95" s="208">
        <v>90</v>
      </c>
      <c r="J95" s="209">
        <v>543</v>
      </c>
      <c r="M95" s="205" t="s">
        <v>261</v>
      </c>
      <c r="N95" s="206" t="s">
        <v>187</v>
      </c>
      <c r="O95" s="207" t="s">
        <v>270</v>
      </c>
      <c r="P95" s="155">
        <f>SUM(Q95:U95)</f>
        <v>1.2455650908208753</v>
      </c>
      <c r="Q95" s="153">
        <f>F95/$E$9*100</f>
        <v>0.62695211814294804</v>
      </c>
      <c r="R95" s="153">
        <f t="shared" si="27"/>
        <v>0.53500491684680662</v>
      </c>
      <c r="S95" s="153">
        <f t="shared" si="28"/>
        <v>1.5053782073219862E-2</v>
      </c>
      <c r="T95" s="153">
        <f t="shared" si="29"/>
        <v>9.7470531409337251E-3</v>
      </c>
      <c r="U95" s="154">
        <f>J95/$E$9*100</f>
        <v>5.8807220616966804E-2</v>
      </c>
    </row>
    <row r="96" spans="2:31" ht="6.75" customHeight="1"/>
    <row r="97" spans="2:2" ht="15.75" customHeight="1">
      <c r="B97" s="148" t="s">
        <v>154</v>
      </c>
    </row>
    <row r="98" spans="2:2" ht="15.75" customHeight="1">
      <c r="B98" s="233" t="s">
        <v>291</v>
      </c>
    </row>
    <row r="99" spans="2:2" ht="15.75" customHeight="1"/>
  </sheetData>
  <mergeCells count="4">
    <mergeCell ref="E5:J5"/>
    <mergeCell ref="G7:H7"/>
    <mergeCell ref="P5:U5"/>
    <mergeCell ref="R7:S7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41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11" max="1048575" man="1"/>
  </colBreaks>
  <ignoredErrors>
    <ignoredError sqref="B19:C95 M19:N95" numberStoredAsText="1"/>
    <ignoredError sqref="P9:U95" evalError="1"/>
    <ignoredError sqref="F11:I17 J11:J17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G99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10" width="11.42578125" style="6" customWidth="1"/>
    <col min="11" max="14" width="2.5703125" style="6" customWidth="1"/>
    <col min="15" max="15" width="21.5703125" style="6" customWidth="1"/>
    <col min="16" max="21" width="11.42578125" style="6" customWidth="1"/>
    <col min="22" max="23" width="2.5703125" customWidth="1"/>
  </cols>
  <sheetData>
    <row r="1" spans="2:32">
      <c r="E1" s="11"/>
    </row>
    <row r="2" spans="2:32">
      <c r="D2" s="14" t="s">
        <v>337</v>
      </c>
      <c r="E2" s="14"/>
      <c r="F2" s="14"/>
      <c r="G2" s="14"/>
      <c r="H2" s="14"/>
      <c r="I2" s="14"/>
      <c r="J2" s="14"/>
      <c r="K2" s="13"/>
      <c r="L2" s="13"/>
      <c r="M2" s="13"/>
      <c r="N2" s="13"/>
      <c r="O2" s="14" t="s">
        <v>338</v>
      </c>
      <c r="P2" s="14"/>
      <c r="Q2" s="14"/>
      <c r="R2" s="14"/>
      <c r="S2" s="14"/>
      <c r="T2" s="14"/>
      <c r="U2" s="14"/>
    </row>
    <row r="3" spans="2:32">
      <c r="D3" s="14" t="s">
        <v>48</v>
      </c>
      <c r="E3" s="14"/>
      <c r="F3" s="14"/>
      <c r="G3" s="14"/>
      <c r="H3" s="14"/>
      <c r="I3" s="14"/>
      <c r="J3" s="14"/>
      <c r="K3" s="13"/>
      <c r="L3" s="13"/>
      <c r="M3" s="13"/>
      <c r="N3" s="13"/>
      <c r="O3" s="14" t="s">
        <v>48</v>
      </c>
      <c r="P3" s="14"/>
      <c r="Q3" s="14"/>
      <c r="R3" s="14"/>
      <c r="S3" s="14"/>
      <c r="T3" s="14"/>
      <c r="U3" s="14"/>
    </row>
    <row r="4" spans="2:32">
      <c r="D4" s="14"/>
      <c r="E4" s="14"/>
      <c r="F4" s="14"/>
      <c r="G4" s="14"/>
      <c r="H4" s="14"/>
      <c r="I4" s="14"/>
      <c r="J4" s="15"/>
      <c r="K4" s="13"/>
      <c r="L4" s="13"/>
      <c r="M4" s="13"/>
      <c r="N4" s="13"/>
      <c r="O4" s="14"/>
      <c r="P4" s="14"/>
      <c r="Q4" s="14"/>
      <c r="R4" s="14"/>
      <c r="S4" s="14"/>
      <c r="T4" s="14"/>
      <c r="U4" s="15"/>
    </row>
    <row r="5" spans="2:32">
      <c r="B5" s="211" t="s">
        <v>271</v>
      </c>
      <c r="C5" s="212"/>
      <c r="D5" s="213"/>
      <c r="E5" s="453" t="s">
        <v>55</v>
      </c>
      <c r="F5" s="454"/>
      <c r="G5" s="454"/>
      <c r="H5" s="454"/>
      <c r="I5" s="454"/>
      <c r="J5" s="455"/>
      <c r="M5" s="211" t="s">
        <v>271</v>
      </c>
      <c r="N5" s="212"/>
      <c r="O5" s="213"/>
      <c r="P5" s="453" t="s">
        <v>56</v>
      </c>
      <c r="Q5" s="454"/>
      <c r="R5" s="454"/>
      <c r="S5" s="454"/>
      <c r="T5" s="454"/>
      <c r="U5" s="455"/>
    </row>
    <row r="6" spans="2:32" ht="36">
      <c r="B6" s="214"/>
      <c r="C6" s="215" t="s">
        <v>272</v>
      </c>
      <c r="D6" s="216"/>
      <c r="E6" s="56" t="s">
        <v>4</v>
      </c>
      <c r="F6" s="57" t="s">
        <v>15</v>
      </c>
      <c r="G6" s="57" t="s">
        <v>16</v>
      </c>
      <c r="H6" s="57" t="s">
        <v>77</v>
      </c>
      <c r="I6" s="57" t="s">
        <v>5</v>
      </c>
      <c r="J6" s="58" t="s">
        <v>146</v>
      </c>
      <c r="M6" s="214"/>
      <c r="N6" s="215" t="s">
        <v>272</v>
      </c>
      <c r="O6" s="216"/>
      <c r="P6" s="56" t="s">
        <v>4</v>
      </c>
      <c r="Q6" s="57" t="s">
        <v>15</v>
      </c>
      <c r="R6" s="57" t="s">
        <v>16</v>
      </c>
      <c r="S6" s="57" t="s">
        <v>76</v>
      </c>
      <c r="T6" s="57" t="s">
        <v>5</v>
      </c>
      <c r="U6" s="58" t="s">
        <v>145</v>
      </c>
    </row>
    <row r="7" spans="2:32" ht="18" customHeight="1">
      <c r="B7" s="210"/>
      <c r="C7" s="217"/>
      <c r="D7" s="218" t="s">
        <v>273</v>
      </c>
      <c r="E7" s="59"/>
      <c r="F7" s="227"/>
      <c r="G7" s="456" t="s">
        <v>0</v>
      </c>
      <c r="H7" s="456"/>
      <c r="I7" s="227"/>
      <c r="J7" s="60"/>
      <c r="M7" s="210"/>
      <c r="N7" s="217"/>
      <c r="O7" s="218" t="s">
        <v>273</v>
      </c>
      <c r="P7" s="59"/>
      <c r="Q7" s="227"/>
      <c r="R7" s="456" t="s">
        <v>31</v>
      </c>
      <c r="S7" s="456"/>
      <c r="T7" s="227"/>
      <c r="U7" s="60"/>
    </row>
    <row r="8" spans="2:32" ht="6.75" customHeight="1">
      <c r="B8" s="191"/>
      <c r="C8" s="192"/>
      <c r="D8" s="193"/>
      <c r="E8" s="10"/>
      <c r="F8" s="1"/>
      <c r="G8" s="2"/>
      <c r="H8" s="2"/>
      <c r="I8" s="2"/>
      <c r="J8" s="8"/>
      <c r="K8"/>
      <c r="L8"/>
      <c r="M8" s="191"/>
      <c r="N8" s="192"/>
      <c r="O8" s="193"/>
      <c r="P8" s="97"/>
      <c r="Q8" s="98"/>
      <c r="R8" s="99"/>
      <c r="S8" s="99"/>
      <c r="T8" s="99"/>
      <c r="U8" s="101"/>
    </row>
    <row r="9" spans="2:32" ht="15.75" customHeight="1">
      <c r="B9" s="197"/>
      <c r="C9" s="6"/>
      <c r="D9" s="198" t="s">
        <v>19</v>
      </c>
      <c r="E9" s="234">
        <f t="shared" ref="E9:J9" si="0">SUM(E19:E95)</f>
        <v>923356</v>
      </c>
      <c r="F9" s="90">
        <f t="shared" si="0"/>
        <v>162159</v>
      </c>
      <c r="G9" s="90">
        <f t="shared" si="0"/>
        <v>134778</v>
      </c>
      <c r="H9" s="90">
        <f t="shared" si="0"/>
        <v>7793</v>
      </c>
      <c r="I9" s="90">
        <f t="shared" si="0"/>
        <v>10770</v>
      </c>
      <c r="J9" s="199">
        <f t="shared" si="0"/>
        <v>607856</v>
      </c>
      <c r="K9"/>
      <c r="L9"/>
      <c r="M9" s="197"/>
      <c r="O9" s="198" t="s">
        <v>19</v>
      </c>
      <c r="P9" s="102">
        <f t="shared" ref="P9:U9" si="1">SUM(P19:P95)</f>
        <v>100.00000000000001</v>
      </c>
      <c r="Q9" s="103">
        <f t="shared" si="1"/>
        <v>17.561915447563017</v>
      </c>
      <c r="R9" s="103">
        <f t="shared" si="1"/>
        <v>14.596536980319616</v>
      </c>
      <c r="S9" s="103">
        <f t="shared" si="1"/>
        <v>0.8439865014144059</v>
      </c>
      <c r="T9" s="103">
        <f t="shared" si="1"/>
        <v>1.1663973591984029</v>
      </c>
      <c r="U9" s="104">
        <f t="shared" si="1"/>
        <v>65.831163711504558</v>
      </c>
    </row>
    <row r="10" spans="2:32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/>
      <c r="L10"/>
      <c r="M10" s="197"/>
      <c r="O10" s="198"/>
      <c r="P10" s="102"/>
      <c r="Q10" s="103"/>
      <c r="R10" s="103"/>
      <c r="S10" s="103"/>
      <c r="T10" s="103"/>
      <c r="U10" s="104"/>
      <c r="X10" s="181"/>
      <c r="Y10" s="181"/>
      <c r="Z10" s="181"/>
      <c r="AA10" s="181"/>
      <c r="AB10" s="181"/>
      <c r="AC10" s="181"/>
      <c r="AD10" s="181"/>
      <c r="AE10" s="181"/>
      <c r="AF10" s="181"/>
    </row>
    <row r="11" spans="2:32" ht="15.75" customHeight="1">
      <c r="B11" s="197"/>
      <c r="C11" s="6"/>
      <c r="D11" s="198" t="s">
        <v>163</v>
      </c>
      <c r="E11" s="16">
        <f t="shared" ref="E11:J11" si="2">SUM(E19:E32)</f>
        <v>168518</v>
      </c>
      <c r="F11" s="11">
        <f t="shared" si="2"/>
        <v>28065</v>
      </c>
      <c r="G11" s="11">
        <f t="shared" si="2"/>
        <v>12354</v>
      </c>
      <c r="H11" s="11">
        <f t="shared" si="2"/>
        <v>1065</v>
      </c>
      <c r="I11" s="11">
        <f t="shared" si="2"/>
        <v>2433</v>
      </c>
      <c r="J11" s="12">
        <f t="shared" si="2"/>
        <v>124601</v>
      </c>
      <c r="K11"/>
      <c r="L11"/>
      <c r="M11" s="197"/>
      <c r="O11" s="198" t="s">
        <v>163</v>
      </c>
      <c r="P11" s="102">
        <f t="shared" ref="P11:U11" si="3">SUM(P19:P32)</f>
        <v>18.250598902265214</v>
      </c>
      <c r="Q11" s="103">
        <f t="shared" si="3"/>
        <v>3.0394560711144996</v>
      </c>
      <c r="R11" s="103">
        <f t="shared" si="3"/>
        <v>1.3379454944788358</v>
      </c>
      <c r="S11" s="103">
        <f t="shared" si="3"/>
        <v>0.11534012883438241</v>
      </c>
      <c r="T11" s="103">
        <f t="shared" si="3"/>
        <v>0.26349533657657498</v>
      </c>
      <c r="U11" s="104">
        <f t="shared" si="3"/>
        <v>13.494361871260923</v>
      </c>
      <c r="X11" s="179"/>
      <c r="Y11" s="182"/>
      <c r="Z11" s="179"/>
      <c r="AA11" s="179"/>
      <c r="AB11" s="179"/>
      <c r="AC11" s="179"/>
      <c r="AD11" s="179"/>
      <c r="AE11" s="179"/>
      <c r="AF11" s="179"/>
    </row>
    <row r="12" spans="2:32" ht="15.75" customHeight="1">
      <c r="B12" s="197"/>
      <c r="C12" s="6"/>
      <c r="D12" s="198" t="s">
        <v>164</v>
      </c>
      <c r="E12" s="16">
        <f t="shared" ref="E12:J12" si="4">SUM(E33:E40)</f>
        <v>117670</v>
      </c>
      <c r="F12" s="11">
        <f t="shared" si="4"/>
        <v>27822</v>
      </c>
      <c r="G12" s="11">
        <f t="shared" si="4"/>
        <v>19149</v>
      </c>
      <c r="H12" s="11">
        <f t="shared" si="4"/>
        <v>798</v>
      </c>
      <c r="I12" s="11">
        <f t="shared" si="4"/>
        <v>3679</v>
      </c>
      <c r="J12" s="12">
        <f t="shared" si="4"/>
        <v>66222</v>
      </c>
      <c r="K12"/>
      <c r="L12"/>
      <c r="M12" s="197"/>
      <c r="O12" s="198" t="s">
        <v>164</v>
      </c>
      <c r="P12" s="102">
        <f t="shared" ref="P12:U12" si="5">SUM(P33:P40)</f>
        <v>12.74373047881857</v>
      </c>
      <c r="Q12" s="103">
        <f t="shared" si="5"/>
        <v>3.0131390276339789</v>
      </c>
      <c r="R12" s="103">
        <f t="shared" si="5"/>
        <v>2.0738480066193317</v>
      </c>
      <c r="S12" s="103">
        <f t="shared" si="5"/>
        <v>8.6423871182945686E-2</v>
      </c>
      <c r="T12" s="103">
        <f t="shared" si="5"/>
        <v>0.39843787228327965</v>
      </c>
      <c r="U12" s="104">
        <f t="shared" si="5"/>
        <v>7.1718817010990348</v>
      </c>
      <c r="X12" s="179"/>
      <c r="Y12" s="182"/>
      <c r="Z12" s="179"/>
      <c r="AA12" s="179"/>
      <c r="AB12" s="179"/>
      <c r="AC12" s="179"/>
      <c r="AD12" s="179"/>
      <c r="AE12" s="179"/>
      <c r="AF12" s="179"/>
    </row>
    <row r="13" spans="2:32" ht="15.75" customHeight="1">
      <c r="B13" s="197"/>
      <c r="C13" s="6"/>
      <c r="D13" s="198" t="s">
        <v>165</v>
      </c>
      <c r="E13" s="16">
        <f t="shared" ref="E13:J13" si="6">SUM(E41:E53)</f>
        <v>282920</v>
      </c>
      <c r="F13" s="11">
        <f t="shared" si="6"/>
        <v>32672</v>
      </c>
      <c r="G13" s="11">
        <f t="shared" si="6"/>
        <v>65536</v>
      </c>
      <c r="H13" s="11">
        <f t="shared" si="6"/>
        <v>3307</v>
      </c>
      <c r="I13" s="11">
        <f t="shared" si="6"/>
        <v>2360</v>
      </c>
      <c r="J13" s="12">
        <f t="shared" si="6"/>
        <v>179045</v>
      </c>
      <c r="K13"/>
      <c r="L13"/>
      <c r="M13" s="197"/>
      <c r="O13" s="198" t="s">
        <v>165</v>
      </c>
      <c r="P13" s="102">
        <f t="shared" ref="P13:U13" si="7">SUM(P41:P53)</f>
        <v>30.640403051477435</v>
      </c>
      <c r="Q13" s="103">
        <f t="shared" si="7"/>
        <v>3.5383968913398514</v>
      </c>
      <c r="R13" s="103">
        <f t="shared" si="7"/>
        <v>7.0975874960470282</v>
      </c>
      <c r="S13" s="103">
        <f t="shared" si="7"/>
        <v>0.35815005263408695</v>
      </c>
      <c r="T13" s="103">
        <f t="shared" si="7"/>
        <v>0.25558939347337323</v>
      </c>
      <c r="U13" s="104">
        <f t="shared" si="7"/>
        <v>19.390679217983095</v>
      </c>
      <c r="X13" s="179"/>
      <c r="Y13" s="179"/>
      <c r="Z13" s="179"/>
      <c r="AA13" s="179"/>
      <c r="AB13" s="179"/>
      <c r="AC13" s="179"/>
      <c r="AD13" s="179"/>
      <c r="AE13" s="179"/>
      <c r="AF13" s="179"/>
    </row>
    <row r="14" spans="2:32" ht="15.75" customHeight="1">
      <c r="B14" s="197"/>
      <c r="C14" s="6"/>
      <c r="D14" s="198" t="s">
        <v>166</v>
      </c>
      <c r="E14" s="16">
        <f t="shared" ref="E14:J14" si="8">SUM(E54:E64)</f>
        <v>100684</v>
      </c>
      <c r="F14" s="11">
        <f t="shared" si="8"/>
        <v>24146</v>
      </c>
      <c r="G14" s="11">
        <f t="shared" si="8"/>
        <v>11949</v>
      </c>
      <c r="H14" s="11">
        <f t="shared" si="8"/>
        <v>842</v>
      </c>
      <c r="I14" s="11">
        <f t="shared" si="8"/>
        <v>762</v>
      </c>
      <c r="J14" s="12">
        <f t="shared" si="8"/>
        <v>62985</v>
      </c>
      <c r="K14"/>
      <c r="L14"/>
      <c r="M14" s="197"/>
      <c r="O14" s="198" t="s">
        <v>166</v>
      </c>
      <c r="P14" s="102">
        <f t="shared" ref="P14:U14" si="9">SUM(P54:P64)</f>
        <v>10.904136649353012</v>
      </c>
      <c r="Q14" s="103">
        <f t="shared" si="9"/>
        <v>2.6150260571220638</v>
      </c>
      <c r="R14" s="103">
        <f t="shared" si="9"/>
        <v>1.2940837553446343</v>
      </c>
      <c r="S14" s="103">
        <f t="shared" si="9"/>
        <v>9.1189097162957727E-2</v>
      </c>
      <c r="T14" s="103">
        <f t="shared" si="9"/>
        <v>8.2525049926572211E-2</v>
      </c>
      <c r="U14" s="104">
        <f t="shared" si="9"/>
        <v>6.821312689796784</v>
      </c>
      <c r="X14" s="179"/>
      <c r="Y14" s="179"/>
      <c r="Z14" s="179"/>
      <c r="AA14" s="179"/>
      <c r="AB14" s="179"/>
      <c r="AC14" s="179"/>
      <c r="AD14" s="179"/>
      <c r="AE14" s="179"/>
      <c r="AF14" s="179"/>
    </row>
    <row r="15" spans="2:32" ht="15.75" customHeight="1">
      <c r="B15" s="197"/>
      <c r="C15" s="6"/>
      <c r="D15" s="198" t="s">
        <v>167</v>
      </c>
      <c r="E15" s="16">
        <f t="shared" ref="E15:J15" si="10">SUM(E65:E76)</f>
        <v>147789</v>
      </c>
      <c r="F15" s="11">
        <f t="shared" si="10"/>
        <v>20447</v>
      </c>
      <c r="G15" s="11">
        <f t="shared" si="10"/>
        <v>8676</v>
      </c>
      <c r="H15" s="11">
        <f t="shared" si="10"/>
        <v>1015</v>
      </c>
      <c r="I15" s="11">
        <f t="shared" si="10"/>
        <v>642</v>
      </c>
      <c r="J15" s="12">
        <f t="shared" si="10"/>
        <v>117009</v>
      </c>
      <c r="K15"/>
      <c r="L15"/>
      <c r="M15" s="197"/>
      <c r="O15" s="198" t="s">
        <v>167</v>
      </c>
      <c r="P15" s="102">
        <f t="shared" ref="P15:U15" si="11">SUM(P65:P76)</f>
        <v>16.005635962727268</v>
      </c>
      <c r="Q15" s="103">
        <f t="shared" si="11"/>
        <v>2.2144221730296874</v>
      </c>
      <c r="R15" s="103">
        <f t="shared" si="11"/>
        <v>0.93961592278601092</v>
      </c>
      <c r="S15" s="103">
        <f t="shared" si="11"/>
        <v>0.10992509931164143</v>
      </c>
      <c r="T15" s="103">
        <f t="shared" si="11"/>
        <v>6.9528979071993902E-2</v>
      </c>
      <c r="U15" s="104">
        <f t="shared" si="11"/>
        <v>12.672143788527935</v>
      </c>
      <c r="X15" s="179"/>
      <c r="Y15" s="179"/>
      <c r="Z15" s="179"/>
      <c r="AA15" s="179"/>
      <c r="AB15" s="179"/>
      <c r="AC15" s="179"/>
      <c r="AD15" s="179"/>
      <c r="AE15" s="179"/>
      <c r="AF15" s="179"/>
    </row>
    <row r="16" spans="2:32" ht="15.75" customHeight="1">
      <c r="B16" s="197"/>
      <c r="C16" s="6"/>
      <c r="D16" s="198" t="s">
        <v>168</v>
      </c>
      <c r="E16" s="16">
        <f t="shared" ref="E16:J16" si="12">SUM(E77:E86)</f>
        <v>42807</v>
      </c>
      <c r="F16" s="11">
        <f t="shared" si="12"/>
        <v>9697</v>
      </c>
      <c r="G16" s="11">
        <f t="shared" si="12"/>
        <v>5293</v>
      </c>
      <c r="H16" s="11">
        <f t="shared" si="12"/>
        <v>126</v>
      </c>
      <c r="I16" s="11">
        <f t="shared" si="12"/>
        <v>424</v>
      </c>
      <c r="J16" s="12">
        <f t="shared" si="12"/>
        <v>27267</v>
      </c>
      <c r="K16"/>
      <c r="L16"/>
      <c r="M16" s="197"/>
      <c r="O16" s="198" t="s">
        <v>168</v>
      </c>
      <c r="P16" s="102">
        <f t="shared" ref="P16:U16" si="13">SUM(P77:P86)</f>
        <v>4.6360233755994438</v>
      </c>
      <c r="Q16" s="103">
        <f t="shared" si="13"/>
        <v>1.0501908256403814</v>
      </c>
      <c r="R16" s="103">
        <f t="shared" si="13"/>
        <v>0.57323502527735781</v>
      </c>
      <c r="S16" s="103">
        <f t="shared" si="13"/>
        <v>1.3645874397307214E-2</v>
      </c>
      <c r="T16" s="103">
        <f t="shared" si="13"/>
        <v>4.5919450352843325E-2</v>
      </c>
      <c r="U16" s="104">
        <f t="shared" si="13"/>
        <v>2.9530321999315539</v>
      </c>
      <c r="X16" s="179"/>
      <c r="Y16" s="182"/>
      <c r="Z16" s="179"/>
      <c r="AA16" s="179"/>
      <c r="AB16" s="179"/>
      <c r="AC16" s="179"/>
      <c r="AD16" s="179"/>
      <c r="AE16" s="179"/>
      <c r="AF16" s="179"/>
    </row>
    <row r="17" spans="2:33" ht="15.75" customHeight="1">
      <c r="B17" s="197"/>
      <c r="C17" s="6"/>
      <c r="D17" s="198" t="s">
        <v>348</v>
      </c>
      <c r="E17" s="16">
        <f t="shared" ref="E17:J17" si="14">SUM(E87:E95)</f>
        <v>62968</v>
      </c>
      <c r="F17" s="11">
        <f t="shared" si="14"/>
        <v>19310</v>
      </c>
      <c r="G17" s="11">
        <f t="shared" si="14"/>
        <v>11821</v>
      </c>
      <c r="H17" s="11">
        <f t="shared" si="14"/>
        <v>640</v>
      </c>
      <c r="I17" s="11">
        <f t="shared" si="14"/>
        <v>470</v>
      </c>
      <c r="J17" s="12">
        <f t="shared" si="14"/>
        <v>30727</v>
      </c>
      <c r="K17"/>
      <c r="L17"/>
      <c r="M17" s="197"/>
      <c r="O17" s="198" t="s">
        <v>348</v>
      </c>
      <c r="P17" s="102">
        <f t="shared" ref="P17:U17" si="15">SUM(P87:P95)</f>
        <v>6.8194715797590533</v>
      </c>
      <c r="Q17" s="103">
        <f t="shared" si="15"/>
        <v>2.0912844016825582</v>
      </c>
      <c r="R17" s="103">
        <f t="shared" si="15"/>
        <v>1.2802212797664172</v>
      </c>
      <c r="S17" s="103">
        <f t="shared" si="15"/>
        <v>6.9312377891084256E-2</v>
      </c>
      <c r="T17" s="103">
        <f t="shared" si="15"/>
        <v>5.0901277513764998E-2</v>
      </c>
      <c r="U17" s="104">
        <f t="shared" si="15"/>
        <v>3.3277522429052278</v>
      </c>
      <c r="X17" s="179"/>
      <c r="Y17" s="183"/>
      <c r="Z17" s="183"/>
      <c r="AA17" s="183"/>
      <c r="AB17" s="183"/>
      <c r="AC17" s="183"/>
      <c r="AD17" s="183"/>
      <c r="AE17" s="183"/>
      <c r="AF17" s="183"/>
      <c r="AG17" s="183"/>
    </row>
    <row r="18" spans="2:33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/>
      <c r="L18"/>
      <c r="M18" s="197"/>
      <c r="O18" s="198"/>
      <c r="P18" s="266"/>
      <c r="Q18" s="103"/>
      <c r="R18" s="103"/>
      <c r="S18" s="103"/>
      <c r="T18" s="103"/>
      <c r="U18" s="104"/>
      <c r="X18" s="179"/>
      <c r="Y18" s="180"/>
      <c r="Z18" s="184"/>
      <c r="AA18" s="180"/>
      <c r="AB18" s="180"/>
      <c r="AC18" s="180"/>
      <c r="AD18" s="180"/>
      <c r="AE18" s="180"/>
      <c r="AF18" s="184"/>
      <c r="AG18" s="184"/>
    </row>
    <row r="19" spans="2:33" ht="15.75" customHeight="1">
      <c r="B19" s="201" t="s">
        <v>169</v>
      </c>
      <c r="C19" s="187" t="s">
        <v>170</v>
      </c>
      <c r="D19" s="202" t="s">
        <v>171</v>
      </c>
      <c r="E19" s="16">
        <f>SUM(F19:J19)</f>
        <v>4650</v>
      </c>
      <c r="F19" s="90">
        <v>1303</v>
      </c>
      <c r="G19" s="90">
        <v>218</v>
      </c>
      <c r="H19" s="90">
        <v>78</v>
      </c>
      <c r="I19" s="7">
        <v>18</v>
      </c>
      <c r="J19" s="34">
        <v>3033</v>
      </c>
      <c r="K19"/>
      <c r="L19"/>
      <c r="M19" s="201" t="s">
        <v>169</v>
      </c>
      <c r="N19" s="187" t="s">
        <v>170</v>
      </c>
      <c r="O19" s="202" t="s">
        <v>171</v>
      </c>
      <c r="P19" s="102">
        <f>SUM(Q19:U19)</f>
        <v>0.50359774561490911</v>
      </c>
      <c r="Q19" s="103">
        <f>F19/$E$9*100</f>
        <v>0.14111566936262934</v>
      </c>
      <c r="R19" s="103">
        <f t="shared" ref="R19:U34" si="16">G19/$E$9*100</f>
        <v>2.3609528719150577E-2</v>
      </c>
      <c r="S19" s="103">
        <f t="shared" si="16"/>
        <v>8.4474460554758938E-3</v>
      </c>
      <c r="T19" s="103">
        <f t="shared" si="16"/>
        <v>1.9494106281867448E-3</v>
      </c>
      <c r="U19" s="104">
        <f t="shared" si="16"/>
        <v>0.32847569084946654</v>
      </c>
      <c r="X19" s="179"/>
      <c r="Y19" s="180"/>
      <c r="Z19" s="184"/>
      <c r="AA19" s="180"/>
      <c r="AB19" s="180"/>
      <c r="AC19" s="180"/>
      <c r="AD19" s="180"/>
      <c r="AE19" s="180"/>
      <c r="AF19" s="180"/>
      <c r="AG19" s="184"/>
    </row>
    <row r="20" spans="2:33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7">SUM(F20:J20)</f>
        <v>6038</v>
      </c>
      <c r="F20" s="90">
        <v>2061</v>
      </c>
      <c r="G20" s="90">
        <v>238</v>
      </c>
      <c r="H20" s="90">
        <v>30</v>
      </c>
      <c r="I20" s="7">
        <v>70</v>
      </c>
      <c r="J20" s="34">
        <v>3639</v>
      </c>
      <c r="K20"/>
      <c r="L20"/>
      <c r="M20" s="201" t="s">
        <v>169</v>
      </c>
      <c r="N20" s="187" t="s">
        <v>172</v>
      </c>
      <c r="O20" s="203" t="s">
        <v>173</v>
      </c>
      <c r="P20" s="102">
        <f t="shared" ref="P20:P83" si="18">SUM(Q20:U20)</f>
        <v>0.65391896516619807</v>
      </c>
      <c r="Q20" s="103">
        <f t="shared" ref="Q20:U83" si="19">F20/$E$9*100</f>
        <v>0.22320751692738228</v>
      </c>
      <c r="R20" s="103">
        <f t="shared" si="16"/>
        <v>2.577554052824696E-2</v>
      </c>
      <c r="S20" s="103">
        <f t="shared" si="16"/>
        <v>3.2490177136445747E-3</v>
      </c>
      <c r="T20" s="103">
        <f t="shared" si="16"/>
        <v>7.5810413318373416E-3</v>
      </c>
      <c r="U20" s="104">
        <f t="shared" si="16"/>
        <v>0.39410584866508686</v>
      </c>
      <c r="X20" s="179"/>
      <c r="Y20" s="180"/>
      <c r="Z20" s="184"/>
      <c r="AA20" s="180"/>
      <c r="AB20" s="180"/>
      <c r="AC20" s="180"/>
      <c r="AD20" s="180"/>
      <c r="AE20" s="180"/>
      <c r="AF20" s="184"/>
      <c r="AG20" s="184"/>
    </row>
    <row r="21" spans="2:33" ht="15.75" customHeight="1">
      <c r="B21" s="201" t="s">
        <v>169</v>
      </c>
      <c r="C21" s="187" t="s">
        <v>174</v>
      </c>
      <c r="D21" s="203" t="s">
        <v>175</v>
      </c>
      <c r="E21" s="16">
        <f t="shared" si="17"/>
        <v>3508</v>
      </c>
      <c r="F21" s="90">
        <v>2200</v>
      </c>
      <c r="G21" s="90">
        <v>1104</v>
      </c>
      <c r="H21" s="90">
        <v>41</v>
      </c>
      <c r="I21" s="7">
        <v>29</v>
      </c>
      <c r="J21" s="34">
        <v>134</v>
      </c>
      <c r="K21"/>
      <c r="L21"/>
      <c r="M21" s="201" t="s">
        <v>169</v>
      </c>
      <c r="N21" s="187" t="s">
        <v>174</v>
      </c>
      <c r="O21" s="203" t="s">
        <v>175</v>
      </c>
      <c r="P21" s="102">
        <f t="shared" si="18"/>
        <v>0.3799184713155056</v>
      </c>
      <c r="Q21" s="103">
        <f t="shared" si="19"/>
        <v>0.23826129900060217</v>
      </c>
      <c r="R21" s="103">
        <f t="shared" si="16"/>
        <v>0.11956385186212035</v>
      </c>
      <c r="S21" s="103">
        <f t="shared" si="16"/>
        <v>4.4403242086475852E-3</v>
      </c>
      <c r="T21" s="103">
        <f t="shared" si="16"/>
        <v>3.1407171231897556E-3</v>
      </c>
      <c r="U21" s="104">
        <f t="shared" si="16"/>
        <v>1.4512279120945767E-2</v>
      </c>
      <c r="X21" s="179"/>
      <c r="Y21" s="180"/>
      <c r="Z21" s="184"/>
      <c r="AA21" s="180"/>
      <c r="AB21" s="180"/>
      <c r="AC21" s="180"/>
      <c r="AD21" s="180"/>
      <c r="AE21" s="180"/>
      <c r="AF21" s="184"/>
      <c r="AG21" s="184"/>
    </row>
    <row r="22" spans="2:33" ht="15.75" customHeight="1">
      <c r="B22" s="201" t="s">
        <v>169</v>
      </c>
      <c r="C22" s="187" t="s">
        <v>176</v>
      </c>
      <c r="D22" s="203" t="s">
        <v>177</v>
      </c>
      <c r="E22" s="16">
        <f t="shared" si="17"/>
        <v>4346</v>
      </c>
      <c r="F22" s="90">
        <v>2495</v>
      </c>
      <c r="G22" s="90">
        <v>749</v>
      </c>
      <c r="H22" s="90">
        <v>11</v>
      </c>
      <c r="I22" s="7">
        <v>119</v>
      </c>
      <c r="J22" s="34">
        <v>972</v>
      </c>
      <c r="K22"/>
      <c r="L22"/>
      <c r="M22" s="201" t="s">
        <v>169</v>
      </c>
      <c r="N22" s="187" t="s">
        <v>176</v>
      </c>
      <c r="O22" s="203" t="s">
        <v>177</v>
      </c>
      <c r="P22" s="102">
        <f t="shared" si="18"/>
        <v>0.47067436611664404</v>
      </c>
      <c r="Q22" s="103">
        <f t="shared" si="19"/>
        <v>0.2702099731847738</v>
      </c>
      <c r="R22" s="103">
        <f t="shared" si="16"/>
        <v>8.1117142250659552E-2</v>
      </c>
      <c r="S22" s="103">
        <f t="shared" si="16"/>
        <v>1.1913064950030109E-3</v>
      </c>
      <c r="T22" s="103">
        <f t="shared" si="16"/>
        <v>1.288777026412348E-2</v>
      </c>
      <c r="U22" s="104">
        <f t="shared" si="16"/>
        <v>0.10526817392208423</v>
      </c>
      <c r="X22" s="179"/>
      <c r="Y22" s="180"/>
      <c r="Z22" s="184"/>
      <c r="AA22" s="180"/>
      <c r="AB22" s="180"/>
      <c r="AC22" s="180"/>
      <c r="AD22" s="184"/>
      <c r="AE22" s="180"/>
      <c r="AF22" s="184"/>
      <c r="AG22" s="184"/>
    </row>
    <row r="23" spans="2:33" ht="15.75" customHeight="1">
      <c r="B23" s="201" t="s">
        <v>169</v>
      </c>
      <c r="C23" s="187" t="s">
        <v>178</v>
      </c>
      <c r="D23" s="203" t="s">
        <v>179</v>
      </c>
      <c r="E23" s="16">
        <f t="shared" si="17"/>
        <v>4308</v>
      </c>
      <c r="F23" s="90">
        <v>699</v>
      </c>
      <c r="G23" s="90">
        <v>16</v>
      </c>
      <c r="H23" s="90">
        <v>5</v>
      </c>
      <c r="I23" s="7"/>
      <c r="J23" s="34">
        <v>3588</v>
      </c>
      <c r="K23"/>
      <c r="L23"/>
      <c r="M23" s="201" t="s">
        <v>169</v>
      </c>
      <c r="N23" s="187" t="s">
        <v>178</v>
      </c>
      <c r="O23" s="203" t="s">
        <v>179</v>
      </c>
      <c r="P23" s="102">
        <f t="shared" si="18"/>
        <v>0.4665589436793609</v>
      </c>
      <c r="Q23" s="103">
        <f t="shared" si="19"/>
        <v>7.5702112727918602E-2</v>
      </c>
      <c r="R23" s="103">
        <f t="shared" si="16"/>
        <v>1.7328094472771065E-3</v>
      </c>
      <c r="S23" s="103">
        <f t="shared" si="16"/>
        <v>5.4150295227409586E-4</v>
      </c>
      <c r="T23" s="103">
        <f t="shared" si="16"/>
        <v>0</v>
      </c>
      <c r="U23" s="104">
        <f t="shared" si="16"/>
        <v>0.38858251855189113</v>
      </c>
      <c r="X23" s="179"/>
      <c r="Y23" s="180"/>
      <c r="Z23" s="184"/>
      <c r="AA23" s="180"/>
      <c r="AB23" s="180"/>
      <c r="AC23" s="180"/>
      <c r="AD23" s="180"/>
      <c r="AE23" s="180"/>
      <c r="AF23" s="184"/>
      <c r="AG23" s="180"/>
    </row>
    <row r="24" spans="2:33" ht="15.75" customHeight="1">
      <c r="B24" s="201" t="s">
        <v>169</v>
      </c>
      <c r="C24" s="187" t="s">
        <v>180</v>
      </c>
      <c r="D24" s="203" t="s">
        <v>181</v>
      </c>
      <c r="E24" s="16">
        <f t="shared" si="17"/>
        <v>4074</v>
      </c>
      <c r="F24" s="90">
        <v>1288</v>
      </c>
      <c r="G24" s="90">
        <v>431</v>
      </c>
      <c r="H24" s="90">
        <v>31</v>
      </c>
      <c r="I24" s="7">
        <v>61</v>
      </c>
      <c r="J24" s="34">
        <v>2263</v>
      </c>
      <c r="K24"/>
      <c r="L24"/>
      <c r="M24" s="201" t="s">
        <v>169</v>
      </c>
      <c r="N24" s="187" t="s">
        <v>180</v>
      </c>
      <c r="O24" s="203" t="s">
        <v>181</v>
      </c>
      <c r="P24" s="102">
        <f t="shared" si="18"/>
        <v>0.44121660551293318</v>
      </c>
      <c r="Q24" s="103">
        <f t="shared" si="19"/>
        <v>0.13949116050580707</v>
      </c>
      <c r="R24" s="103">
        <f t="shared" si="16"/>
        <v>4.6677554486027055E-2</v>
      </c>
      <c r="S24" s="103">
        <f t="shared" si="16"/>
        <v>3.3573183040993939E-3</v>
      </c>
      <c r="T24" s="103">
        <f t="shared" si="16"/>
        <v>6.6063360177439695E-3</v>
      </c>
      <c r="U24" s="104">
        <f t="shared" si="16"/>
        <v>0.24508423619925573</v>
      </c>
      <c r="X24" s="179"/>
      <c r="Y24" s="180"/>
      <c r="Z24" s="184"/>
      <c r="AA24" s="180"/>
      <c r="AB24" s="180"/>
      <c r="AC24" s="180"/>
      <c r="AD24" s="180"/>
      <c r="AE24" s="180"/>
      <c r="AF24" s="184"/>
      <c r="AG24" s="180"/>
    </row>
    <row r="25" spans="2:33" ht="15.75" customHeight="1">
      <c r="B25" s="201" t="s">
        <v>169</v>
      </c>
      <c r="C25" s="187" t="s">
        <v>182</v>
      </c>
      <c r="D25" s="203" t="s">
        <v>183</v>
      </c>
      <c r="E25" s="16">
        <f t="shared" si="17"/>
        <v>5997</v>
      </c>
      <c r="F25" s="90">
        <v>1698</v>
      </c>
      <c r="G25" s="90">
        <v>494</v>
      </c>
      <c r="H25" s="90">
        <v>34</v>
      </c>
      <c r="I25" s="7">
        <v>137</v>
      </c>
      <c r="J25" s="34">
        <v>3634</v>
      </c>
      <c r="K25"/>
      <c r="L25"/>
      <c r="M25" s="201" t="s">
        <v>169</v>
      </c>
      <c r="N25" s="187" t="s">
        <v>182</v>
      </c>
      <c r="O25" s="203" t="s">
        <v>183</v>
      </c>
      <c r="P25" s="102">
        <f t="shared" si="18"/>
        <v>0.64947864095755037</v>
      </c>
      <c r="Q25" s="103">
        <f t="shared" si="19"/>
        <v>0.18389440259228293</v>
      </c>
      <c r="R25" s="103">
        <f t="shared" si="16"/>
        <v>5.3500491684680664E-2</v>
      </c>
      <c r="S25" s="103">
        <f t="shared" si="16"/>
        <v>3.6822200754638513E-3</v>
      </c>
      <c r="T25" s="103">
        <f t="shared" si="16"/>
        <v>1.4837180892310226E-2</v>
      </c>
      <c r="U25" s="104">
        <f t="shared" si="16"/>
        <v>0.39356434571281279</v>
      </c>
      <c r="X25" s="179"/>
      <c r="Y25" s="180"/>
      <c r="Z25" s="184"/>
      <c r="AA25" s="180"/>
      <c r="AB25" s="180"/>
      <c r="AC25" s="180"/>
      <c r="AD25" s="180"/>
      <c r="AE25" s="180"/>
      <c r="AF25" s="184"/>
      <c r="AG25" s="184"/>
    </row>
    <row r="26" spans="2:33" ht="15.75" customHeight="1">
      <c r="B26" s="201" t="s">
        <v>169</v>
      </c>
      <c r="C26" s="187" t="s">
        <v>184</v>
      </c>
      <c r="D26" s="203" t="s">
        <v>185</v>
      </c>
      <c r="E26" s="16">
        <f t="shared" si="17"/>
        <v>3412</v>
      </c>
      <c r="F26" s="90">
        <v>447</v>
      </c>
      <c r="G26" s="90">
        <v>77</v>
      </c>
      <c r="H26" s="90">
        <v>12</v>
      </c>
      <c r="I26" s="7">
        <v>162</v>
      </c>
      <c r="J26" s="34">
        <v>2714</v>
      </c>
      <c r="K26"/>
      <c r="L26"/>
      <c r="M26" s="201" t="s">
        <v>169</v>
      </c>
      <c r="N26" s="187" t="s">
        <v>184</v>
      </c>
      <c r="O26" s="203" t="s">
        <v>185</v>
      </c>
      <c r="P26" s="102">
        <f t="shared" si="18"/>
        <v>0.36952161463184297</v>
      </c>
      <c r="Q26" s="103">
        <f t="shared" si="19"/>
        <v>4.8410363933304161E-2</v>
      </c>
      <c r="R26" s="103">
        <f t="shared" si="16"/>
        <v>8.3391454650210747E-3</v>
      </c>
      <c r="S26" s="103">
        <f t="shared" si="16"/>
        <v>1.2996070854578298E-3</v>
      </c>
      <c r="T26" s="103">
        <f t="shared" si="16"/>
        <v>1.7544695653680702E-2</v>
      </c>
      <c r="U26" s="104">
        <f t="shared" si="16"/>
        <v>0.29392780249437916</v>
      </c>
      <c r="X26" s="144"/>
      <c r="Y26" s="180"/>
      <c r="Z26" s="184"/>
      <c r="AA26" s="180"/>
      <c r="AB26" s="180"/>
      <c r="AC26" s="180"/>
      <c r="AD26" s="180"/>
      <c r="AE26" s="180"/>
      <c r="AF26" s="184"/>
      <c r="AG26" s="184"/>
    </row>
    <row r="27" spans="2:33" ht="15.75" customHeight="1">
      <c r="B27" s="201" t="s">
        <v>186</v>
      </c>
      <c r="C27" s="187" t="s">
        <v>187</v>
      </c>
      <c r="D27" s="203" t="s">
        <v>188</v>
      </c>
      <c r="E27" s="16">
        <f t="shared" si="17"/>
        <v>5437</v>
      </c>
      <c r="F27" s="90">
        <v>885</v>
      </c>
      <c r="G27" s="90">
        <v>181</v>
      </c>
      <c r="H27" s="90">
        <v>25</v>
      </c>
      <c r="I27" s="7">
        <v>38</v>
      </c>
      <c r="J27" s="34">
        <v>4308</v>
      </c>
      <c r="K27"/>
      <c r="L27"/>
      <c r="M27" s="201" t="s">
        <v>186</v>
      </c>
      <c r="N27" s="187" t="s">
        <v>187</v>
      </c>
      <c r="O27" s="203" t="s">
        <v>188</v>
      </c>
      <c r="P27" s="102">
        <f t="shared" si="18"/>
        <v>0.58883031030285182</v>
      </c>
      <c r="Q27" s="103">
        <f t="shared" si="19"/>
        <v>9.5846022552514967E-2</v>
      </c>
      <c r="R27" s="103">
        <f t="shared" si="16"/>
        <v>1.9602406872322269E-2</v>
      </c>
      <c r="S27" s="103">
        <f t="shared" si="16"/>
        <v>2.7075147613704791E-3</v>
      </c>
      <c r="T27" s="103">
        <f t="shared" si="16"/>
        <v>4.1154224372831278E-3</v>
      </c>
      <c r="U27" s="104">
        <f t="shared" si="16"/>
        <v>0.46655894367936096</v>
      </c>
      <c r="X27" s="144"/>
      <c r="Y27" s="180"/>
      <c r="Z27" s="184"/>
      <c r="AA27" s="180"/>
      <c r="AB27" s="180"/>
      <c r="AC27" s="180"/>
      <c r="AD27" s="180"/>
      <c r="AE27" s="180"/>
      <c r="AF27" s="180"/>
      <c r="AG27" s="184"/>
    </row>
    <row r="28" spans="2:33" ht="15.75" customHeight="1">
      <c r="B28" s="201" t="s">
        <v>186</v>
      </c>
      <c r="C28" s="187" t="s">
        <v>189</v>
      </c>
      <c r="D28" s="203" t="s">
        <v>190</v>
      </c>
      <c r="E28" s="16">
        <f t="shared" si="17"/>
        <v>9661</v>
      </c>
      <c r="F28" s="90">
        <v>1538</v>
      </c>
      <c r="G28" s="90">
        <v>562</v>
      </c>
      <c r="H28" s="90">
        <v>49</v>
      </c>
      <c r="I28" s="7">
        <v>40</v>
      </c>
      <c r="J28" s="34">
        <v>7472</v>
      </c>
      <c r="K28"/>
      <c r="L28"/>
      <c r="M28" s="201" t="s">
        <v>186</v>
      </c>
      <c r="N28" s="187" t="s">
        <v>189</v>
      </c>
      <c r="O28" s="203" t="s">
        <v>190</v>
      </c>
      <c r="P28" s="102">
        <f t="shared" si="18"/>
        <v>1.0462920043840078</v>
      </c>
      <c r="Q28" s="103">
        <f t="shared" si="19"/>
        <v>0.16656630811951187</v>
      </c>
      <c r="R28" s="103">
        <f t="shared" si="16"/>
        <v>6.0864931835608364E-2</v>
      </c>
      <c r="S28" s="103">
        <f t="shared" si="16"/>
        <v>5.3067289322861391E-3</v>
      </c>
      <c r="T28" s="103">
        <f t="shared" si="16"/>
        <v>4.3320236181927669E-3</v>
      </c>
      <c r="U28" s="104">
        <f t="shared" si="16"/>
        <v>0.8092220118784087</v>
      </c>
      <c r="X28" s="144"/>
      <c r="Y28" s="180"/>
      <c r="Z28" s="180"/>
      <c r="AA28" s="180"/>
      <c r="AB28" s="180"/>
      <c r="AC28" s="180"/>
      <c r="AD28" s="180"/>
      <c r="AE28" s="180"/>
      <c r="AF28" s="180"/>
      <c r="AG28" s="180"/>
    </row>
    <row r="29" spans="2:33" ht="15.75" customHeight="1">
      <c r="B29" s="201" t="s">
        <v>169</v>
      </c>
      <c r="C29" s="187" t="s">
        <v>191</v>
      </c>
      <c r="D29" s="203" t="s">
        <v>192</v>
      </c>
      <c r="E29" s="16">
        <f t="shared" si="17"/>
        <v>38789</v>
      </c>
      <c r="F29" s="90">
        <v>3028</v>
      </c>
      <c r="G29" s="90">
        <v>1508</v>
      </c>
      <c r="H29" s="90">
        <v>218</v>
      </c>
      <c r="I29" s="7">
        <v>57</v>
      </c>
      <c r="J29" s="34">
        <v>33978</v>
      </c>
      <c r="K29"/>
      <c r="L29"/>
      <c r="M29" s="201" t="s">
        <v>169</v>
      </c>
      <c r="N29" s="187" t="s">
        <v>191</v>
      </c>
      <c r="O29" s="203" t="s">
        <v>192</v>
      </c>
      <c r="P29" s="102">
        <f t="shared" si="18"/>
        <v>4.200871603151981</v>
      </c>
      <c r="Q29" s="103">
        <f t="shared" si="19"/>
        <v>0.32793418789719242</v>
      </c>
      <c r="R29" s="103">
        <f t="shared" si="16"/>
        <v>0.16331729040586729</v>
      </c>
      <c r="S29" s="103">
        <f t="shared" si="16"/>
        <v>2.3609528719150577E-2</v>
      </c>
      <c r="T29" s="103">
        <f t="shared" si="16"/>
        <v>6.1731336559246921E-3</v>
      </c>
      <c r="U29" s="104">
        <f t="shared" si="16"/>
        <v>3.6798374624738459</v>
      </c>
      <c r="Y29" s="180"/>
      <c r="Z29" s="184"/>
      <c r="AA29" s="180"/>
      <c r="AB29" s="180"/>
      <c r="AC29" s="180"/>
      <c r="AD29" s="180"/>
      <c r="AE29" s="180"/>
      <c r="AF29" s="180"/>
      <c r="AG29" s="180"/>
    </row>
    <row r="30" spans="2:33" ht="15.75" customHeight="1">
      <c r="B30" s="201" t="s">
        <v>169</v>
      </c>
      <c r="C30" s="187" t="s">
        <v>193</v>
      </c>
      <c r="D30" s="203" t="s">
        <v>194</v>
      </c>
      <c r="E30" s="16">
        <f t="shared" si="17"/>
        <v>35247</v>
      </c>
      <c r="F30" s="90">
        <v>2768</v>
      </c>
      <c r="G30" s="90">
        <v>1546</v>
      </c>
      <c r="H30" s="90">
        <v>219</v>
      </c>
      <c r="I30" s="7">
        <v>152</v>
      </c>
      <c r="J30" s="34">
        <v>30562</v>
      </c>
      <c r="M30" s="201" t="s">
        <v>169</v>
      </c>
      <c r="N30" s="187" t="s">
        <v>193</v>
      </c>
      <c r="O30" s="203" t="s">
        <v>194</v>
      </c>
      <c r="P30" s="102">
        <f t="shared" si="18"/>
        <v>3.8172709117610109</v>
      </c>
      <c r="Q30" s="103">
        <f t="shared" si="19"/>
        <v>0.29977603437893946</v>
      </c>
      <c r="R30" s="103">
        <f t="shared" si="16"/>
        <v>0.16743271284315042</v>
      </c>
      <c r="S30" s="103">
        <f t="shared" si="16"/>
        <v>2.3717829309605396E-2</v>
      </c>
      <c r="T30" s="103">
        <f t="shared" si="16"/>
        <v>1.6461689749132511E-2</v>
      </c>
      <c r="U30" s="104">
        <f t="shared" si="16"/>
        <v>3.3098826454801831</v>
      </c>
      <c r="Y30" s="180"/>
      <c r="Z30" s="184"/>
      <c r="AA30" s="180"/>
      <c r="AB30" s="180"/>
      <c r="AC30" s="180"/>
      <c r="AD30" s="180"/>
      <c r="AE30" s="180"/>
      <c r="AF30" s="180"/>
      <c r="AG30" s="180"/>
    </row>
    <row r="31" spans="2:33" ht="15.75" customHeight="1">
      <c r="B31" s="201" t="s">
        <v>169</v>
      </c>
      <c r="C31" s="187" t="s">
        <v>195</v>
      </c>
      <c r="D31" s="203" t="s">
        <v>196</v>
      </c>
      <c r="E31" s="16">
        <f t="shared" si="17"/>
        <v>31536</v>
      </c>
      <c r="F31" s="90">
        <v>4877</v>
      </c>
      <c r="G31" s="90">
        <v>3302</v>
      </c>
      <c r="H31" s="90">
        <v>234</v>
      </c>
      <c r="I31" s="7">
        <v>1451</v>
      </c>
      <c r="J31" s="34">
        <v>21672</v>
      </c>
      <c r="M31" s="201" t="s">
        <v>169</v>
      </c>
      <c r="N31" s="187" t="s">
        <v>195</v>
      </c>
      <c r="O31" s="203" t="s">
        <v>196</v>
      </c>
      <c r="P31" s="102">
        <f t="shared" si="18"/>
        <v>3.415367420583177</v>
      </c>
      <c r="Q31" s="103">
        <f t="shared" si="19"/>
        <v>0.52818197964815305</v>
      </c>
      <c r="R31" s="103">
        <f t="shared" si="16"/>
        <v>0.35760854968181288</v>
      </c>
      <c r="S31" s="103">
        <f t="shared" si="16"/>
        <v>2.5342338166427687E-2</v>
      </c>
      <c r="T31" s="103">
        <f t="shared" si="16"/>
        <v>0.15714415674994259</v>
      </c>
      <c r="U31" s="104">
        <f t="shared" si="16"/>
        <v>2.3470903963368408</v>
      </c>
      <c r="Y31" s="180"/>
      <c r="Z31" s="184"/>
      <c r="AA31" s="180"/>
      <c r="AB31" s="180"/>
      <c r="AC31" s="180"/>
      <c r="AD31" s="180"/>
      <c r="AE31" s="180"/>
      <c r="AF31" s="180"/>
      <c r="AG31" s="180"/>
    </row>
    <row r="32" spans="2:33" ht="15.75" customHeight="1">
      <c r="B32" s="201" t="s">
        <v>169</v>
      </c>
      <c r="C32" s="187" t="s">
        <v>197</v>
      </c>
      <c r="D32" s="203" t="s">
        <v>198</v>
      </c>
      <c r="E32" s="16">
        <f t="shared" si="17"/>
        <v>11515</v>
      </c>
      <c r="F32" s="90">
        <v>2778</v>
      </c>
      <c r="G32" s="90">
        <v>1928</v>
      </c>
      <c r="H32" s="90">
        <v>78</v>
      </c>
      <c r="I32" s="7">
        <v>99</v>
      </c>
      <c r="J32" s="34">
        <v>6632</v>
      </c>
      <c r="M32" s="201" t="s">
        <v>169</v>
      </c>
      <c r="N32" s="187" t="s">
        <v>197</v>
      </c>
      <c r="O32" s="203" t="s">
        <v>198</v>
      </c>
      <c r="P32" s="102">
        <f t="shared" si="18"/>
        <v>1.2470812990872426</v>
      </c>
      <c r="Q32" s="103">
        <f t="shared" si="19"/>
        <v>0.30085904028348764</v>
      </c>
      <c r="R32" s="103">
        <f t="shared" si="16"/>
        <v>0.20880353839689134</v>
      </c>
      <c r="S32" s="103">
        <f t="shared" si="16"/>
        <v>8.4474460554758938E-3</v>
      </c>
      <c r="T32" s="103">
        <f t="shared" si="16"/>
        <v>1.0721758455027097E-2</v>
      </c>
      <c r="U32" s="104">
        <f t="shared" si="16"/>
        <v>0.71824951589636066</v>
      </c>
      <c r="Y32" s="180"/>
      <c r="Z32" s="184"/>
      <c r="AA32" s="180"/>
      <c r="AB32" s="180"/>
      <c r="AC32" s="180"/>
      <c r="AD32" s="180"/>
      <c r="AE32" s="180"/>
      <c r="AF32" s="184"/>
      <c r="AG32" s="180"/>
    </row>
    <row r="33" spans="2:33" ht="15.75" customHeight="1">
      <c r="B33" s="201" t="s">
        <v>199</v>
      </c>
      <c r="C33" s="187" t="s">
        <v>170</v>
      </c>
      <c r="D33" s="203" t="s">
        <v>200</v>
      </c>
      <c r="E33" s="16">
        <f t="shared" si="17"/>
        <v>16295</v>
      </c>
      <c r="F33" s="90">
        <v>6158</v>
      </c>
      <c r="G33" s="90">
        <v>3870</v>
      </c>
      <c r="H33" s="90">
        <v>150</v>
      </c>
      <c r="I33" s="90">
        <v>854</v>
      </c>
      <c r="J33" s="199">
        <v>5263</v>
      </c>
      <c r="M33" s="201" t="s">
        <v>199</v>
      </c>
      <c r="N33" s="187" t="s">
        <v>170</v>
      </c>
      <c r="O33" s="203" t="s">
        <v>200</v>
      </c>
      <c r="P33" s="102">
        <f t="shared" si="18"/>
        <v>1.764758121461278</v>
      </c>
      <c r="Q33" s="103">
        <f t="shared" si="19"/>
        <v>0.6669150360207764</v>
      </c>
      <c r="R33" s="103">
        <f t="shared" si="16"/>
        <v>0.41912328506015012</v>
      </c>
      <c r="S33" s="103">
        <f t="shared" si="16"/>
        <v>1.6245088568222876E-2</v>
      </c>
      <c r="T33" s="103">
        <f t="shared" si="16"/>
        <v>9.2488704248415557E-2</v>
      </c>
      <c r="U33" s="104">
        <f t="shared" si="16"/>
        <v>0.5699860075637132</v>
      </c>
      <c r="X33" s="183"/>
      <c r="Y33" s="180"/>
      <c r="Z33" s="184"/>
      <c r="AA33" s="180"/>
      <c r="AB33" s="180"/>
      <c r="AC33" s="180"/>
      <c r="AD33" s="180"/>
      <c r="AE33" s="180"/>
      <c r="AF33" s="180"/>
      <c r="AG33" s="180"/>
    </row>
    <row r="34" spans="2:33" ht="15.75" customHeight="1">
      <c r="B34" s="201" t="s">
        <v>199</v>
      </c>
      <c r="C34" s="187" t="s">
        <v>172</v>
      </c>
      <c r="D34" s="203" t="s">
        <v>201</v>
      </c>
      <c r="E34" s="16">
        <f t="shared" si="17"/>
        <v>13137</v>
      </c>
      <c r="F34" s="90">
        <v>3779</v>
      </c>
      <c r="G34" s="90">
        <v>2208</v>
      </c>
      <c r="H34" s="90">
        <v>119</v>
      </c>
      <c r="I34" s="7">
        <v>727</v>
      </c>
      <c r="J34" s="34">
        <v>6304</v>
      </c>
      <c r="M34" s="201" t="s">
        <v>199</v>
      </c>
      <c r="N34" s="187" t="s">
        <v>172</v>
      </c>
      <c r="O34" s="203" t="s">
        <v>201</v>
      </c>
      <c r="P34" s="102">
        <f t="shared" si="18"/>
        <v>1.4227448568049592</v>
      </c>
      <c r="Q34" s="103">
        <f t="shared" si="19"/>
        <v>0.40926793132876166</v>
      </c>
      <c r="R34" s="103">
        <f t="shared" si="16"/>
        <v>0.23912770372424069</v>
      </c>
      <c r="S34" s="103">
        <f t="shared" si="16"/>
        <v>1.288777026412348E-2</v>
      </c>
      <c r="T34" s="103">
        <f t="shared" si="16"/>
        <v>7.8734529260653524E-2</v>
      </c>
      <c r="U34" s="104">
        <f t="shared" si="16"/>
        <v>0.6827269222271799</v>
      </c>
      <c r="X34" s="180"/>
      <c r="Y34" s="180"/>
      <c r="Z34" s="184"/>
      <c r="AA34" s="180"/>
      <c r="AB34" s="180"/>
      <c r="AC34" s="180"/>
      <c r="AD34" s="180"/>
      <c r="AE34" s="180"/>
      <c r="AF34" s="184"/>
      <c r="AG34" s="180"/>
    </row>
    <row r="35" spans="2:33" ht="15.75" customHeight="1">
      <c r="B35" s="201" t="s">
        <v>199</v>
      </c>
      <c r="C35" s="187" t="s">
        <v>174</v>
      </c>
      <c r="D35" s="203" t="s">
        <v>202</v>
      </c>
      <c r="E35" s="16">
        <f t="shared" si="17"/>
        <v>17965</v>
      </c>
      <c r="F35" s="90">
        <v>3411</v>
      </c>
      <c r="G35" s="90">
        <v>2833</v>
      </c>
      <c r="H35" s="90">
        <v>165</v>
      </c>
      <c r="I35" s="7">
        <v>1027</v>
      </c>
      <c r="J35" s="34">
        <v>10529</v>
      </c>
      <c r="M35" s="201" t="s">
        <v>199</v>
      </c>
      <c r="N35" s="187" t="s">
        <v>174</v>
      </c>
      <c r="O35" s="203" t="s">
        <v>202</v>
      </c>
      <c r="P35" s="102">
        <f t="shared" si="18"/>
        <v>1.9456201075208261</v>
      </c>
      <c r="Q35" s="103">
        <f t="shared" si="19"/>
        <v>0.36941331404138816</v>
      </c>
      <c r="R35" s="103">
        <f t="shared" si="19"/>
        <v>0.30681557275850269</v>
      </c>
      <c r="S35" s="103">
        <f t="shared" si="19"/>
        <v>1.7869597425045163E-2</v>
      </c>
      <c r="T35" s="103">
        <f t="shared" si="19"/>
        <v>0.11122470639709928</v>
      </c>
      <c r="U35" s="104">
        <f t="shared" si="19"/>
        <v>1.1402969168987909</v>
      </c>
      <c r="X35" s="180"/>
      <c r="Y35" s="180"/>
      <c r="Z35" s="184"/>
      <c r="AA35" s="180"/>
      <c r="AB35" s="180"/>
      <c r="AC35" s="180"/>
      <c r="AD35" s="180"/>
      <c r="AE35" s="180"/>
      <c r="AF35" s="184"/>
      <c r="AG35" s="184"/>
    </row>
    <row r="36" spans="2:33" ht="15.75" customHeight="1">
      <c r="B36" s="201" t="s">
        <v>199</v>
      </c>
      <c r="C36" s="187" t="s">
        <v>176</v>
      </c>
      <c r="D36" s="203" t="s">
        <v>203</v>
      </c>
      <c r="E36" s="16">
        <f t="shared" si="17"/>
        <v>14049</v>
      </c>
      <c r="F36" s="90">
        <v>4511</v>
      </c>
      <c r="G36" s="90">
        <v>4040</v>
      </c>
      <c r="H36" s="90">
        <v>65</v>
      </c>
      <c r="I36" s="7">
        <v>196</v>
      </c>
      <c r="J36" s="34">
        <v>5237</v>
      </c>
      <c r="M36" s="201" t="s">
        <v>199</v>
      </c>
      <c r="N36" s="187" t="s">
        <v>176</v>
      </c>
      <c r="O36" s="203" t="s">
        <v>203</v>
      </c>
      <c r="P36" s="102">
        <f t="shared" si="18"/>
        <v>1.5215149952997544</v>
      </c>
      <c r="Q36" s="103">
        <f t="shared" si="19"/>
        <v>0.48854396354168922</v>
      </c>
      <c r="R36" s="103">
        <f t="shared" si="19"/>
        <v>0.43753438543746936</v>
      </c>
      <c r="S36" s="103">
        <f t="shared" si="19"/>
        <v>7.0395383795632451E-3</v>
      </c>
      <c r="T36" s="103">
        <f t="shared" si="19"/>
        <v>2.1226915729144556E-2</v>
      </c>
      <c r="U36" s="104">
        <f t="shared" si="19"/>
        <v>0.56717019221188791</v>
      </c>
      <c r="X36" s="180"/>
      <c r="Y36" s="180"/>
      <c r="Z36" s="184"/>
      <c r="AA36" s="180"/>
      <c r="AB36" s="180"/>
      <c r="AC36" s="180"/>
      <c r="AD36" s="180"/>
      <c r="AE36" s="180"/>
      <c r="AF36" s="184"/>
      <c r="AG36" s="184"/>
    </row>
    <row r="37" spans="2:33" ht="15.75" customHeight="1">
      <c r="B37" s="201" t="s">
        <v>199</v>
      </c>
      <c r="C37" s="187" t="s">
        <v>178</v>
      </c>
      <c r="D37" s="203" t="s">
        <v>205</v>
      </c>
      <c r="E37" s="16">
        <f t="shared" si="17"/>
        <v>15260</v>
      </c>
      <c r="F37" s="90">
        <v>4108</v>
      </c>
      <c r="G37" s="90">
        <v>2661</v>
      </c>
      <c r="H37" s="90">
        <v>95</v>
      </c>
      <c r="I37" s="7">
        <v>383</v>
      </c>
      <c r="J37" s="34">
        <v>8013</v>
      </c>
      <c r="M37" s="201" t="s">
        <v>199</v>
      </c>
      <c r="N37" s="187" t="s">
        <v>178</v>
      </c>
      <c r="O37" s="203" t="s">
        <v>205</v>
      </c>
      <c r="P37" s="102">
        <f t="shared" si="18"/>
        <v>1.6526670103405405</v>
      </c>
      <c r="Q37" s="103">
        <f t="shared" si="19"/>
        <v>0.44489882558839711</v>
      </c>
      <c r="R37" s="103">
        <f t="shared" si="19"/>
        <v>0.28818787120027378</v>
      </c>
      <c r="S37" s="103">
        <f t="shared" si="19"/>
        <v>1.0288556093207821E-2</v>
      </c>
      <c r="T37" s="103">
        <f t="shared" si="19"/>
        <v>4.1479126144195744E-2</v>
      </c>
      <c r="U37" s="104">
        <f t="shared" si="19"/>
        <v>0.86781263131446595</v>
      </c>
      <c r="X37" s="180"/>
      <c r="Y37" s="180"/>
      <c r="Z37" s="184"/>
      <c r="AA37" s="180"/>
      <c r="AB37" s="180"/>
      <c r="AC37" s="180"/>
      <c r="AD37" s="180"/>
      <c r="AE37" s="180"/>
      <c r="AF37" s="180"/>
      <c r="AG37" s="180"/>
    </row>
    <row r="38" spans="2:33" ht="15.75" customHeight="1">
      <c r="B38" s="201" t="s">
        <v>199</v>
      </c>
      <c r="C38" s="187" t="s">
        <v>180</v>
      </c>
      <c r="D38" s="203" t="s">
        <v>206</v>
      </c>
      <c r="E38" s="16">
        <f t="shared" si="17"/>
        <v>12790</v>
      </c>
      <c r="F38" s="90">
        <v>1777</v>
      </c>
      <c r="G38" s="90">
        <v>1319</v>
      </c>
      <c r="H38" s="90">
        <v>59</v>
      </c>
      <c r="I38" s="90">
        <v>114</v>
      </c>
      <c r="J38" s="199">
        <v>9521</v>
      </c>
      <c r="M38" s="201" t="s">
        <v>199</v>
      </c>
      <c r="N38" s="187" t="s">
        <v>180</v>
      </c>
      <c r="O38" s="203" t="s">
        <v>206</v>
      </c>
      <c r="P38" s="102">
        <f t="shared" si="18"/>
        <v>1.3851645519171372</v>
      </c>
      <c r="Q38" s="103">
        <f t="shared" si="19"/>
        <v>0.19245014923821366</v>
      </c>
      <c r="R38" s="103">
        <f t="shared" si="19"/>
        <v>0.14284847880990648</v>
      </c>
      <c r="S38" s="103">
        <f t="shared" si="19"/>
        <v>6.3897348368343303E-3</v>
      </c>
      <c r="T38" s="103">
        <f t="shared" si="19"/>
        <v>1.2346267311849384E-2</v>
      </c>
      <c r="U38" s="104">
        <f t="shared" si="19"/>
        <v>1.0311299217203334</v>
      </c>
      <c r="Y38" s="180"/>
      <c r="Z38" s="184"/>
      <c r="AA38" s="180"/>
      <c r="AB38" s="180"/>
      <c r="AC38" s="180"/>
      <c r="AD38" s="180"/>
      <c r="AE38" s="180"/>
      <c r="AF38" s="180"/>
      <c r="AG38" s="180"/>
    </row>
    <row r="39" spans="2:33" ht="15.75" customHeight="1">
      <c r="B39" s="201" t="s">
        <v>199</v>
      </c>
      <c r="C39" s="187" t="s">
        <v>182</v>
      </c>
      <c r="D39" s="203" t="s">
        <v>207</v>
      </c>
      <c r="E39" s="16">
        <f t="shared" si="17"/>
        <v>12449</v>
      </c>
      <c r="F39" s="90">
        <v>2221</v>
      </c>
      <c r="G39" s="90">
        <v>915</v>
      </c>
      <c r="H39" s="90">
        <v>69</v>
      </c>
      <c r="I39" s="90">
        <v>13</v>
      </c>
      <c r="J39" s="199">
        <v>9231</v>
      </c>
      <c r="M39" s="201" t="s">
        <v>199</v>
      </c>
      <c r="N39" s="187" t="s">
        <v>182</v>
      </c>
      <c r="O39" s="203" t="s">
        <v>207</v>
      </c>
      <c r="P39" s="102">
        <f t="shared" si="18"/>
        <v>1.3482340505720438</v>
      </c>
      <c r="Q39" s="103">
        <f t="shared" si="19"/>
        <v>0.24053561140015334</v>
      </c>
      <c r="R39" s="103">
        <f t="shared" si="19"/>
        <v>9.909504026615952E-2</v>
      </c>
      <c r="S39" s="103">
        <f t="shared" si="19"/>
        <v>7.4727407413825216E-3</v>
      </c>
      <c r="T39" s="103">
        <f t="shared" si="19"/>
        <v>1.4079076759126491E-3</v>
      </c>
      <c r="U39" s="104">
        <f t="shared" si="19"/>
        <v>0.99972275048843573</v>
      </c>
      <c r="Y39" s="180"/>
      <c r="Z39" s="184"/>
      <c r="AA39" s="180"/>
      <c r="AB39" s="180"/>
      <c r="AC39" s="180"/>
      <c r="AD39" s="180"/>
      <c r="AE39" s="180"/>
      <c r="AF39" s="180"/>
      <c r="AG39" s="184"/>
    </row>
    <row r="40" spans="2:33" ht="15.75" customHeight="1">
      <c r="B40" s="201" t="s">
        <v>199</v>
      </c>
      <c r="C40" s="187" t="s">
        <v>184</v>
      </c>
      <c r="D40" s="203" t="s">
        <v>208</v>
      </c>
      <c r="E40" s="16">
        <f t="shared" si="17"/>
        <v>15725</v>
      </c>
      <c r="F40" s="90">
        <v>1857</v>
      </c>
      <c r="G40" s="90">
        <v>1303</v>
      </c>
      <c r="H40" s="90">
        <v>76</v>
      </c>
      <c r="I40" s="90">
        <v>365</v>
      </c>
      <c r="J40" s="199">
        <v>12124</v>
      </c>
      <c r="M40" s="201" t="s">
        <v>199</v>
      </c>
      <c r="N40" s="187" t="s">
        <v>184</v>
      </c>
      <c r="O40" s="203" t="s">
        <v>208</v>
      </c>
      <c r="P40" s="102">
        <f t="shared" si="18"/>
        <v>1.7030267849020313</v>
      </c>
      <c r="Q40" s="103">
        <f t="shared" si="19"/>
        <v>0.20111419647459919</v>
      </c>
      <c r="R40" s="103">
        <f t="shared" si="19"/>
        <v>0.14111566936262934</v>
      </c>
      <c r="S40" s="103">
        <f t="shared" si="19"/>
        <v>8.2308448745662555E-3</v>
      </c>
      <c r="T40" s="103">
        <f t="shared" si="19"/>
        <v>3.9529715516008992E-2</v>
      </c>
      <c r="U40" s="104">
        <f t="shared" si="19"/>
        <v>1.3130363586742275</v>
      </c>
      <c r="Y40" s="180"/>
      <c r="Z40" s="184"/>
      <c r="AA40" s="180"/>
      <c r="AB40" s="180"/>
      <c r="AC40" s="180"/>
      <c r="AD40" s="180"/>
      <c r="AE40" s="180"/>
      <c r="AF40" s="184"/>
      <c r="AG40" s="184"/>
    </row>
    <row r="41" spans="2:33" ht="15.75" customHeight="1">
      <c r="B41" s="201" t="s">
        <v>209</v>
      </c>
      <c r="C41" s="187" t="s">
        <v>170</v>
      </c>
      <c r="D41" s="203" t="s">
        <v>210</v>
      </c>
      <c r="E41" s="16">
        <f t="shared" si="17"/>
        <v>6758</v>
      </c>
      <c r="F41" s="90">
        <v>820</v>
      </c>
      <c r="G41" s="90">
        <v>233</v>
      </c>
      <c r="H41" s="90">
        <v>28</v>
      </c>
      <c r="I41" s="90">
        <v>39</v>
      </c>
      <c r="J41" s="199">
        <v>5638</v>
      </c>
      <c r="M41" s="201" t="s">
        <v>209</v>
      </c>
      <c r="N41" s="187" t="s">
        <v>170</v>
      </c>
      <c r="O41" s="203" t="s">
        <v>210</v>
      </c>
      <c r="P41" s="102">
        <f t="shared" si="18"/>
        <v>0.73189539029366779</v>
      </c>
      <c r="Q41" s="103">
        <f t="shared" si="19"/>
        <v>8.8806484172951713E-2</v>
      </c>
      <c r="R41" s="103">
        <f t="shared" si="19"/>
        <v>2.5234037575972867E-2</v>
      </c>
      <c r="S41" s="103">
        <f t="shared" si="19"/>
        <v>3.0324165327349365E-3</v>
      </c>
      <c r="T41" s="103">
        <f t="shared" si="19"/>
        <v>4.2237230277379469E-3</v>
      </c>
      <c r="U41" s="104">
        <f t="shared" si="19"/>
        <v>0.61059872898427037</v>
      </c>
      <c r="Y41" s="180"/>
      <c r="Z41" s="184"/>
      <c r="AA41" s="180"/>
      <c r="AB41" s="180"/>
      <c r="AC41" s="180"/>
      <c r="AD41" s="180"/>
      <c r="AE41" s="180"/>
      <c r="AF41" s="180"/>
      <c r="AG41" s="184"/>
    </row>
    <row r="42" spans="2:33" ht="15.75" customHeight="1">
      <c r="B42" s="201" t="s">
        <v>209</v>
      </c>
      <c r="C42" s="187" t="s">
        <v>172</v>
      </c>
      <c r="D42" s="204" t="s">
        <v>211</v>
      </c>
      <c r="E42" s="16">
        <f t="shared" si="17"/>
        <v>9076</v>
      </c>
      <c r="F42" s="90">
        <v>2539</v>
      </c>
      <c r="G42" s="90">
        <v>874</v>
      </c>
      <c r="H42" s="90">
        <v>38</v>
      </c>
      <c r="I42" s="90">
        <v>128</v>
      </c>
      <c r="J42" s="199">
        <v>5497</v>
      </c>
      <c r="M42" s="201" t="s">
        <v>209</v>
      </c>
      <c r="N42" s="187" t="s">
        <v>172</v>
      </c>
      <c r="O42" s="204" t="s">
        <v>211</v>
      </c>
      <c r="P42" s="102">
        <f t="shared" si="18"/>
        <v>0.98293615896793873</v>
      </c>
      <c r="Q42" s="103">
        <f t="shared" si="19"/>
        <v>0.27497519916478586</v>
      </c>
      <c r="R42" s="103">
        <f t="shared" si="19"/>
        <v>9.465471605751194E-2</v>
      </c>
      <c r="S42" s="103">
        <f t="shared" si="19"/>
        <v>4.1154224372831278E-3</v>
      </c>
      <c r="T42" s="103">
        <f t="shared" si="19"/>
        <v>1.3862475578216852E-2</v>
      </c>
      <c r="U42" s="104">
        <f t="shared" si="19"/>
        <v>0.59532834573014093</v>
      </c>
      <c r="Y42" s="180"/>
      <c r="Z42" s="184"/>
      <c r="AA42" s="180"/>
      <c r="AB42" s="180"/>
      <c r="AC42" s="180"/>
      <c r="AD42" s="180"/>
      <c r="AE42" s="180"/>
      <c r="AF42" s="184"/>
      <c r="AG42" s="184"/>
    </row>
    <row r="43" spans="2:33" ht="15.75" customHeight="1">
      <c r="B43" s="201" t="s">
        <v>209</v>
      </c>
      <c r="C43" s="187" t="s">
        <v>174</v>
      </c>
      <c r="D43" s="203" t="s">
        <v>212</v>
      </c>
      <c r="E43" s="16">
        <f t="shared" si="17"/>
        <v>1372</v>
      </c>
      <c r="F43" s="90">
        <v>371</v>
      </c>
      <c r="G43" s="90">
        <v>90</v>
      </c>
      <c r="H43" s="90">
        <v>8</v>
      </c>
      <c r="I43" s="90">
        <v>2</v>
      </c>
      <c r="J43" s="199">
        <v>901</v>
      </c>
      <c r="M43" s="201" t="s">
        <v>209</v>
      </c>
      <c r="N43" s="187" t="s">
        <v>174</v>
      </c>
      <c r="O43" s="203" t="s">
        <v>212</v>
      </c>
      <c r="P43" s="102">
        <f t="shared" si="18"/>
        <v>0.14858841010401189</v>
      </c>
      <c r="Q43" s="103">
        <f t="shared" si="19"/>
        <v>4.0179519058737907E-2</v>
      </c>
      <c r="R43" s="103">
        <f t="shared" si="19"/>
        <v>9.7470531409337251E-3</v>
      </c>
      <c r="S43" s="103">
        <f t="shared" si="19"/>
        <v>8.6640472363855325E-4</v>
      </c>
      <c r="T43" s="103">
        <f t="shared" si="19"/>
        <v>2.1660118090963831E-4</v>
      </c>
      <c r="U43" s="104">
        <f t="shared" si="19"/>
        <v>9.7578831999792059E-2</v>
      </c>
      <c r="Y43" s="180"/>
      <c r="Z43" s="184"/>
      <c r="AA43" s="180"/>
      <c r="AB43" s="180"/>
      <c r="AC43" s="180"/>
      <c r="AD43" s="180"/>
      <c r="AE43" s="180"/>
      <c r="AF43" s="180"/>
      <c r="AG43" s="180"/>
    </row>
    <row r="44" spans="2:33" ht="15.75" customHeight="1">
      <c r="B44" s="201" t="s">
        <v>209</v>
      </c>
      <c r="C44" s="187" t="s">
        <v>176</v>
      </c>
      <c r="D44" s="203" t="s">
        <v>213</v>
      </c>
      <c r="E44" s="16">
        <f t="shared" si="17"/>
        <v>12051</v>
      </c>
      <c r="F44" s="90">
        <v>3091</v>
      </c>
      <c r="G44" s="90">
        <v>1198</v>
      </c>
      <c r="H44" s="90">
        <v>82</v>
      </c>
      <c r="I44" s="90">
        <v>244</v>
      </c>
      <c r="J44" s="199">
        <v>7436</v>
      </c>
      <c r="M44" s="201" t="s">
        <v>209</v>
      </c>
      <c r="N44" s="187" t="s">
        <v>176</v>
      </c>
      <c r="O44" s="203" t="s">
        <v>213</v>
      </c>
      <c r="P44" s="102">
        <f t="shared" si="18"/>
        <v>1.3051304155710257</v>
      </c>
      <c r="Q44" s="103">
        <f t="shared" si="19"/>
        <v>0.33475712509584604</v>
      </c>
      <c r="R44" s="103">
        <f t="shared" si="19"/>
        <v>0.12974410736487335</v>
      </c>
      <c r="S44" s="103">
        <f t="shared" si="19"/>
        <v>8.8806484172951703E-3</v>
      </c>
      <c r="T44" s="103">
        <f t="shared" si="19"/>
        <v>2.6425344070975878E-2</v>
      </c>
      <c r="U44" s="104">
        <f t="shared" si="19"/>
        <v>0.80532319062203528</v>
      </c>
      <c r="Y44" s="180"/>
      <c r="Z44" s="184"/>
      <c r="AA44" s="180"/>
      <c r="AB44" s="180"/>
      <c r="AC44" s="180"/>
      <c r="AD44" s="180"/>
      <c r="AE44" s="180"/>
      <c r="AF44" s="180"/>
      <c r="AG44" s="180"/>
    </row>
    <row r="45" spans="2:33" ht="15.75" customHeight="1">
      <c r="B45" s="201" t="s">
        <v>209</v>
      </c>
      <c r="C45" s="187" t="s">
        <v>178</v>
      </c>
      <c r="D45" s="203" t="s">
        <v>214</v>
      </c>
      <c r="E45" s="16">
        <f t="shared" si="17"/>
        <v>8794</v>
      </c>
      <c r="F45" s="90">
        <v>2166</v>
      </c>
      <c r="G45" s="90">
        <v>961</v>
      </c>
      <c r="H45" s="90">
        <v>84</v>
      </c>
      <c r="I45" s="90">
        <v>110</v>
      </c>
      <c r="J45" s="199">
        <v>5473</v>
      </c>
      <c r="M45" s="201" t="s">
        <v>209</v>
      </c>
      <c r="N45" s="187" t="s">
        <v>178</v>
      </c>
      <c r="O45" s="203" t="s">
        <v>214</v>
      </c>
      <c r="P45" s="102">
        <f t="shared" si="18"/>
        <v>0.95239539245967963</v>
      </c>
      <c r="Q45" s="103">
        <f t="shared" si="19"/>
        <v>0.2345790789251383</v>
      </c>
      <c r="R45" s="103">
        <f t="shared" si="19"/>
        <v>0.10407686742708122</v>
      </c>
      <c r="S45" s="103">
        <f t="shared" si="19"/>
        <v>9.0972495982048103E-3</v>
      </c>
      <c r="T45" s="103">
        <f t="shared" si="19"/>
        <v>1.1913064950030108E-2</v>
      </c>
      <c r="U45" s="104">
        <f t="shared" si="19"/>
        <v>0.59272913155922524</v>
      </c>
      <c r="Y45" s="180"/>
      <c r="Z45" s="180"/>
      <c r="AA45" s="180"/>
      <c r="AB45" s="180"/>
      <c r="AC45" s="180"/>
      <c r="AD45" s="180"/>
      <c r="AE45" s="180"/>
      <c r="AF45" s="180"/>
      <c r="AG45" s="180"/>
    </row>
    <row r="46" spans="2:33" ht="15.75" customHeight="1">
      <c r="B46" s="201" t="s">
        <v>209</v>
      </c>
      <c r="C46" s="187" t="s">
        <v>180</v>
      </c>
      <c r="D46" s="203" t="s">
        <v>215</v>
      </c>
      <c r="E46" s="16">
        <f t="shared" si="17"/>
        <v>125047</v>
      </c>
      <c r="F46" s="90">
        <v>7830</v>
      </c>
      <c r="G46" s="90">
        <v>54265</v>
      </c>
      <c r="H46" s="90">
        <v>1772</v>
      </c>
      <c r="I46" s="90">
        <v>1145</v>
      </c>
      <c r="J46" s="199">
        <v>60035</v>
      </c>
      <c r="M46" s="201" t="s">
        <v>209</v>
      </c>
      <c r="N46" s="187" t="s">
        <v>180</v>
      </c>
      <c r="O46" s="203" t="s">
        <v>215</v>
      </c>
      <c r="P46" s="102">
        <f t="shared" si="18"/>
        <v>13.542663934603771</v>
      </c>
      <c r="Q46" s="103">
        <f t="shared" si="19"/>
        <v>0.84799362326123395</v>
      </c>
      <c r="R46" s="103">
        <f t="shared" si="19"/>
        <v>5.8769315410307614</v>
      </c>
      <c r="S46" s="103">
        <f t="shared" si="19"/>
        <v>0.19190864628593957</v>
      </c>
      <c r="T46" s="103">
        <f t="shared" si="19"/>
        <v>0.12400417607076794</v>
      </c>
      <c r="U46" s="104">
        <f t="shared" si="19"/>
        <v>6.5018259479550684</v>
      </c>
      <c r="Y46" s="180"/>
      <c r="Z46" s="180"/>
      <c r="AA46" s="180"/>
      <c r="AB46" s="180"/>
      <c r="AC46" s="180"/>
      <c r="AD46" s="180"/>
      <c r="AE46" s="180"/>
      <c r="AF46" s="180"/>
      <c r="AG46" s="180"/>
    </row>
    <row r="47" spans="2:33" ht="15.75" customHeight="1">
      <c r="B47" s="201" t="s">
        <v>209</v>
      </c>
      <c r="C47" s="187" t="s">
        <v>182</v>
      </c>
      <c r="D47" s="203" t="s">
        <v>217</v>
      </c>
      <c r="E47" s="16">
        <f t="shared" si="17"/>
        <v>19631</v>
      </c>
      <c r="F47" s="90">
        <v>1244</v>
      </c>
      <c r="G47" s="90">
        <v>1793</v>
      </c>
      <c r="H47" s="90">
        <v>325</v>
      </c>
      <c r="I47" s="90">
        <v>115</v>
      </c>
      <c r="J47" s="199">
        <v>16154</v>
      </c>
      <c r="M47" s="201" t="s">
        <v>209</v>
      </c>
      <c r="N47" s="187" t="s">
        <v>182</v>
      </c>
      <c r="O47" s="203" t="s">
        <v>217</v>
      </c>
      <c r="P47" s="102">
        <f t="shared" si="18"/>
        <v>2.1260488912185549</v>
      </c>
      <c r="Q47" s="103">
        <f t="shared" si="19"/>
        <v>0.13472593452579504</v>
      </c>
      <c r="R47" s="103">
        <f t="shared" si="19"/>
        <v>0.19418295868549074</v>
      </c>
      <c r="S47" s="103">
        <f t="shared" si="19"/>
        <v>3.5197691897816227E-2</v>
      </c>
      <c r="T47" s="103">
        <f t="shared" si="19"/>
        <v>1.2454567902304203E-2</v>
      </c>
      <c r="U47" s="104">
        <f t="shared" si="19"/>
        <v>1.7494877382071488</v>
      </c>
      <c r="Y47" s="180"/>
      <c r="Z47" s="180"/>
      <c r="AA47" s="180"/>
      <c r="AB47" s="180"/>
      <c r="AC47" s="180"/>
      <c r="AD47" s="180"/>
      <c r="AE47" s="180"/>
      <c r="AF47" s="184"/>
      <c r="AG47" s="180"/>
    </row>
    <row r="48" spans="2:33" ht="15.75" customHeight="1">
      <c r="B48" s="201" t="s">
        <v>209</v>
      </c>
      <c r="C48" s="187" t="s">
        <v>184</v>
      </c>
      <c r="D48" s="203" t="s">
        <v>218</v>
      </c>
      <c r="E48" s="16">
        <f t="shared" si="17"/>
        <v>27009</v>
      </c>
      <c r="F48" s="90">
        <v>1487</v>
      </c>
      <c r="G48" s="90">
        <v>1795</v>
      </c>
      <c r="H48" s="90">
        <v>434</v>
      </c>
      <c r="I48" s="90">
        <v>129</v>
      </c>
      <c r="J48" s="199">
        <v>23164</v>
      </c>
      <c r="M48" s="201" t="s">
        <v>209</v>
      </c>
      <c r="N48" s="187" t="s">
        <v>184</v>
      </c>
      <c r="O48" s="203" t="s">
        <v>218</v>
      </c>
      <c r="P48" s="102">
        <f t="shared" si="18"/>
        <v>2.9250906475942107</v>
      </c>
      <c r="Q48" s="103">
        <f t="shared" si="19"/>
        <v>0.16104297800631609</v>
      </c>
      <c r="R48" s="103">
        <f t="shared" si="19"/>
        <v>0.1943995598664004</v>
      </c>
      <c r="S48" s="103">
        <f t="shared" si="19"/>
        <v>4.7002456257391516E-2</v>
      </c>
      <c r="T48" s="103">
        <f t="shared" si="19"/>
        <v>1.3970776168671671E-2</v>
      </c>
      <c r="U48" s="104">
        <f t="shared" si="19"/>
        <v>2.508674877295431</v>
      </c>
      <c r="Y48" s="180"/>
      <c r="Z48" s="184"/>
      <c r="AA48" s="180"/>
      <c r="AB48" s="180"/>
      <c r="AC48" s="180"/>
      <c r="AD48" s="180"/>
      <c r="AE48" s="180"/>
      <c r="AF48" s="184"/>
      <c r="AG48" s="184"/>
    </row>
    <row r="49" spans="2:33" ht="15.75" customHeight="1">
      <c r="B49" s="201" t="s">
        <v>209</v>
      </c>
      <c r="C49" s="187" t="s">
        <v>187</v>
      </c>
      <c r="D49" s="203" t="s">
        <v>219</v>
      </c>
      <c r="E49" s="16">
        <f t="shared" si="17"/>
        <v>14282</v>
      </c>
      <c r="F49" s="90">
        <v>1979</v>
      </c>
      <c r="G49" s="90">
        <v>1229</v>
      </c>
      <c r="H49" s="90">
        <v>100</v>
      </c>
      <c r="I49" s="90">
        <v>58</v>
      </c>
      <c r="J49" s="199">
        <v>10916</v>
      </c>
      <c r="M49" s="201" t="s">
        <v>209</v>
      </c>
      <c r="N49" s="187" t="s">
        <v>187</v>
      </c>
      <c r="O49" s="203" t="s">
        <v>219</v>
      </c>
      <c r="P49" s="102">
        <f t="shared" si="18"/>
        <v>1.5467490328757272</v>
      </c>
      <c r="Q49" s="103">
        <f t="shared" si="19"/>
        <v>0.21432686851008712</v>
      </c>
      <c r="R49" s="103">
        <f t="shared" si="19"/>
        <v>0.13310142566897276</v>
      </c>
      <c r="S49" s="103">
        <f t="shared" si="19"/>
        <v>1.0830059045481916E-2</v>
      </c>
      <c r="T49" s="103">
        <f t="shared" si="19"/>
        <v>6.2814342463795112E-3</v>
      </c>
      <c r="U49" s="104">
        <f t="shared" si="19"/>
        <v>1.1822092454048059</v>
      </c>
      <c r="Y49" s="180"/>
      <c r="Z49" s="184"/>
      <c r="AA49" s="180"/>
      <c r="AB49" s="180"/>
      <c r="AC49" s="180"/>
      <c r="AD49" s="180"/>
      <c r="AE49" s="180"/>
      <c r="AF49" s="184"/>
      <c r="AG49" s="180"/>
    </row>
    <row r="50" spans="2:33" ht="15.75" customHeight="1">
      <c r="B50" s="201" t="s">
        <v>209</v>
      </c>
      <c r="C50" s="187" t="s">
        <v>189</v>
      </c>
      <c r="D50" s="203" t="s">
        <v>220</v>
      </c>
      <c r="E50" s="16">
        <f t="shared" si="17"/>
        <v>5621</v>
      </c>
      <c r="F50" s="90">
        <v>2646</v>
      </c>
      <c r="G50" s="90">
        <v>569</v>
      </c>
      <c r="H50" s="90">
        <v>26</v>
      </c>
      <c r="I50" s="90">
        <v>68</v>
      </c>
      <c r="J50" s="199">
        <v>2312</v>
      </c>
      <c r="M50" s="201" t="s">
        <v>209</v>
      </c>
      <c r="N50" s="187" t="s">
        <v>189</v>
      </c>
      <c r="O50" s="203" t="s">
        <v>220</v>
      </c>
      <c r="P50" s="102">
        <f t="shared" si="18"/>
        <v>0.60875761894653846</v>
      </c>
      <c r="Q50" s="103">
        <f t="shared" si="19"/>
        <v>0.28656336234345148</v>
      </c>
      <c r="R50" s="103">
        <f t="shared" si="19"/>
        <v>6.1623035968792102E-2</v>
      </c>
      <c r="S50" s="103">
        <f t="shared" si="19"/>
        <v>2.8158153518252982E-3</v>
      </c>
      <c r="T50" s="103">
        <f t="shared" si="19"/>
        <v>7.3644401509277025E-3</v>
      </c>
      <c r="U50" s="104">
        <f t="shared" si="19"/>
        <v>0.25039096513154191</v>
      </c>
      <c r="Y50" s="180"/>
      <c r="Z50" s="184"/>
      <c r="AA50" s="180"/>
      <c r="AB50" s="180"/>
      <c r="AC50" s="180"/>
      <c r="AD50" s="180"/>
      <c r="AE50" s="180"/>
      <c r="AF50" s="184"/>
      <c r="AG50" s="180"/>
    </row>
    <row r="51" spans="2:33" ht="15.75" customHeight="1">
      <c r="B51" s="201" t="s">
        <v>209</v>
      </c>
      <c r="C51" s="187" t="s">
        <v>191</v>
      </c>
      <c r="D51" s="203" t="s">
        <v>222</v>
      </c>
      <c r="E51" s="16">
        <f t="shared" si="17"/>
        <v>8001</v>
      </c>
      <c r="F51" s="90">
        <v>4137</v>
      </c>
      <c r="G51" s="90">
        <v>518</v>
      </c>
      <c r="H51" s="90">
        <v>42</v>
      </c>
      <c r="I51" s="90">
        <v>168</v>
      </c>
      <c r="J51" s="199">
        <v>3136</v>
      </c>
      <c r="M51" s="201" t="s">
        <v>209</v>
      </c>
      <c r="N51" s="187" t="s">
        <v>191</v>
      </c>
      <c r="O51" s="203" t="s">
        <v>222</v>
      </c>
      <c r="P51" s="102">
        <f t="shared" si="18"/>
        <v>0.86651302422900811</v>
      </c>
      <c r="Q51" s="103">
        <f t="shared" si="19"/>
        <v>0.44803954271158686</v>
      </c>
      <c r="R51" s="103">
        <f t="shared" si="19"/>
        <v>5.609970585559633E-2</v>
      </c>
      <c r="S51" s="103">
        <f t="shared" si="19"/>
        <v>4.5486247991024052E-3</v>
      </c>
      <c r="T51" s="103">
        <f t="shared" si="19"/>
        <v>1.8194499196409621E-2</v>
      </c>
      <c r="U51" s="104">
        <f t="shared" si="19"/>
        <v>0.3396306516663129</v>
      </c>
      <c r="Y51" s="180"/>
      <c r="Z51" s="180"/>
      <c r="AA51" s="180"/>
      <c r="AB51" s="180"/>
      <c r="AC51" s="180"/>
      <c r="AD51" s="180"/>
      <c r="AE51" s="180"/>
      <c r="AF51" s="180"/>
      <c r="AG51" s="184"/>
    </row>
    <row r="52" spans="2:33" ht="15.75" customHeight="1">
      <c r="B52" s="201" t="s">
        <v>209</v>
      </c>
      <c r="C52" s="187" t="s">
        <v>193</v>
      </c>
      <c r="D52" s="203" t="s">
        <v>223</v>
      </c>
      <c r="E52" s="16">
        <f t="shared" si="17"/>
        <v>16041</v>
      </c>
      <c r="F52" s="90">
        <v>1633</v>
      </c>
      <c r="G52" s="90">
        <v>702</v>
      </c>
      <c r="H52" s="90">
        <v>138</v>
      </c>
      <c r="I52" s="90">
        <v>91</v>
      </c>
      <c r="J52" s="199">
        <v>13477</v>
      </c>
      <c r="M52" s="201" t="s">
        <v>209</v>
      </c>
      <c r="N52" s="187" t="s">
        <v>193</v>
      </c>
      <c r="O52" s="203" t="s">
        <v>223</v>
      </c>
      <c r="P52" s="102">
        <f t="shared" si="18"/>
        <v>1.7372497714857542</v>
      </c>
      <c r="Q52" s="103">
        <f t="shared" si="19"/>
        <v>0.17685486421271968</v>
      </c>
      <c r="R52" s="103">
        <f t="shared" si="19"/>
        <v>7.6027014499283049E-2</v>
      </c>
      <c r="S52" s="103">
        <f t="shared" si="19"/>
        <v>1.4945481482765043E-2</v>
      </c>
      <c r="T52" s="103">
        <f t="shared" si="19"/>
        <v>9.8553537313885425E-3</v>
      </c>
      <c r="U52" s="104">
        <f t="shared" si="19"/>
        <v>1.4595670575595978</v>
      </c>
      <c r="Y52" s="180"/>
      <c r="Z52" s="184"/>
      <c r="AA52" s="180"/>
      <c r="AB52" s="180"/>
      <c r="AC52" s="180"/>
      <c r="AD52" s="180"/>
      <c r="AE52" s="180"/>
      <c r="AF52" s="180"/>
      <c r="AG52" s="184"/>
    </row>
    <row r="53" spans="2:33" ht="15.75" customHeight="1">
      <c r="B53" s="201" t="s">
        <v>209</v>
      </c>
      <c r="C53" s="187" t="s">
        <v>195</v>
      </c>
      <c r="D53" s="203" t="s">
        <v>224</v>
      </c>
      <c r="E53" s="16">
        <f t="shared" si="17"/>
        <v>29237</v>
      </c>
      <c r="F53" s="90">
        <v>2729</v>
      </c>
      <c r="G53" s="90">
        <v>1309</v>
      </c>
      <c r="H53" s="90">
        <v>230</v>
      </c>
      <c r="I53" s="90">
        <v>63</v>
      </c>
      <c r="J53" s="199">
        <v>24906</v>
      </c>
      <c r="M53" s="201" t="s">
        <v>209</v>
      </c>
      <c r="N53" s="187" t="s">
        <v>195</v>
      </c>
      <c r="O53" s="203" t="s">
        <v>224</v>
      </c>
      <c r="P53" s="102">
        <f t="shared" si="18"/>
        <v>3.1663843631275479</v>
      </c>
      <c r="Q53" s="103">
        <f t="shared" si="19"/>
        <v>0.29555231135120147</v>
      </c>
      <c r="R53" s="103">
        <f t="shared" si="19"/>
        <v>0.14176547290535829</v>
      </c>
      <c r="S53" s="103">
        <f t="shared" si="19"/>
        <v>2.4909135804608407E-2</v>
      </c>
      <c r="T53" s="103">
        <f t="shared" si="19"/>
        <v>6.8229371986536069E-3</v>
      </c>
      <c r="U53" s="104">
        <f t="shared" si="19"/>
        <v>2.6973345058677261</v>
      </c>
      <c r="Y53" s="180"/>
      <c r="Z53" s="184"/>
      <c r="AA53" s="180"/>
      <c r="AB53" s="180"/>
      <c r="AC53" s="180"/>
      <c r="AD53" s="180"/>
      <c r="AE53" s="180"/>
      <c r="AF53" s="180"/>
      <c r="AG53" s="184"/>
    </row>
    <row r="54" spans="2:33" ht="15.75" customHeight="1">
      <c r="B54" s="201" t="s">
        <v>225</v>
      </c>
      <c r="C54" s="187" t="s">
        <v>170</v>
      </c>
      <c r="D54" s="203" t="s">
        <v>226</v>
      </c>
      <c r="E54" s="16">
        <f t="shared" si="17"/>
        <v>10972</v>
      </c>
      <c r="F54" s="90">
        <v>5731</v>
      </c>
      <c r="G54" s="90">
        <v>3092</v>
      </c>
      <c r="H54" s="90">
        <v>84</v>
      </c>
      <c r="I54" s="90">
        <v>318</v>
      </c>
      <c r="J54" s="199">
        <v>1747</v>
      </c>
      <c r="M54" s="201" t="s">
        <v>225</v>
      </c>
      <c r="N54" s="187" t="s">
        <v>170</v>
      </c>
      <c r="O54" s="203" t="s">
        <v>226</v>
      </c>
      <c r="P54" s="102">
        <f t="shared" si="18"/>
        <v>1.1882740784702759</v>
      </c>
      <c r="Q54" s="103">
        <f t="shared" si="19"/>
        <v>0.62067068389656865</v>
      </c>
      <c r="R54" s="103">
        <f t="shared" si="19"/>
        <v>0.33486542568630084</v>
      </c>
      <c r="S54" s="103">
        <f t="shared" si="19"/>
        <v>9.0972495982048103E-3</v>
      </c>
      <c r="T54" s="103">
        <f t="shared" si="19"/>
        <v>3.443958776463249E-2</v>
      </c>
      <c r="U54" s="104">
        <f t="shared" si="19"/>
        <v>0.18920113152456908</v>
      </c>
      <c r="Y54" s="180"/>
      <c r="Z54" s="184"/>
      <c r="AA54" s="180"/>
      <c r="AB54" s="180"/>
      <c r="AC54" s="180"/>
      <c r="AD54" s="180"/>
      <c r="AE54" s="180"/>
      <c r="AF54" s="184"/>
      <c r="AG54" s="184"/>
    </row>
    <row r="55" spans="2:33" ht="15.75" customHeight="1">
      <c r="B55" s="201" t="s">
        <v>225</v>
      </c>
      <c r="C55" s="187" t="s">
        <v>172</v>
      </c>
      <c r="D55" s="203" t="s">
        <v>227</v>
      </c>
      <c r="E55" s="16">
        <f t="shared" si="17"/>
        <v>487</v>
      </c>
      <c r="F55" s="90">
        <v>262</v>
      </c>
      <c r="G55" s="90">
        <v>31</v>
      </c>
      <c r="H55" s="90">
        <v>18</v>
      </c>
      <c r="I55" s="90">
        <v>38</v>
      </c>
      <c r="J55" s="199">
        <v>138</v>
      </c>
      <c r="M55" s="201" t="s">
        <v>225</v>
      </c>
      <c r="N55" s="187" t="s">
        <v>172</v>
      </c>
      <c r="O55" s="203" t="s">
        <v>227</v>
      </c>
      <c r="P55" s="102">
        <f t="shared" si="18"/>
        <v>5.2742387551496933E-2</v>
      </c>
      <c r="Q55" s="103">
        <f t="shared" si="19"/>
        <v>2.8374754699162619E-2</v>
      </c>
      <c r="R55" s="103">
        <f t="shared" si="19"/>
        <v>3.3573183040993939E-3</v>
      </c>
      <c r="S55" s="103">
        <f t="shared" si="19"/>
        <v>1.9494106281867448E-3</v>
      </c>
      <c r="T55" s="103">
        <f t="shared" si="19"/>
        <v>4.1154224372831278E-3</v>
      </c>
      <c r="U55" s="104">
        <f t="shared" si="19"/>
        <v>1.4945481482765043E-2</v>
      </c>
      <c r="Y55" s="180"/>
      <c r="Z55" s="184"/>
      <c r="AA55" s="180"/>
      <c r="AB55" s="180"/>
      <c r="AC55" s="180"/>
      <c r="AD55" s="184"/>
      <c r="AE55" s="180"/>
      <c r="AF55" s="184"/>
      <c r="AG55" s="184"/>
    </row>
    <row r="56" spans="2:33" ht="15.75" customHeight="1">
      <c r="B56" s="201" t="s">
        <v>225</v>
      </c>
      <c r="C56" s="187" t="s">
        <v>174</v>
      </c>
      <c r="D56" s="203" t="s">
        <v>228</v>
      </c>
      <c r="E56" s="16">
        <f t="shared" si="17"/>
        <v>775</v>
      </c>
      <c r="F56" s="90">
        <v>492</v>
      </c>
      <c r="G56" s="90">
        <v>55</v>
      </c>
      <c r="H56" s="90">
        <v>10</v>
      </c>
      <c r="I56" s="90"/>
      <c r="J56" s="199">
        <v>218</v>
      </c>
      <c r="M56" s="201" t="s">
        <v>225</v>
      </c>
      <c r="N56" s="187" t="s">
        <v>174</v>
      </c>
      <c r="O56" s="203" t="s">
        <v>228</v>
      </c>
      <c r="P56" s="102">
        <f t="shared" si="18"/>
        <v>8.3932957602484842E-2</v>
      </c>
      <c r="Q56" s="103">
        <f t="shared" si="19"/>
        <v>5.3283890503771025E-2</v>
      </c>
      <c r="R56" s="103">
        <f t="shared" si="19"/>
        <v>5.9565324750150538E-3</v>
      </c>
      <c r="S56" s="103">
        <f t="shared" si="19"/>
        <v>1.0830059045481917E-3</v>
      </c>
      <c r="T56" s="103">
        <f t="shared" si="19"/>
        <v>0</v>
      </c>
      <c r="U56" s="104">
        <f t="shared" si="19"/>
        <v>2.3609528719150577E-2</v>
      </c>
      <c r="Y56" s="180"/>
      <c r="Z56" s="184"/>
      <c r="AA56" s="180"/>
      <c r="AB56" s="180"/>
      <c r="AC56" s="180"/>
      <c r="AD56" s="180"/>
      <c r="AE56" s="180"/>
      <c r="AF56" s="180"/>
      <c r="AG56" s="184"/>
    </row>
    <row r="57" spans="2:33" ht="15.75" customHeight="1">
      <c r="B57" s="201" t="s">
        <v>225</v>
      </c>
      <c r="C57" s="187" t="s">
        <v>176</v>
      </c>
      <c r="D57" s="203" t="s">
        <v>229</v>
      </c>
      <c r="E57" s="16">
        <f t="shared" si="17"/>
        <v>5063</v>
      </c>
      <c r="F57" s="90">
        <v>2760</v>
      </c>
      <c r="G57" s="90">
        <v>841</v>
      </c>
      <c r="H57" s="90">
        <v>26</v>
      </c>
      <c r="I57" s="90">
        <v>30</v>
      </c>
      <c r="J57" s="199">
        <v>1406</v>
      </c>
      <c r="M57" s="201" t="s">
        <v>225</v>
      </c>
      <c r="N57" s="187" t="s">
        <v>176</v>
      </c>
      <c r="O57" s="203" t="s">
        <v>229</v>
      </c>
      <c r="P57" s="102">
        <f t="shared" si="18"/>
        <v>0.54832588947274941</v>
      </c>
      <c r="Q57" s="103">
        <f t="shared" si="19"/>
        <v>0.29890962965530088</v>
      </c>
      <c r="R57" s="103">
        <f t="shared" si="19"/>
        <v>9.1080796572502912E-2</v>
      </c>
      <c r="S57" s="103">
        <f t="shared" si="19"/>
        <v>2.8158153518252982E-3</v>
      </c>
      <c r="T57" s="103">
        <f t="shared" si="19"/>
        <v>3.2490177136445747E-3</v>
      </c>
      <c r="U57" s="104">
        <f t="shared" si="19"/>
        <v>0.15227063017947573</v>
      </c>
      <c r="Y57" s="180"/>
      <c r="Z57" s="184"/>
      <c r="AA57" s="180"/>
      <c r="AB57" s="180"/>
      <c r="AC57" s="180"/>
      <c r="AD57" s="180"/>
      <c r="AE57" s="180"/>
      <c r="AF57" s="184"/>
      <c r="AG57" s="180"/>
    </row>
    <row r="58" spans="2:33" ht="15.75" customHeight="1">
      <c r="B58" s="201" t="s">
        <v>225</v>
      </c>
      <c r="C58" s="187" t="s">
        <v>178</v>
      </c>
      <c r="D58" s="203" t="s">
        <v>230</v>
      </c>
      <c r="E58" s="16">
        <f t="shared" si="17"/>
        <v>30745</v>
      </c>
      <c r="F58" s="90">
        <v>2955</v>
      </c>
      <c r="G58" s="90">
        <v>2158</v>
      </c>
      <c r="H58" s="90">
        <v>369</v>
      </c>
      <c r="I58" s="90">
        <v>180</v>
      </c>
      <c r="J58" s="199">
        <v>25083</v>
      </c>
      <c r="M58" s="201" t="s">
        <v>225</v>
      </c>
      <c r="N58" s="187" t="s">
        <v>178</v>
      </c>
      <c r="O58" s="203" t="s">
        <v>230</v>
      </c>
      <c r="P58" s="102">
        <f t="shared" si="18"/>
        <v>3.329701653533415</v>
      </c>
      <c r="Q58" s="103">
        <f t="shared" si="19"/>
        <v>0.32002824479399061</v>
      </c>
      <c r="R58" s="103">
        <f t="shared" si="19"/>
        <v>0.23371267420149974</v>
      </c>
      <c r="S58" s="103">
        <f t="shared" si="19"/>
        <v>3.9962917877828269E-2</v>
      </c>
      <c r="T58" s="103">
        <f t="shared" si="19"/>
        <v>1.949410628186745E-2</v>
      </c>
      <c r="U58" s="104">
        <f t="shared" si="19"/>
        <v>2.716503710378229</v>
      </c>
      <c r="Y58" s="180"/>
      <c r="Z58" s="184"/>
      <c r="AA58" s="180"/>
      <c r="AB58" s="180"/>
      <c r="AC58" s="180"/>
      <c r="AD58" s="180"/>
      <c r="AE58" s="180"/>
      <c r="AF58" s="180"/>
      <c r="AG58" s="184"/>
    </row>
    <row r="59" spans="2:33" ht="15.75" customHeight="1">
      <c r="B59" s="201" t="s">
        <v>225</v>
      </c>
      <c r="C59" s="187" t="s">
        <v>180</v>
      </c>
      <c r="D59" s="203" t="s">
        <v>231</v>
      </c>
      <c r="E59" s="16">
        <f t="shared" si="17"/>
        <v>6411</v>
      </c>
      <c r="F59" s="90">
        <v>2861</v>
      </c>
      <c r="G59" s="90">
        <v>1909</v>
      </c>
      <c r="H59" s="90">
        <v>51</v>
      </c>
      <c r="I59" s="90">
        <v>79</v>
      </c>
      <c r="J59" s="199">
        <v>1511</v>
      </c>
      <c r="M59" s="201" t="s">
        <v>225</v>
      </c>
      <c r="N59" s="187" t="s">
        <v>180</v>
      </c>
      <c r="O59" s="203" t="s">
        <v>231</v>
      </c>
      <c r="P59" s="102">
        <f t="shared" si="18"/>
        <v>0.69431508540584563</v>
      </c>
      <c r="Q59" s="103">
        <f t="shared" si="19"/>
        <v>0.30984798929123764</v>
      </c>
      <c r="R59" s="103">
        <f t="shared" si="19"/>
        <v>0.2067458271782498</v>
      </c>
      <c r="S59" s="103">
        <f t="shared" si="19"/>
        <v>5.5233301131957773E-3</v>
      </c>
      <c r="T59" s="103">
        <f t="shared" si="19"/>
        <v>8.5557466459307147E-3</v>
      </c>
      <c r="U59" s="104">
        <f t="shared" si="19"/>
        <v>0.16364219217723175</v>
      </c>
      <c r="Y59" s="180"/>
      <c r="Z59" s="184"/>
      <c r="AA59" s="180"/>
      <c r="AB59" s="180"/>
      <c r="AC59" s="180"/>
      <c r="AD59" s="180"/>
      <c r="AE59" s="180"/>
      <c r="AF59" s="184"/>
      <c r="AG59" s="180"/>
    </row>
    <row r="60" spans="2:33" ht="15.75" customHeight="1">
      <c r="B60" s="201" t="s">
        <v>225</v>
      </c>
      <c r="C60" s="187" t="s">
        <v>182</v>
      </c>
      <c r="D60" s="203" t="s">
        <v>232</v>
      </c>
      <c r="E60" s="16">
        <f t="shared" si="17"/>
        <v>12433</v>
      </c>
      <c r="F60" s="90">
        <v>1154</v>
      </c>
      <c r="G60" s="90">
        <v>394</v>
      </c>
      <c r="H60" s="90">
        <v>40</v>
      </c>
      <c r="I60" s="90">
        <v>28</v>
      </c>
      <c r="J60" s="199">
        <v>10817</v>
      </c>
      <c r="M60" s="201" t="s">
        <v>225</v>
      </c>
      <c r="N60" s="187" t="s">
        <v>182</v>
      </c>
      <c r="O60" s="203" t="s">
        <v>232</v>
      </c>
      <c r="P60" s="102">
        <f t="shared" si="18"/>
        <v>1.3465012411247665</v>
      </c>
      <c r="Q60" s="103">
        <f t="shared" si="19"/>
        <v>0.1249788813848613</v>
      </c>
      <c r="R60" s="103">
        <f t="shared" si="19"/>
        <v>4.2670432639198744E-2</v>
      </c>
      <c r="S60" s="103">
        <f t="shared" si="19"/>
        <v>4.3320236181927669E-3</v>
      </c>
      <c r="T60" s="103">
        <f t="shared" si="19"/>
        <v>3.0324165327349365E-3</v>
      </c>
      <c r="U60" s="104">
        <f t="shared" si="19"/>
        <v>1.1714874869497789</v>
      </c>
      <c r="Y60" s="180"/>
      <c r="Z60" s="184"/>
      <c r="AA60" s="180"/>
      <c r="AB60" s="180"/>
      <c r="AC60" s="180"/>
      <c r="AD60" s="180"/>
      <c r="AE60" s="180"/>
      <c r="AF60" s="180"/>
      <c r="AG60" s="184"/>
    </row>
    <row r="61" spans="2:33" ht="15.75" customHeight="1">
      <c r="B61" s="201" t="s">
        <v>225</v>
      </c>
      <c r="C61" s="187" t="s">
        <v>184</v>
      </c>
      <c r="D61" s="203" t="s">
        <v>233</v>
      </c>
      <c r="E61" s="16">
        <f t="shared" si="17"/>
        <v>12745</v>
      </c>
      <c r="F61" s="90">
        <v>1007</v>
      </c>
      <c r="G61" s="90">
        <v>400</v>
      </c>
      <c r="H61" s="90">
        <v>71</v>
      </c>
      <c r="I61" s="90">
        <v>30</v>
      </c>
      <c r="J61" s="199">
        <v>11237</v>
      </c>
      <c r="M61" s="201" t="s">
        <v>225</v>
      </c>
      <c r="N61" s="187" t="s">
        <v>184</v>
      </c>
      <c r="O61" s="203" t="s">
        <v>233</v>
      </c>
      <c r="P61" s="102">
        <f t="shared" si="18"/>
        <v>1.38029102534667</v>
      </c>
      <c r="Q61" s="103">
        <f t="shared" si="19"/>
        <v>0.10905869458800289</v>
      </c>
      <c r="R61" s="103">
        <f t="shared" si="19"/>
        <v>4.3320236181927665E-2</v>
      </c>
      <c r="S61" s="103">
        <f t="shared" si="19"/>
        <v>7.6893419222921608E-3</v>
      </c>
      <c r="T61" s="103">
        <f t="shared" si="19"/>
        <v>3.2490177136445747E-3</v>
      </c>
      <c r="U61" s="104">
        <f t="shared" si="19"/>
        <v>1.2169737349408027</v>
      </c>
      <c r="Y61" s="180"/>
      <c r="Z61" s="184"/>
      <c r="AA61" s="180"/>
      <c r="AB61" s="180"/>
      <c r="AC61" s="180"/>
      <c r="AD61" s="180"/>
      <c r="AE61" s="180"/>
      <c r="AF61" s="184"/>
      <c r="AG61" s="184"/>
    </row>
    <row r="62" spans="2:33" ht="15.75" customHeight="1">
      <c r="B62" s="201" t="s">
        <v>225</v>
      </c>
      <c r="C62" s="187" t="s">
        <v>187</v>
      </c>
      <c r="D62" s="203" t="s">
        <v>234</v>
      </c>
      <c r="E62" s="16">
        <f t="shared" si="17"/>
        <v>7410</v>
      </c>
      <c r="F62" s="90">
        <v>684</v>
      </c>
      <c r="G62" s="90">
        <v>164</v>
      </c>
      <c r="H62" s="90">
        <v>32</v>
      </c>
      <c r="I62" s="90">
        <v>8</v>
      </c>
      <c r="J62" s="199">
        <v>6522</v>
      </c>
      <c r="M62" s="201" t="s">
        <v>225</v>
      </c>
      <c r="N62" s="187" t="s">
        <v>187</v>
      </c>
      <c r="O62" s="203" t="s">
        <v>234</v>
      </c>
      <c r="P62" s="102">
        <f t="shared" si="18"/>
        <v>0.80250737527020999</v>
      </c>
      <c r="Q62" s="103">
        <f t="shared" si="19"/>
        <v>7.4077603871096312E-2</v>
      </c>
      <c r="R62" s="103">
        <f t="shared" si="19"/>
        <v>1.7761296834590341E-2</v>
      </c>
      <c r="S62" s="103">
        <f t="shared" si="19"/>
        <v>3.465618894554213E-3</v>
      </c>
      <c r="T62" s="103">
        <f t="shared" si="19"/>
        <v>8.6640472363855325E-4</v>
      </c>
      <c r="U62" s="104">
        <f t="shared" si="19"/>
        <v>0.70633645094633057</v>
      </c>
      <c r="Y62" s="180"/>
      <c r="Z62" s="184"/>
      <c r="AA62" s="180"/>
      <c r="AB62" s="180"/>
      <c r="AC62" s="180"/>
      <c r="AD62" s="180"/>
      <c r="AE62" s="180"/>
      <c r="AF62" s="184"/>
      <c r="AG62" s="180"/>
    </row>
    <row r="63" spans="2:33" ht="15.75" customHeight="1">
      <c r="B63" s="201" t="s">
        <v>225</v>
      </c>
      <c r="C63" s="187" t="s">
        <v>189</v>
      </c>
      <c r="D63" s="203" t="s">
        <v>235</v>
      </c>
      <c r="E63" s="16">
        <f t="shared" si="17"/>
        <v>4720</v>
      </c>
      <c r="F63" s="90">
        <v>1177</v>
      </c>
      <c r="G63" s="90">
        <v>611</v>
      </c>
      <c r="H63" s="90">
        <v>41</v>
      </c>
      <c r="I63" s="90">
        <v>12</v>
      </c>
      <c r="J63" s="199">
        <v>2879</v>
      </c>
      <c r="M63" s="201" t="s">
        <v>225</v>
      </c>
      <c r="N63" s="187" t="s">
        <v>189</v>
      </c>
      <c r="O63" s="203" t="s">
        <v>235</v>
      </c>
      <c r="P63" s="102">
        <f t="shared" si="18"/>
        <v>0.51117878694674646</v>
      </c>
      <c r="Q63" s="103">
        <f t="shared" si="19"/>
        <v>0.12746979496532215</v>
      </c>
      <c r="R63" s="103">
        <f t="shared" si="19"/>
        <v>6.6171660767894505E-2</v>
      </c>
      <c r="S63" s="103">
        <f t="shared" si="19"/>
        <v>4.4403242086475852E-3</v>
      </c>
      <c r="T63" s="103">
        <f t="shared" si="19"/>
        <v>1.2996070854578298E-3</v>
      </c>
      <c r="U63" s="104">
        <f t="shared" si="19"/>
        <v>0.31179739991942435</v>
      </c>
      <c r="Y63" s="180"/>
      <c r="Z63" s="184"/>
      <c r="AA63" s="180"/>
      <c r="AB63" s="180"/>
      <c r="AC63" s="180"/>
      <c r="AD63" s="180"/>
      <c r="AE63" s="180"/>
      <c r="AF63" s="184"/>
      <c r="AG63" s="184"/>
    </row>
    <row r="64" spans="2:33" ht="15.75" customHeight="1">
      <c r="B64" s="201" t="s">
        <v>225</v>
      </c>
      <c r="C64" s="187" t="s">
        <v>191</v>
      </c>
      <c r="D64" s="203" t="s">
        <v>236</v>
      </c>
      <c r="E64" s="16">
        <f t="shared" si="17"/>
        <v>8923</v>
      </c>
      <c r="F64" s="90">
        <v>5063</v>
      </c>
      <c r="G64" s="90">
        <v>2294</v>
      </c>
      <c r="H64" s="90">
        <v>100</v>
      </c>
      <c r="I64" s="90">
        <v>39</v>
      </c>
      <c r="J64" s="199">
        <v>1427</v>
      </c>
      <c r="M64" s="201" t="s">
        <v>225</v>
      </c>
      <c r="N64" s="187" t="s">
        <v>191</v>
      </c>
      <c r="O64" s="203" t="s">
        <v>236</v>
      </c>
      <c r="P64" s="102">
        <f t="shared" si="18"/>
        <v>0.96636616862835145</v>
      </c>
      <c r="Q64" s="103">
        <f t="shared" si="19"/>
        <v>0.54832588947274941</v>
      </c>
      <c r="R64" s="103">
        <f t="shared" si="19"/>
        <v>0.24844155450335514</v>
      </c>
      <c r="S64" s="103">
        <f t="shared" si="19"/>
        <v>1.0830059045481916E-2</v>
      </c>
      <c r="T64" s="103">
        <f t="shared" si="19"/>
        <v>4.2237230277379469E-3</v>
      </c>
      <c r="U64" s="104">
        <f t="shared" si="19"/>
        <v>0.15454494257902693</v>
      </c>
      <c r="Y64" s="180"/>
      <c r="Z64" s="184"/>
      <c r="AA64" s="180"/>
      <c r="AB64" s="180"/>
      <c r="AC64" s="180"/>
      <c r="AD64" s="184"/>
      <c r="AE64" s="180"/>
      <c r="AF64" s="184"/>
      <c r="AG64" s="184"/>
    </row>
    <row r="65" spans="2:33" ht="15.75" customHeight="1">
      <c r="B65" s="201" t="s">
        <v>237</v>
      </c>
      <c r="C65" s="187" t="s">
        <v>170</v>
      </c>
      <c r="D65" s="203" t="s">
        <v>238</v>
      </c>
      <c r="E65" s="16">
        <f t="shared" si="17"/>
        <v>1020</v>
      </c>
      <c r="F65" s="90">
        <v>519</v>
      </c>
      <c r="G65" s="90">
        <v>484</v>
      </c>
      <c r="H65" s="90">
        <v>3</v>
      </c>
      <c r="I65" s="90"/>
      <c r="J65" s="199">
        <v>14</v>
      </c>
      <c r="M65" s="201" t="s">
        <v>237</v>
      </c>
      <c r="N65" s="187" t="s">
        <v>170</v>
      </c>
      <c r="O65" s="203" t="s">
        <v>238</v>
      </c>
      <c r="P65" s="102">
        <f t="shared" si="18"/>
        <v>0.11046660226391555</v>
      </c>
      <c r="Q65" s="103">
        <f t="shared" si="19"/>
        <v>5.6208006446051145E-2</v>
      </c>
      <c r="R65" s="103">
        <f t="shared" si="19"/>
        <v>5.2417485780132472E-2</v>
      </c>
      <c r="S65" s="103">
        <f t="shared" si="19"/>
        <v>3.2490177136445744E-4</v>
      </c>
      <c r="T65" s="103">
        <f t="shared" si="19"/>
        <v>0</v>
      </c>
      <c r="U65" s="104">
        <f t="shared" si="19"/>
        <v>1.5162082663674682E-3</v>
      </c>
      <c r="Y65" s="180"/>
      <c r="Z65" s="184"/>
      <c r="AA65" s="180"/>
      <c r="AB65" s="180"/>
      <c r="AC65" s="180"/>
      <c r="AD65" s="180"/>
      <c r="AE65" s="180"/>
      <c r="AF65" s="180"/>
      <c r="AG65" s="184"/>
    </row>
    <row r="66" spans="2:33" ht="15.75" customHeight="1">
      <c r="B66" s="201" t="s">
        <v>237</v>
      </c>
      <c r="C66" s="187" t="s">
        <v>172</v>
      </c>
      <c r="D66" s="203" t="s">
        <v>239</v>
      </c>
      <c r="E66" s="16">
        <f t="shared" si="17"/>
        <v>5094</v>
      </c>
      <c r="F66" s="90">
        <v>1206</v>
      </c>
      <c r="G66" s="90">
        <v>523</v>
      </c>
      <c r="H66" s="90">
        <v>5</v>
      </c>
      <c r="I66" s="90">
        <v>2</v>
      </c>
      <c r="J66" s="199">
        <v>3358</v>
      </c>
      <c r="M66" s="201" t="s">
        <v>237</v>
      </c>
      <c r="N66" s="187" t="s">
        <v>172</v>
      </c>
      <c r="O66" s="203" t="s">
        <v>239</v>
      </c>
      <c r="P66" s="102">
        <f t="shared" si="18"/>
        <v>0.55168320777684876</v>
      </c>
      <c r="Q66" s="103">
        <f t="shared" si="19"/>
        <v>0.1306105120885119</v>
      </c>
      <c r="R66" s="103">
        <f t="shared" si="19"/>
        <v>5.6641208807870422E-2</v>
      </c>
      <c r="S66" s="103">
        <f t="shared" si="19"/>
        <v>5.4150295227409586E-4</v>
      </c>
      <c r="T66" s="103">
        <f t="shared" si="19"/>
        <v>2.1660118090963831E-4</v>
      </c>
      <c r="U66" s="104">
        <f t="shared" si="19"/>
        <v>0.36367338274728273</v>
      </c>
      <c r="Y66" s="180"/>
      <c r="Z66" s="184"/>
      <c r="AA66" s="180"/>
      <c r="AB66" s="180"/>
      <c r="AC66" s="180"/>
      <c r="AD66" s="180"/>
      <c r="AE66" s="180"/>
      <c r="AF66" s="184"/>
      <c r="AG66" s="184"/>
    </row>
    <row r="67" spans="2:33" ht="15.75" customHeight="1">
      <c r="B67" s="201" t="s">
        <v>237</v>
      </c>
      <c r="C67" s="187" t="s">
        <v>174</v>
      </c>
      <c r="D67" s="203" t="s">
        <v>240</v>
      </c>
      <c r="E67" s="16">
        <f t="shared" si="17"/>
        <v>5606</v>
      </c>
      <c r="F67" s="90">
        <v>928</v>
      </c>
      <c r="G67" s="90">
        <v>163</v>
      </c>
      <c r="H67" s="90">
        <v>23</v>
      </c>
      <c r="I67" s="90">
        <v>44</v>
      </c>
      <c r="J67" s="199">
        <v>4448</v>
      </c>
      <c r="M67" s="201" t="s">
        <v>237</v>
      </c>
      <c r="N67" s="187" t="s">
        <v>174</v>
      </c>
      <c r="O67" s="203" t="s">
        <v>240</v>
      </c>
      <c r="P67" s="102">
        <f t="shared" si="18"/>
        <v>0.60713311008971615</v>
      </c>
      <c r="Q67" s="103">
        <f>F67/$E$9*100</f>
        <v>0.10050294794207218</v>
      </c>
      <c r="R67" s="103">
        <f t="shared" si="19"/>
        <v>1.7652996244135525E-2</v>
      </c>
      <c r="S67" s="103">
        <f t="shared" si="19"/>
        <v>2.4909135804608404E-3</v>
      </c>
      <c r="T67" s="103">
        <f t="shared" si="19"/>
        <v>4.7652259800120434E-3</v>
      </c>
      <c r="U67" s="104">
        <f>J67/$E$9*100</f>
        <v>0.4817210263430356</v>
      </c>
      <c r="Y67" s="180"/>
      <c r="Z67" s="184"/>
      <c r="AA67" s="180"/>
      <c r="AB67" s="180"/>
      <c r="AC67" s="180"/>
      <c r="AD67" s="180"/>
      <c r="AE67" s="180"/>
      <c r="AF67" s="184"/>
      <c r="AG67" s="184"/>
    </row>
    <row r="68" spans="2:33" ht="15.75" customHeight="1">
      <c r="B68" s="201" t="s">
        <v>237</v>
      </c>
      <c r="C68" s="187" t="s">
        <v>176</v>
      </c>
      <c r="D68" s="203" t="s">
        <v>241</v>
      </c>
      <c r="E68" s="16">
        <f t="shared" si="17"/>
        <v>9548</v>
      </c>
      <c r="F68" s="90">
        <v>1233</v>
      </c>
      <c r="G68" s="90">
        <v>238</v>
      </c>
      <c r="H68" s="90">
        <v>27</v>
      </c>
      <c r="I68" s="90">
        <v>12</v>
      </c>
      <c r="J68" s="199">
        <v>8038</v>
      </c>
      <c r="M68" s="201" t="s">
        <v>237</v>
      </c>
      <c r="N68" s="187" t="s">
        <v>176</v>
      </c>
      <c r="O68" s="203" t="s">
        <v>241</v>
      </c>
      <c r="P68" s="102">
        <f t="shared" si="18"/>
        <v>1.0340540376626135</v>
      </c>
      <c r="Q68" s="103">
        <f t="shared" si="19"/>
        <v>0.13353462803079202</v>
      </c>
      <c r="R68" s="103">
        <f t="shared" si="19"/>
        <v>2.577554052824696E-2</v>
      </c>
      <c r="S68" s="103">
        <f t="shared" si="19"/>
        <v>2.9241159422801173E-3</v>
      </c>
      <c r="T68" s="103">
        <f t="shared" si="19"/>
        <v>1.2996070854578298E-3</v>
      </c>
      <c r="U68" s="104">
        <f t="shared" si="19"/>
        <v>0.8705201460758365</v>
      </c>
      <c r="Y68" s="180"/>
      <c r="Z68" s="184"/>
      <c r="AA68" s="180"/>
      <c r="AB68" s="180"/>
      <c r="AC68" s="180"/>
      <c r="AD68" s="180"/>
      <c r="AE68" s="180"/>
      <c r="AF68" s="180"/>
      <c r="AG68" s="180"/>
    </row>
    <row r="69" spans="2:33" ht="15.75" customHeight="1">
      <c r="B69" s="201" t="s">
        <v>237</v>
      </c>
      <c r="C69" s="187" t="s">
        <v>178</v>
      </c>
      <c r="D69" s="203" t="s">
        <v>242</v>
      </c>
      <c r="E69" s="16">
        <f t="shared" si="17"/>
        <v>6619</v>
      </c>
      <c r="F69" s="90">
        <v>857</v>
      </c>
      <c r="G69" s="90">
        <v>186</v>
      </c>
      <c r="H69" s="90">
        <v>29</v>
      </c>
      <c r="I69" s="90">
        <v>8</v>
      </c>
      <c r="J69" s="199">
        <v>5539</v>
      </c>
      <c r="M69" s="201" t="s">
        <v>237</v>
      </c>
      <c r="N69" s="187" t="s">
        <v>178</v>
      </c>
      <c r="O69" s="203" t="s">
        <v>242</v>
      </c>
      <c r="P69" s="102">
        <f t="shared" si="18"/>
        <v>0.71684160822044796</v>
      </c>
      <c r="Q69" s="103">
        <f t="shared" si="19"/>
        <v>9.2813606019780018E-2</v>
      </c>
      <c r="R69" s="103">
        <f t="shared" si="19"/>
        <v>2.0143909824596365E-2</v>
      </c>
      <c r="S69" s="103">
        <f t="shared" si="19"/>
        <v>3.1407171231897556E-3</v>
      </c>
      <c r="T69" s="103">
        <f t="shared" si="19"/>
        <v>8.6640472363855325E-4</v>
      </c>
      <c r="U69" s="104">
        <f t="shared" si="19"/>
        <v>0.59987697052924327</v>
      </c>
      <c r="Y69" s="180"/>
      <c r="Z69" s="184"/>
      <c r="AA69" s="180"/>
      <c r="AB69" s="180"/>
      <c r="AC69" s="180"/>
      <c r="AD69" s="180"/>
      <c r="AE69" s="180"/>
      <c r="AF69" s="184"/>
      <c r="AG69" s="184"/>
    </row>
    <row r="70" spans="2:33" ht="15.75" customHeight="1">
      <c r="B70" s="201" t="s">
        <v>237</v>
      </c>
      <c r="C70" s="187" t="s">
        <v>180</v>
      </c>
      <c r="D70" s="203" t="s">
        <v>243</v>
      </c>
      <c r="E70" s="16">
        <f t="shared" si="17"/>
        <v>8701</v>
      </c>
      <c r="F70" s="90">
        <v>1390</v>
      </c>
      <c r="G70" s="90">
        <v>590</v>
      </c>
      <c r="H70" s="90">
        <v>35</v>
      </c>
      <c r="I70" s="90">
        <v>56</v>
      </c>
      <c r="J70" s="199">
        <v>6630</v>
      </c>
      <c r="M70" s="201" t="s">
        <v>237</v>
      </c>
      <c r="N70" s="187" t="s">
        <v>180</v>
      </c>
      <c r="O70" s="203" t="s">
        <v>243</v>
      </c>
      <c r="P70" s="102">
        <f t="shared" si="18"/>
        <v>0.94232343754738146</v>
      </c>
      <c r="Q70" s="103">
        <f t="shared" si="19"/>
        <v>0.15053782073219862</v>
      </c>
      <c r="R70" s="103">
        <f t="shared" si="19"/>
        <v>6.3897348368343307E-2</v>
      </c>
      <c r="S70" s="103">
        <f t="shared" si="19"/>
        <v>3.7905206659186708E-3</v>
      </c>
      <c r="T70" s="103">
        <f t="shared" si="19"/>
        <v>6.064833065469873E-3</v>
      </c>
      <c r="U70" s="104">
        <f t="shared" si="19"/>
        <v>0.71803291471545094</v>
      </c>
      <c r="Y70" s="180"/>
      <c r="Z70" s="184"/>
      <c r="AA70" s="180"/>
      <c r="AB70" s="180"/>
      <c r="AC70" s="180"/>
      <c r="AD70" s="180"/>
      <c r="AE70" s="180"/>
      <c r="AF70" s="184"/>
      <c r="AG70" s="184"/>
    </row>
    <row r="71" spans="2:33" ht="15.75" customHeight="1">
      <c r="B71" s="201" t="s">
        <v>237</v>
      </c>
      <c r="C71" s="187" t="s">
        <v>182</v>
      </c>
      <c r="D71" s="203" t="s">
        <v>244</v>
      </c>
      <c r="E71" s="16">
        <f t="shared" si="17"/>
        <v>11208</v>
      </c>
      <c r="F71" s="90">
        <v>1168</v>
      </c>
      <c r="G71" s="90">
        <v>514</v>
      </c>
      <c r="H71" s="90">
        <v>50</v>
      </c>
      <c r="I71" s="90">
        <v>102</v>
      </c>
      <c r="J71" s="199">
        <v>9374</v>
      </c>
      <c r="M71" s="201" t="s">
        <v>237</v>
      </c>
      <c r="N71" s="187" t="s">
        <v>182</v>
      </c>
      <c r="O71" s="203" t="s">
        <v>244</v>
      </c>
      <c r="P71" s="102">
        <f t="shared" si="18"/>
        <v>1.2138330178176131</v>
      </c>
      <c r="Q71" s="103">
        <f t="shared" si="19"/>
        <v>0.12649508965122877</v>
      </c>
      <c r="R71" s="103">
        <f t="shared" si="19"/>
        <v>5.5666503493777046E-2</v>
      </c>
      <c r="S71" s="103">
        <f t="shared" si="19"/>
        <v>5.4150295227409582E-3</v>
      </c>
      <c r="T71" s="103">
        <f t="shared" si="19"/>
        <v>1.1046660226391555E-2</v>
      </c>
      <c r="U71" s="104">
        <f t="shared" si="19"/>
        <v>1.0152097349234748</v>
      </c>
      <c r="Y71" s="180"/>
      <c r="Z71" s="184"/>
      <c r="AA71" s="180"/>
      <c r="AB71" s="180"/>
      <c r="AC71" s="180"/>
      <c r="AD71" s="180"/>
      <c r="AE71" s="180"/>
      <c r="AF71" s="180"/>
      <c r="AG71" s="180"/>
    </row>
    <row r="72" spans="2:33" ht="15.75" customHeight="1">
      <c r="B72" s="201" t="s">
        <v>237</v>
      </c>
      <c r="C72" s="187" t="s">
        <v>184</v>
      </c>
      <c r="D72" s="203" t="s">
        <v>245</v>
      </c>
      <c r="E72" s="16">
        <f t="shared" si="17"/>
        <v>38403</v>
      </c>
      <c r="F72" s="90">
        <v>3068</v>
      </c>
      <c r="G72" s="90">
        <v>1875</v>
      </c>
      <c r="H72" s="90">
        <v>334</v>
      </c>
      <c r="I72" s="90">
        <v>26</v>
      </c>
      <c r="J72" s="199">
        <v>33100</v>
      </c>
      <c r="M72" s="201" t="s">
        <v>237</v>
      </c>
      <c r="N72" s="187" t="s">
        <v>184</v>
      </c>
      <c r="O72" s="203" t="s">
        <v>245</v>
      </c>
      <c r="P72" s="102">
        <f t="shared" si="18"/>
        <v>4.1590675752364206</v>
      </c>
      <c r="Q72" s="103">
        <f t="shared" si="19"/>
        <v>0.33226621151538516</v>
      </c>
      <c r="R72" s="103">
        <f t="shared" si="19"/>
        <v>0.2030636071027859</v>
      </c>
      <c r="S72" s="103">
        <f t="shared" si="19"/>
        <v>3.6172397211909596E-2</v>
      </c>
      <c r="T72" s="103">
        <f t="shared" si="19"/>
        <v>2.8158153518252982E-3</v>
      </c>
      <c r="U72" s="104">
        <f t="shared" si="19"/>
        <v>3.5847495440545143</v>
      </c>
      <c r="Y72" s="180"/>
      <c r="Z72" s="184"/>
      <c r="AA72" s="180"/>
      <c r="AB72" s="180"/>
      <c r="AC72" s="180"/>
      <c r="AD72" s="180"/>
      <c r="AE72" s="180"/>
      <c r="AF72" s="180"/>
      <c r="AG72" s="180"/>
    </row>
    <row r="73" spans="2:33" ht="15.75" customHeight="1">
      <c r="B73" s="201" t="s">
        <v>237</v>
      </c>
      <c r="C73" s="187" t="s">
        <v>187</v>
      </c>
      <c r="D73" s="203" t="s">
        <v>246</v>
      </c>
      <c r="E73" s="16">
        <f t="shared" si="17"/>
        <v>13607</v>
      </c>
      <c r="F73" s="90">
        <v>2538</v>
      </c>
      <c r="G73" s="90">
        <v>1055</v>
      </c>
      <c r="H73" s="90">
        <v>58</v>
      </c>
      <c r="I73" s="90">
        <v>13</v>
      </c>
      <c r="J73" s="199">
        <v>9943</v>
      </c>
      <c r="M73" s="201" t="s">
        <v>237</v>
      </c>
      <c r="N73" s="187" t="s">
        <v>187</v>
      </c>
      <c r="O73" s="203" t="s">
        <v>246</v>
      </c>
      <c r="P73" s="102">
        <f t="shared" si="18"/>
        <v>1.4736461343187244</v>
      </c>
      <c r="Q73" s="103">
        <f t="shared" si="19"/>
        <v>0.27486689857433105</v>
      </c>
      <c r="R73" s="103">
        <f t="shared" si="19"/>
        <v>0.1142571229298342</v>
      </c>
      <c r="S73" s="103">
        <f t="shared" si="19"/>
        <v>6.2814342463795112E-3</v>
      </c>
      <c r="T73" s="103">
        <f t="shared" si="19"/>
        <v>1.4079076759126491E-3</v>
      </c>
      <c r="U73" s="104">
        <f t="shared" si="19"/>
        <v>1.0768327708922669</v>
      </c>
      <c r="Y73" s="180"/>
      <c r="Z73" s="184"/>
      <c r="AA73" s="180"/>
      <c r="AB73" s="180"/>
      <c r="AC73" s="180"/>
      <c r="AD73" s="180"/>
      <c r="AE73" s="180"/>
      <c r="AF73" s="184"/>
      <c r="AG73" s="184"/>
    </row>
    <row r="74" spans="2:33" ht="15.75" customHeight="1">
      <c r="B74" s="201" t="s">
        <v>237</v>
      </c>
      <c r="C74" s="187" t="s">
        <v>189</v>
      </c>
      <c r="D74" s="203" t="s">
        <v>247</v>
      </c>
      <c r="E74" s="16">
        <f t="shared" si="17"/>
        <v>14421</v>
      </c>
      <c r="F74" s="90">
        <v>2087</v>
      </c>
      <c r="G74" s="90">
        <v>719</v>
      </c>
      <c r="H74" s="90">
        <v>203</v>
      </c>
      <c r="I74" s="90">
        <v>230</v>
      </c>
      <c r="J74" s="199">
        <v>11182</v>
      </c>
      <c r="M74" s="201" t="s">
        <v>237</v>
      </c>
      <c r="N74" s="187" t="s">
        <v>189</v>
      </c>
      <c r="O74" s="203" t="s">
        <v>247</v>
      </c>
      <c r="P74" s="102">
        <f t="shared" si="18"/>
        <v>1.5618028149489471</v>
      </c>
      <c r="Q74" s="103">
        <f t="shared" si="19"/>
        <v>0.22602333227920759</v>
      </c>
      <c r="R74" s="103">
        <f t="shared" si="19"/>
        <v>7.7868124537014985E-2</v>
      </c>
      <c r="S74" s="103">
        <f t="shared" si="19"/>
        <v>2.198501986232829E-2</v>
      </c>
      <c r="T74" s="103">
        <f t="shared" si="19"/>
        <v>2.4909135804608407E-2</v>
      </c>
      <c r="U74" s="104">
        <f t="shared" si="19"/>
        <v>1.2110172024657879</v>
      </c>
      <c r="Y74" s="180"/>
      <c r="Z74" s="184"/>
      <c r="AA74" s="180"/>
      <c r="AB74" s="180"/>
      <c r="AC74" s="180"/>
      <c r="AD74" s="180"/>
      <c r="AE74" s="180"/>
      <c r="AF74" s="184"/>
      <c r="AG74" s="184"/>
    </row>
    <row r="75" spans="2:33" ht="15.75" customHeight="1">
      <c r="B75" s="201" t="s">
        <v>237</v>
      </c>
      <c r="C75" s="187" t="s">
        <v>191</v>
      </c>
      <c r="D75" s="203" t="s">
        <v>248</v>
      </c>
      <c r="E75" s="16">
        <f t="shared" si="17"/>
        <v>18666</v>
      </c>
      <c r="F75" s="90">
        <v>2015</v>
      </c>
      <c r="G75" s="90">
        <v>1530</v>
      </c>
      <c r="H75" s="90">
        <v>124</v>
      </c>
      <c r="I75" s="90">
        <v>52</v>
      </c>
      <c r="J75" s="199">
        <v>14945</v>
      </c>
      <c r="M75" s="201" t="s">
        <v>237</v>
      </c>
      <c r="N75" s="187" t="s">
        <v>191</v>
      </c>
      <c r="O75" s="203" t="s">
        <v>248</v>
      </c>
      <c r="P75" s="102">
        <f t="shared" si="18"/>
        <v>2.0215388214296546</v>
      </c>
      <c r="Q75" s="103">
        <f t="shared" si="19"/>
        <v>0.21822568976646059</v>
      </c>
      <c r="R75" s="103">
        <f t="shared" si="19"/>
        <v>0.16569990339587332</v>
      </c>
      <c r="S75" s="103">
        <f t="shared" si="19"/>
        <v>1.3429273216397575E-2</v>
      </c>
      <c r="T75" s="103">
        <f t="shared" si="19"/>
        <v>5.6316307036505964E-3</v>
      </c>
      <c r="U75" s="104">
        <f t="shared" si="19"/>
        <v>1.6185523243472726</v>
      </c>
      <c r="Y75" s="180"/>
      <c r="Z75" s="184"/>
      <c r="AA75" s="180"/>
      <c r="AB75" s="180"/>
      <c r="AC75" s="180"/>
      <c r="AD75" s="180"/>
      <c r="AE75" s="180"/>
      <c r="AF75" s="180"/>
      <c r="AG75" s="184"/>
    </row>
    <row r="76" spans="2:33" ht="15.75" customHeight="1">
      <c r="B76" s="201" t="s">
        <v>237</v>
      </c>
      <c r="C76" s="187" t="s">
        <v>193</v>
      </c>
      <c r="D76" s="203" t="s">
        <v>249</v>
      </c>
      <c r="E76" s="16">
        <f t="shared" si="17"/>
        <v>14896</v>
      </c>
      <c r="F76" s="90">
        <v>3438</v>
      </c>
      <c r="G76" s="90">
        <v>799</v>
      </c>
      <c r="H76" s="90">
        <v>124</v>
      </c>
      <c r="I76" s="90">
        <v>97</v>
      </c>
      <c r="J76" s="199">
        <v>10438</v>
      </c>
      <c r="M76" s="201" t="s">
        <v>237</v>
      </c>
      <c r="N76" s="187" t="s">
        <v>193</v>
      </c>
      <c r="O76" s="203" t="s">
        <v>249</v>
      </c>
      <c r="P76" s="102">
        <f t="shared" si="18"/>
        <v>1.613245595414986</v>
      </c>
      <c r="Q76" s="103">
        <f t="shared" si="19"/>
        <v>0.37233742998366826</v>
      </c>
      <c r="R76" s="103">
        <f t="shared" si="19"/>
        <v>8.6532171773400515E-2</v>
      </c>
      <c r="S76" s="103">
        <f t="shared" si="19"/>
        <v>1.3429273216397575E-2</v>
      </c>
      <c r="T76" s="103">
        <f t="shared" si="19"/>
        <v>1.0505157274117459E-2</v>
      </c>
      <c r="U76" s="104">
        <f t="shared" si="19"/>
        <v>1.1304415631674023</v>
      </c>
      <c r="Y76" s="180"/>
      <c r="Z76" s="184"/>
      <c r="AA76" s="180"/>
      <c r="AB76" s="180"/>
      <c r="AC76" s="180"/>
      <c r="AD76" s="184"/>
      <c r="AE76" s="180"/>
      <c r="AF76" s="184"/>
      <c r="AG76" s="184"/>
    </row>
    <row r="77" spans="2:33" ht="15.75" customHeight="1">
      <c r="B77" s="201" t="s">
        <v>250</v>
      </c>
      <c r="C77" s="187" t="s">
        <v>170</v>
      </c>
      <c r="D77" s="203" t="s">
        <v>251</v>
      </c>
      <c r="E77" s="16">
        <f t="shared" si="17"/>
        <v>860</v>
      </c>
      <c r="F77" s="90">
        <v>546</v>
      </c>
      <c r="G77" s="90">
        <v>145</v>
      </c>
      <c r="H77" s="90">
        <v>5</v>
      </c>
      <c r="I77" s="90"/>
      <c r="J77" s="199">
        <v>164</v>
      </c>
      <c r="M77" s="201" t="s">
        <v>250</v>
      </c>
      <c r="N77" s="187" t="s">
        <v>170</v>
      </c>
      <c r="O77" s="203" t="s">
        <v>251</v>
      </c>
      <c r="P77" s="102">
        <f t="shared" si="18"/>
        <v>9.3138507791144479E-2</v>
      </c>
      <c r="Q77" s="103">
        <f t="shared" si="19"/>
        <v>5.9132122388331265E-2</v>
      </c>
      <c r="R77" s="103">
        <f t="shared" si="19"/>
        <v>1.5703585615948781E-2</v>
      </c>
      <c r="S77" s="103">
        <f t="shared" si="19"/>
        <v>5.4150295227409586E-4</v>
      </c>
      <c r="T77" s="103">
        <f t="shared" si="19"/>
        <v>0</v>
      </c>
      <c r="U77" s="104">
        <f t="shared" si="19"/>
        <v>1.7761296834590341E-2</v>
      </c>
      <c r="Y77" s="180"/>
      <c r="Z77" s="184"/>
      <c r="AA77" s="180"/>
      <c r="AB77" s="180"/>
      <c r="AC77" s="180"/>
      <c r="AD77" s="180"/>
      <c r="AE77" s="180"/>
      <c r="AF77" s="184"/>
      <c r="AG77" s="184"/>
    </row>
    <row r="78" spans="2:33" ht="15.75" customHeight="1">
      <c r="B78" s="201" t="s">
        <v>250</v>
      </c>
      <c r="C78" s="187" t="s">
        <v>172</v>
      </c>
      <c r="D78" s="203" t="s">
        <v>252</v>
      </c>
      <c r="E78" s="16">
        <f t="shared" si="17"/>
        <v>1782</v>
      </c>
      <c r="F78" s="90">
        <v>573</v>
      </c>
      <c r="G78" s="90">
        <v>78</v>
      </c>
      <c r="H78" s="90">
        <v>11</v>
      </c>
      <c r="I78" s="90">
        <v>11</v>
      </c>
      <c r="J78" s="199">
        <v>1109</v>
      </c>
      <c r="M78" s="201" t="s">
        <v>250</v>
      </c>
      <c r="N78" s="187" t="s">
        <v>172</v>
      </c>
      <c r="O78" s="203" t="s">
        <v>252</v>
      </c>
      <c r="P78" s="102">
        <f t="shared" si="18"/>
        <v>0.19299165219048775</v>
      </c>
      <c r="Q78" s="103">
        <f t="shared" si="19"/>
        <v>6.2056238330611378E-2</v>
      </c>
      <c r="R78" s="103">
        <f t="shared" si="19"/>
        <v>8.4474460554758938E-3</v>
      </c>
      <c r="S78" s="103">
        <f t="shared" si="19"/>
        <v>1.1913064950030109E-3</v>
      </c>
      <c r="T78" s="103">
        <f t="shared" si="19"/>
        <v>1.1913064950030109E-3</v>
      </c>
      <c r="U78" s="104">
        <f t="shared" si="19"/>
        <v>0.12010535481439444</v>
      </c>
      <c r="Y78" s="180"/>
      <c r="Z78" s="184"/>
      <c r="AA78" s="180"/>
      <c r="AB78" s="180"/>
      <c r="AC78" s="180"/>
      <c r="AD78" s="180"/>
      <c r="AE78" s="180"/>
      <c r="AF78" s="184"/>
      <c r="AG78" s="184"/>
    </row>
    <row r="79" spans="2:33" ht="15.75" customHeight="1">
      <c r="B79" s="201" t="s">
        <v>250</v>
      </c>
      <c r="C79" s="187" t="s">
        <v>174</v>
      </c>
      <c r="D79" s="203" t="s">
        <v>253</v>
      </c>
      <c r="E79" s="16">
        <f t="shared" si="17"/>
        <v>2016</v>
      </c>
      <c r="F79" s="90">
        <v>597</v>
      </c>
      <c r="G79" s="90">
        <v>68</v>
      </c>
      <c r="H79" s="90">
        <v>4</v>
      </c>
      <c r="I79" s="90">
        <v>2</v>
      </c>
      <c r="J79" s="199">
        <v>1345</v>
      </c>
      <c r="M79" s="201" t="s">
        <v>250</v>
      </c>
      <c r="N79" s="187" t="s">
        <v>174</v>
      </c>
      <c r="O79" s="203" t="s">
        <v>253</v>
      </c>
      <c r="P79" s="102">
        <f t="shared" si="18"/>
        <v>0.21833399035691542</v>
      </c>
      <c r="Q79" s="103">
        <f t="shared" si="19"/>
        <v>6.465545250152703E-2</v>
      </c>
      <c r="R79" s="103">
        <f t="shared" si="19"/>
        <v>7.3644401509277025E-3</v>
      </c>
      <c r="S79" s="103">
        <f t="shared" si="19"/>
        <v>4.3320236181927662E-4</v>
      </c>
      <c r="T79" s="103">
        <f t="shared" si="19"/>
        <v>2.1660118090963831E-4</v>
      </c>
      <c r="U79" s="104">
        <f t="shared" si="19"/>
        <v>0.14566429416173177</v>
      </c>
      <c r="Y79" s="180"/>
      <c r="Z79" s="184"/>
      <c r="AA79" s="180"/>
      <c r="AB79" s="180"/>
      <c r="AC79" s="180"/>
      <c r="AD79" s="184"/>
      <c r="AE79" s="180"/>
      <c r="AF79" s="180"/>
      <c r="AG79" s="184"/>
    </row>
    <row r="80" spans="2:33" ht="15.75" customHeight="1">
      <c r="B80" s="201" t="s">
        <v>250</v>
      </c>
      <c r="C80" s="187" t="s">
        <v>176</v>
      </c>
      <c r="D80" s="203" t="s">
        <v>254</v>
      </c>
      <c r="E80" s="16">
        <f t="shared" si="17"/>
        <v>3078</v>
      </c>
      <c r="F80" s="90">
        <v>292</v>
      </c>
      <c r="G80" s="90">
        <v>58</v>
      </c>
      <c r="H80" s="90">
        <v>9</v>
      </c>
      <c r="I80" s="90"/>
      <c r="J80" s="199">
        <v>2719</v>
      </c>
      <c r="M80" s="201" t="s">
        <v>250</v>
      </c>
      <c r="N80" s="187" t="s">
        <v>176</v>
      </c>
      <c r="O80" s="203" t="s">
        <v>254</v>
      </c>
      <c r="P80" s="102">
        <f t="shared" si="18"/>
        <v>0.33334921741993334</v>
      </c>
      <c r="Q80" s="103">
        <f t="shared" si="19"/>
        <v>3.1623772412807193E-2</v>
      </c>
      <c r="R80" s="103">
        <f t="shared" si="19"/>
        <v>6.2814342463795112E-3</v>
      </c>
      <c r="S80" s="103">
        <f t="shared" si="19"/>
        <v>9.7470531409337238E-4</v>
      </c>
      <c r="T80" s="103">
        <f t="shared" si="19"/>
        <v>0</v>
      </c>
      <c r="U80" s="104">
        <f t="shared" si="19"/>
        <v>0.29446930544665328</v>
      </c>
      <c r="Y80" s="180"/>
      <c r="Z80" s="184"/>
      <c r="AA80" s="180"/>
      <c r="AB80" s="180"/>
      <c r="AC80" s="180"/>
      <c r="AD80" s="180"/>
      <c r="AE80" s="180"/>
      <c r="AF80" s="184"/>
      <c r="AG80" s="184"/>
    </row>
    <row r="81" spans="2:33" ht="15.75" customHeight="1">
      <c r="B81" s="201" t="s">
        <v>250</v>
      </c>
      <c r="C81" s="187" t="s">
        <v>178</v>
      </c>
      <c r="D81" s="203" t="s">
        <v>255</v>
      </c>
      <c r="E81" s="16">
        <f t="shared" si="17"/>
        <v>3535</v>
      </c>
      <c r="F81" s="90">
        <v>1550</v>
      </c>
      <c r="G81" s="90">
        <v>479</v>
      </c>
      <c r="H81" s="90">
        <v>5</v>
      </c>
      <c r="I81" s="90">
        <v>8</v>
      </c>
      <c r="J81" s="199">
        <v>1493</v>
      </c>
      <c r="M81" s="201" t="s">
        <v>250</v>
      </c>
      <c r="N81" s="187" t="s">
        <v>178</v>
      </c>
      <c r="O81" s="203" t="s">
        <v>255</v>
      </c>
      <c r="P81" s="102">
        <f t="shared" si="18"/>
        <v>0.38284258725778575</v>
      </c>
      <c r="Q81" s="103">
        <f t="shared" si="19"/>
        <v>0.16786591520496968</v>
      </c>
      <c r="R81" s="103">
        <f t="shared" si="19"/>
        <v>5.187598282785838E-2</v>
      </c>
      <c r="S81" s="103">
        <f t="shared" si="19"/>
        <v>5.4150295227409586E-4</v>
      </c>
      <c r="T81" s="103">
        <f t="shared" si="19"/>
        <v>8.6640472363855325E-4</v>
      </c>
      <c r="U81" s="104">
        <f t="shared" si="19"/>
        <v>0.16169278154904501</v>
      </c>
      <c r="Y81" s="180"/>
      <c r="Z81" s="184"/>
      <c r="AA81" s="180"/>
      <c r="AB81" s="180"/>
      <c r="AC81" s="180"/>
      <c r="AD81" s="180"/>
      <c r="AE81" s="180"/>
      <c r="AF81" s="184"/>
      <c r="AG81" s="180"/>
    </row>
    <row r="82" spans="2:33" ht="15.75" customHeight="1">
      <c r="B82" s="201" t="s">
        <v>250</v>
      </c>
      <c r="C82" s="187" t="s">
        <v>180</v>
      </c>
      <c r="D82" s="203" t="s">
        <v>256</v>
      </c>
      <c r="E82" s="16">
        <f t="shared" si="17"/>
        <v>6308</v>
      </c>
      <c r="F82" s="90">
        <v>853</v>
      </c>
      <c r="G82" s="90">
        <v>131</v>
      </c>
      <c r="H82" s="90">
        <v>7</v>
      </c>
      <c r="I82" s="90">
        <v>69</v>
      </c>
      <c r="J82" s="199">
        <v>5248</v>
      </c>
      <c r="M82" s="201" t="s">
        <v>250</v>
      </c>
      <c r="N82" s="187" t="s">
        <v>180</v>
      </c>
      <c r="O82" s="203" t="s">
        <v>256</v>
      </c>
      <c r="P82" s="102">
        <f t="shared" si="18"/>
        <v>0.68316012458899922</v>
      </c>
      <c r="Q82" s="103">
        <f t="shared" si="19"/>
        <v>9.2380403657960741E-2</v>
      </c>
      <c r="R82" s="103">
        <f t="shared" si="19"/>
        <v>1.4187377349581309E-2</v>
      </c>
      <c r="S82" s="103">
        <f t="shared" si="19"/>
        <v>7.5810413318373412E-4</v>
      </c>
      <c r="T82" s="103">
        <f t="shared" si="19"/>
        <v>7.4727407413825216E-3</v>
      </c>
      <c r="U82" s="104">
        <f t="shared" si="19"/>
        <v>0.5683614987068909</v>
      </c>
      <c r="Y82" s="180"/>
      <c r="Z82" s="184"/>
      <c r="AA82" s="180"/>
      <c r="AB82" s="180"/>
      <c r="AC82" s="184"/>
      <c r="AD82" s="180"/>
      <c r="AE82" s="180"/>
      <c r="AF82" s="184"/>
      <c r="AG82" s="184"/>
    </row>
    <row r="83" spans="2:33" ht="15.75" customHeight="1">
      <c r="B83" s="201" t="s">
        <v>250</v>
      </c>
      <c r="C83" s="187" t="s">
        <v>182</v>
      </c>
      <c r="D83" s="203" t="s">
        <v>257</v>
      </c>
      <c r="E83" s="16">
        <f t="shared" si="17"/>
        <v>3316</v>
      </c>
      <c r="F83" s="90">
        <v>657</v>
      </c>
      <c r="G83" s="90">
        <v>67</v>
      </c>
      <c r="H83" s="90"/>
      <c r="I83" s="90">
        <v>3</v>
      </c>
      <c r="J83" s="199">
        <v>2589</v>
      </c>
      <c r="M83" s="201" t="s">
        <v>250</v>
      </c>
      <c r="N83" s="187" t="s">
        <v>182</v>
      </c>
      <c r="O83" s="203" t="s">
        <v>257</v>
      </c>
      <c r="P83" s="102">
        <f t="shared" si="18"/>
        <v>0.35912475794818033</v>
      </c>
      <c r="Q83" s="103">
        <f t="shared" si="19"/>
        <v>7.1153487928816192E-2</v>
      </c>
      <c r="R83" s="103">
        <f t="shared" si="19"/>
        <v>7.2561395604728834E-3</v>
      </c>
      <c r="S83" s="103">
        <f t="shared" ref="S83:U95" si="20">H83/$E$9*100</f>
        <v>0</v>
      </c>
      <c r="T83" s="103">
        <f t="shared" si="20"/>
        <v>3.2490177136445744E-4</v>
      </c>
      <c r="U83" s="104">
        <f t="shared" si="20"/>
        <v>0.28039022868752678</v>
      </c>
      <c r="Y83" s="180"/>
      <c r="Z83" s="184"/>
      <c r="AA83" s="180"/>
      <c r="AB83" s="180"/>
      <c r="AC83" s="180"/>
      <c r="AD83" s="180"/>
      <c r="AE83" s="180"/>
      <c r="AF83" s="184"/>
      <c r="AG83" s="184"/>
    </row>
    <row r="84" spans="2:33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21">SUM(F84:J84)</f>
        <v>3994</v>
      </c>
      <c r="F84" s="90">
        <v>1637</v>
      </c>
      <c r="G84" s="90">
        <v>2165</v>
      </c>
      <c r="H84" s="90">
        <v>15</v>
      </c>
      <c r="I84" s="90">
        <v>88</v>
      </c>
      <c r="J84" s="199">
        <v>89</v>
      </c>
      <c r="M84" s="201" t="s">
        <v>250</v>
      </c>
      <c r="N84" s="187" t="s">
        <v>184</v>
      </c>
      <c r="O84" s="203" t="s">
        <v>258</v>
      </c>
      <c r="P84" s="102">
        <f t="shared" ref="P84:P94" si="22">SUM(Q84:U84)</f>
        <v>0.43255255827654776</v>
      </c>
      <c r="Q84" s="103">
        <f t="shared" ref="Q84:R95" si="23">F84/$E$9*100</f>
        <v>0.17728806657453897</v>
      </c>
      <c r="R84" s="103">
        <f t="shared" si="23"/>
        <v>0.23447077833468349</v>
      </c>
      <c r="S84" s="103">
        <f t="shared" si="20"/>
        <v>1.6245088568222874E-3</v>
      </c>
      <c r="T84" s="103">
        <f t="shared" si="20"/>
        <v>9.5304519600240868E-3</v>
      </c>
      <c r="U84" s="104">
        <f t="shared" si="20"/>
        <v>9.6387525504789059E-3</v>
      </c>
      <c r="Y84" s="180"/>
      <c r="Z84" s="184"/>
      <c r="AA84" s="180"/>
      <c r="AB84" s="180"/>
      <c r="AC84" s="180"/>
      <c r="AD84" s="180"/>
      <c r="AE84" s="180"/>
      <c r="AF84" s="180"/>
      <c r="AG84" s="184"/>
    </row>
    <row r="85" spans="2:33" ht="15.75" customHeight="1">
      <c r="B85" s="201" t="s">
        <v>250</v>
      </c>
      <c r="C85" s="187" t="s">
        <v>187</v>
      </c>
      <c r="D85" s="203" t="s">
        <v>259</v>
      </c>
      <c r="E85" s="16">
        <f t="shared" si="21"/>
        <v>6098</v>
      </c>
      <c r="F85" s="90">
        <v>1193</v>
      </c>
      <c r="G85" s="90">
        <v>566</v>
      </c>
      <c r="H85" s="90">
        <v>22</v>
      </c>
      <c r="I85" s="90">
        <v>72</v>
      </c>
      <c r="J85" s="199">
        <v>4245</v>
      </c>
      <c r="M85" s="201" t="s">
        <v>250</v>
      </c>
      <c r="N85" s="187" t="s">
        <v>187</v>
      </c>
      <c r="O85" s="203" t="s">
        <v>259</v>
      </c>
      <c r="P85" s="102">
        <f t="shared" si="22"/>
        <v>0.66041700059348729</v>
      </c>
      <c r="Q85" s="103">
        <f t="shared" si="23"/>
        <v>0.12920260441259926</v>
      </c>
      <c r="R85" s="103">
        <f t="shared" si="23"/>
        <v>6.1298134197427648E-2</v>
      </c>
      <c r="S85" s="103">
        <f t="shared" si="20"/>
        <v>2.3826129900060217E-3</v>
      </c>
      <c r="T85" s="103">
        <f t="shared" si="20"/>
        <v>7.797642512746979E-3</v>
      </c>
      <c r="U85" s="104">
        <f t="shared" si="20"/>
        <v>0.45973600648070739</v>
      </c>
      <c r="Y85" s="180"/>
      <c r="Z85" s="184"/>
      <c r="AA85" s="180"/>
      <c r="AB85" s="180"/>
      <c r="AC85" s="180"/>
      <c r="AD85" s="180"/>
      <c r="AE85" s="180"/>
      <c r="AF85" s="184"/>
      <c r="AG85" s="180"/>
    </row>
    <row r="86" spans="2:33" ht="15.75" customHeight="1">
      <c r="B86" s="201" t="s">
        <v>250</v>
      </c>
      <c r="C86" s="187" t="s">
        <v>189</v>
      </c>
      <c r="D86" s="203" t="s">
        <v>260</v>
      </c>
      <c r="E86" s="16">
        <f t="shared" si="21"/>
        <v>11820</v>
      </c>
      <c r="F86" s="90">
        <v>1799</v>
      </c>
      <c r="G86" s="90">
        <v>1536</v>
      </c>
      <c r="H86" s="90">
        <v>48</v>
      </c>
      <c r="I86" s="90">
        <v>171</v>
      </c>
      <c r="J86" s="199">
        <v>8266</v>
      </c>
      <c r="M86" s="201" t="s">
        <v>250</v>
      </c>
      <c r="N86" s="187" t="s">
        <v>189</v>
      </c>
      <c r="O86" s="203" t="s">
        <v>260</v>
      </c>
      <c r="P86" s="102">
        <f t="shared" si="22"/>
        <v>1.2801129791759625</v>
      </c>
      <c r="Q86" s="103">
        <f t="shared" si="23"/>
        <v>0.19483276222821966</v>
      </c>
      <c r="R86" s="103">
        <f t="shared" si="23"/>
        <v>0.16634970693860221</v>
      </c>
      <c r="S86" s="103">
        <f t="shared" si="20"/>
        <v>5.1984283418313191E-3</v>
      </c>
      <c r="T86" s="103">
        <f t="shared" si="20"/>
        <v>1.8519400967774078E-2</v>
      </c>
      <c r="U86" s="104">
        <f t="shared" si="20"/>
        <v>0.89521268069953519</v>
      </c>
      <c r="Y86" s="180"/>
      <c r="Z86" s="184"/>
      <c r="AA86" s="180"/>
      <c r="AB86" s="180"/>
      <c r="AC86" s="180"/>
      <c r="AD86" s="180"/>
      <c r="AE86" s="180"/>
      <c r="AF86" s="184"/>
      <c r="AG86" s="184"/>
    </row>
    <row r="87" spans="2:33" ht="15.75" customHeight="1">
      <c r="B87" s="201" t="s">
        <v>261</v>
      </c>
      <c r="C87" s="187" t="s">
        <v>170</v>
      </c>
      <c r="D87" s="203" t="s">
        <v>262</v>
      </c>
      <c r="E87" s="16">
        <f t="shared" si="21"/>
        <v>3891</v>
      </c>
      <c r="F87" s="90">
        <v>2453</v>
      </c>
      <c r="G87" s="90">
        <v>1149</v>
      </c>
      <c r="H87" s="90">
        <v>17</v>
      </c>
      <c r="I87" s="90">
        <v>36</v>
      </c>
      <c r="J87" s="199">
        <v>236</v>
      </c>
      <c r="M87" s="201" t="s">
        <v>261</v>
      </c>
      <c r="N87" s="187" t="s">
        <v>170</v>
      </c>
      <c r="O87" s="203" t="s">
        <v>262</v>
      </c>
      <c r="P87" s="102">
        <f t="shared" si="22"/>
        <v>0.42139759745970135</v>
      </c>
      <c r="Q87" s="103">
        <f t="shared" si="23"/>
        <v>0.2656613483856714</v>
      </c>
      <c r="R87" s="103">
        <f t="shared" si="23"/>
        <v>0.1244373784325872</v>
      </c>
      <c r="S87" s="103">
        <f t="shared" si="20"/>
        <v>1.8411100377319256E-3</v>
      </c>
      <c r="T87" s="103">
        <f t="shared" si="20"/>
        <v>3.8988212563734895E-3</v>
      </c>
      <c r="U87" s="104">
        <f t="shared" si="20"/>
        <v>2.5558939347337321E-2</v>
      </c>
      <c r="Y87" s="180"/>
      <c r="Z87" s="184"/>
      <c r="AA87" s="180"/>
      <c r="AB87" s="180"/>
      <c r="AC87" s="180"/>
      <c r="AD87" s="180"/>
      <c r="AE87" s="180"/>
      <c r="AF87" s="184"/>
      <c r="AG87" s="180"/>
    </row>
    <row r="88" spans="2:33" ht="15.75" customHeight="1">
      <c r="B88" s="201" t="s">
        <v>261</v>
      </c>
      <c r="C88" s="187" t="s">
        <v>172</v>
      </c>
      <c r="D88" s="203" t="s">
        <v>263</v>
      </c>
      <c r="E88" s="16">
        <f t="shared" si="21"/>
        <v>6219</v>
      </c>
      <c r="F88" s="90">
        <v>764</v>
      </c>
      <c r="G88" s="90">
        <v>119</v>
      </c>
      <c r="H88" s="90">
        <v>10</v>
      </c>
      <c r="I88" s="90">
        <v>1</v>
      </c>
      <c r="J88" s="199">
        <v>5325</v>
      </c>
      <c r="M88" s="201" t="s">
        <v>261</v>
      </c>
      <c r="N88" s="187" t="s">
        <v>172</v>
      </c>
      <c r="O88" s="203" t="s">
        <v>263</v>
      </c>
      <c r="P88" s="102">
        <f t="shared" si="22"/>
        <v>0.67352137203852036</v>
      </c>
      <c r="Q88" s="103">
        <f t="shared" si="23"/>
        <v>8.2741651107481842E-2</v>
      </c>
      <c r="R88" s="103">
        <f t="shared" si="23"/>
        <v>1.288777026412348E-2</v>
      </c>
      <c r="S88" s="103">
        <f t="shared" si="20"/>
        <v>1.0830059045481917E-3</v>
      </c>
      <c r="T88" s="103">
        <f t="shared" si="20"/>
        <v>1.0830059045481916E-4</v>
      </c>
      <c r="U88" s="104">
        <f t="shared" si="20"/>
        <v>0.57670064417191202</v>
      </c>
      <c r="Y88" s="180"/>
      <c r="Z88" s="184"/>
      <c r="AA88" s="180"/>
      <c r="AB88" s="180"/>
      <c r="AC88" s="180"/>
      <c r="AD88" s="180"/>
      <c r="AE88" s="180"/>
      <c r="AF88" s="184"/>
      <c r="AG88" s="184"/>
    </row>
    <row r="89" spans="2:33" ht="15.75" customHeight="1">
      <c r="B89" s="201" t="s">
        <v>261</v>
      </c>
      <c r="C89" s="187" t="s">
        <v>174</v>
      </c>
      <c r="D89" s="203" t="s">
        <v>264</v>
      </c>
      <c r="E89" s="16">
        <f t="shared" si="21"/>
        <v>3413</v>
      </c>
      <c r="F89" s="90">
        <v>1523</v>
      </c>
      <c r="G89" s="90">
        <v>149</v>
      </c>
      <c r="H89" s="90">
        <v>12</v>
      </c>
      <c r="I89" s="90">
        <v>33</v>
      </c>
      <c r="J89" s="199">
        <v>1696</v>
      </c>
      <c r="M89" s="201" t="s">
        <v>261</v>
      </c>
      <c r="N89" s="187" t="s">
        <v>174</v>
      </c>
      <c r="O89" s="203" t="s">
        <v>264</v>
      </c>
      <c r="P89" s="102">
        <f t="shared" si="22"/>
        <v>0.36962991522229782</v>
      </c>
      <c r="Q89" s="103">
        <f t="shared" si="23"/>
        <v>0.16494179926268959</v>
      </c>
      <c r="R89" s="103">
        <f t="shared" si="23"/>
        <v>1.6136787977768054E-2</v>
      </c>
      <c r="S89" s="103">
        <f t="shared" si="20"/>
        <v>1.2996070854578298E-3</v>
      </c>
      <c r="T89" s="103">
        <f t="shared" si="20"/>
        <v>3.5739194850090326E-3</v>
      </c>
      <c r="U89" s="104">
        <f t="shared" si="20"/>
        <v>0.1836778014113733</v>
      </c>
      <c r="Y89" s="180"/>
      <c r="Z89" s="184"/>
      <c r="AA89" s="180"/>
      <c r="AB89" s="180"/>
      <c r="AC89" s="180"/>
      <c r="AD89" s="180"/>
      <c r="AE89" s="180"/>
      <c r="AF89" s="180"/>
      <c r="AG89" s="180"/>
    </row>
    <row r="90" spans="2:33" ht="15.75" customHeight="1">
      <c r="B90" s="201" t="s">
        <v>261</v>
      </c>
      <c r="C90" s="187" t="s">
        <v>176</v>
      </c>
      <c r="D90" s="203" t="s">
        <v>265</v>
      </c>
      <c r="E90" s="16">
        <f t="shared" si="21"/>
        <v>4395</v>
      </c>
      <c r="F90" s="90">
        <v>861</v>
      </c>
      <c r="G90" s="90">
        <v>129</v>
      </c>
      <c r="H90" s="90">
        <v>12</v>
      </c>
      <c r="I90" s="90">
        <v>5</v>
      </c>
      <c r="J90" s="199">
        <v>3388</v>
      </c>
      <c r="M90" s="201" t="s">
        <v>261</v>
      </c>
      <c r="N90" s="187" t="s">
        <v>176</v>
      </c>
      <c r="O90" s="203" t="s">
        <v>265</v>
      </c>
      <c r="P90" s="102">
        <f t="shared" si="22"/>
        <v>0.47598109504893016</v>
      </c>
      <c r="Q90" s="103">
        <f t="shared" si="23"/>
        <v>9.3246808381599294E-2</v>
      </c>
      <c r="R90" s="103">
        <f t="shared" si="23"/>
        <v>1.3970776168671671E-2</v>
      </c>
      <c r="S90" s="103">
        <f t="shared" si="20"/>
        <v>1.2996070854578298E-3</v>
      </c>
      <c r="T90" s="103">
        <f t="shared" si="20"/>
        <v>5.4150295227409586E-4</v>
      </c>
      <c r="U90" s="104">
        <f t="shared" si="20"/>
        <v>0.36692240046092728</v>
      </c>
      <c r="Y90" s="180"/>
      <c r="Z90" s="184"/>
      <c r="AA90" s="180"/>
      <c r="AB90" s="180"/>
      <c r="AC90" s="180"/>
      <c r="AD90" s="180"/>
      <c r="AE90" s="180"/>
      <c r="AF90" s="184"/>
      <c r="AG90" s="184"/>
    </row>
    <row r="91" spans="2:33" ht="15.75" customHeight="1">
      <c r="B91" s="201" t="s">
        <v>261</v>
      </c>
      <c r="C91" s="187" t="s">
        <v>178</v>
      </c>
      <c r="D91" s="203" t="s">
        <v>266</v>
      </c>
      <c r="E91" s="16">
        <f t="shared" si="21"/>
        <v>4054</v>
      </c>
      <c r="F91" s="90">
        <v>628</v>
      </c>
      <c r="G91" s="90">
        <v>443</v>
      </c>
      <c r="H91" s="90">
        <v>6</v>
      </c>
      <c r="I91" s="90">
        <v>12</v>
      </c>
      <c r="J91" s="199">
        <v>2965</v>
      </c>
      <c r="M91" s="201" t="s">
        <v>261</v>
      </c>
      <c r="N91" s="187" t="s">
        <v>178</v>
      </c>
      <c r="O91" s="203" t="s">
        <v>266</v>
      </c>
      <c r="P91" s="102">
        <f t="shared" si="22"/>
        <v>0.43905059370383687</v>
      </c>
      <c r="Q91" s="103">
        <f t="shared" si="23"/>
        <v>6.8012770805626427E-2</v>
      </c>
      <c r="R91" s="103">
        <f t="shared" si="23"/>
        <v>4.7977161571484891E-2</v>
      </c>
      <c r="S91" s="103">
        <f t="shared" si="20"/>
        <v>6.4980354272891488E-4</v>
      </c>
      <c r="T91" s="103">
        <f t="shared" si="20"/>
        <v>1.2996070854578298E-3</v>
      </c>
      <c r="U91" s="104">
        <f t="shared" si="20"/>
        <v>0.3211112506985388</v>
      </c>
      <c r="Y91" s="180"/>
      <c r="Z91" s="184"/>
      <c r="AA91" s="180"/>
      <c r="AB91" s="180"/>
      <c r="AC91" s="180"/>
      <c r="AD91" s="180"/>
      <c r="AE91" s="180"/>
      <c r="AF91" s="184"/>
      <c r="AG91" s="184"/>
    </row>
    <row r="92" spans="2:33" ht="15.75" customHeight="1">
      <c r="B92" s="201" t="s">
        <v>261</v>
      </c>
      <c r="C92" s="187" t="s">
        <v>180</v>
      </c>
      <c r="D92" s="203" t="s">
        <v>267</v>
      </c>
      <c r="E92" s="16">
        <f t="shared" si="21"/>
        <v>3667</v>
      </c>
      <c r="F92" s="90">
        <v>1070</v>
      </c>
      <c r="G92" s="90">
        <v>272</v>
      </c>
      <c r="H92" s="90">
        <v>52</v>
      </c>
      <c r="I92" s="90">
        <v>8</v>
      </c>
      <c r="J92" s="199">
        <v>2265</v>
      </c>
      <c r="M92" s="201" t="s">
        <v>261</v>
      </c>
      <c r="N92" s="187" t="s">
        <v>180</v>
      </c>
      <c r="O92" s="203" t="s">
        <v>267</v>
      </c>
      <c r="P92" s="102">
        <f t="shared" si="22"/>
        <v>0.39713826519782192</v>
      </c>
      <c r="Q92" s="103">
        <f t="shared" si="23"/>
        <v>0.11588163178665652</v>
      </c>
      <c r="R92" s="103">
        <f t="shared" si="23"/>
        <v>2.945776060371081E-2</v>
      </c>
      <c r="S92" s="103">
        <f t="shared" si="20"/>
        <v>5.6316307036505964E-3</v>
      </c>
      <c r="T92" s="103">
        <f t="shared" si="20"/>
        <v>8.6640472363855325E-4</v>
      </c>
      <c r="U92" s="104">
        <f t="shared" si="20"/>
        <v>0.24530083738016542</v>
      </c>
      <c r="Y92" s="180"/>
      <c r="Z92" s="184"/>
      <c r="AA92" s="180"/>
      <c r="AB92" s="180"/>
      <c r="AC92" s="180"/>
      <c r="AD92" s="180"/>
      <c r="AE92" s="180"/>
      <c r="AF92" s="184"/>
      <c r="AG92" s="184"/>
    </row>
    <row r="93" spans="2:33" ht="15.75" customHeight="1">
      <c r="B93" s="201" t="s">
        <v>261</v>
      </c>
      <c r="C93" s="187" t="s">
        <v>182</v>
      </c>
      <c r="D93" s="203" t="s">
        <v>268</v>
      </c>
      <c r="E93" s="16">
        <f t="shared" si="21"/>
        <v>4284</v>
      </c>
      <c r="F93" s="90">
        <v>1465</v>
      </c>
      <c r="G93" s="90">
        <v>432</v>
      </c>
      <c r="H93" s="90">
        <v>42</v>
      </c>
      <c r="I93" s="90">
        <v>41</v>
      </c>
      <c r="J93" s="199">
        <v>2304</v>
      </c>
      <c r="M93" s="201" t="s">
        <v>261</v>
      </c>
      <c r="N93" s="187" t="s">
        <v>182</v>
      </c>
      <c r="O93" s="203" t="s">
        <v>268</v>
      </c>
      <c r="P93" s="102">
        <f t="shared" si="22"/>
        <v>0.46395972950844527</v>
      </c>
      <c r="Q93" s="103">
        <f t="shared" si="23"/>
        <v>0.15866036501631006</v>
      </c>
      <c r="R93" s="103">
        <f t="shared" si="23"/>
        <v>4.6785855076481878E-2</v>
      </c>
      <c r="S93" s="103">
        <f t="shared" si="20"/>
        <v>4.5486247991024052E-3</v>
      </c>
      <c r="T93" s="103">
        <f t="shared" si="20"/>
        <v>4.4403242086475852E-3</v>
      </c>
      <c r="U93" s="104">
        <f t="shared" si="20"/>
        <v>0.24952456040790333</v>
      </c>
      <c r="Y93" s="180"/>
      <c r="Z93" s="184"/>
      <c r="AA93" s="180"/>
      <c r="AB93" s="180"/>
      <c r="AC93" s="180"/>
      <c r="AD93" s="180"/>
      <c r="AE93" s="180"/>
      <c r="AF93" s="184"/>
      <c r="AG93" s="180"/>
    </row>
    <row r="94" spans="2:33" ht="15.75" customHeight="1">
      <c r="B94" s="201" t="s">
        <v>261</v>
      </c>
      <c r="C94" s="187" t="s">
        <v>184</v>
      </c>
      <c r="D94" s="203" t="s">
        <v>269</v>
      </c>
      <c r="E94" s="16">
        <f t="shared" si="21"/>
        <v>21544</v>
      </c>
      <c r="F94" s="90">
        <v>6881</v>
      </c>
      <c r="G94" s="90">
        <v>6492</v>
      </c>
      <c r="H94" s="90">
        <v>234</v>
      </c>
      <c r="I94" s="90">
        <v>266</v>
      </c>
      <c r="J94" s="199">
        <v>7671</v>
      </c>
      <c r="M94" s="201" t="s">
        <v>261</v>
      </c>
      <c r="N94" s="187" t="s">
        <v>184</v>
      </c>
      <c r="O94" s="203" t="s">
        <v>269</v>
      </c>
      <c r="P94" s="102">
        <f t="shared" si="22"/>
        <v>2.333227920758624</v>
      </c>
      <c r="Q94" s="103">
        <f t="shared" si="23"/>
        <v>0.74521636291961058</v>
      </c>
      <c r="R94" s="103">
        <f t="shared" si="23"/>
        <v>0.70308743323268597</v>
      </c>
      <c r="S94" s="103">
        <f t="shared" si="20"/>
        <v>2.5342338166427687E-2</v>
      </c>
      <c r="T94" s="103">
        <f t="shared" si="20"/>
        <v>2.8807957060981895E-2</v>
      </c>
      <c r="U94" s="104">
        <f t="shared" si="20"/>
        <v>0.83077382937891775</v>
      </c>
      <c r="Y94" s="180"/>
      <c r="Z94" s="184"/>
      <c r="AA94" s="180"/>
      <c r="AB94" s="180"/>
      <c r="AC94" s="180"/>
      <c r="AD94" s="180"/>
      <c r="AE94" s="180"/>
      <c r="AF94" s="184"/>
      <c r="AG94" s="184"/>
    </row>
    <row r="95" spans="2:33" ht="15.75" customHeight="1">
      <c r="B95" s="205" t="s">
        <v>261</v>
      </c>
      <c r="C95" s="206" t="s">
        <v>187</v>
      </c>
      <c r="D95" s="207" t="s">
        <v>270</v>
      </c>
      <c r="E95" s="67">
        <f t="shared" si="21"/>
        <v>11501</v>
      </c>
      <c r="F95" s="208">
        <v>3665</v>
      </c>
      <c r="G95" s="208">
        <v>2636</v>
      </c>
      <c r="H95" s="208">
        <v>255</v>
      </c>
      <c r="I95" s="208">
        <v>68</v>
      </c>
      <c r="J95" s="209">
        <v>4877</v>
      </c>
      <c r="M95" s="205" t="s">
        <v>261</v>
      </c>
      <c r="N95" s="206" t="s">
        <v>187</v>
      </c>
      <c r="O95" s="207" t="s">
        <v>270</v>
      </c>
      <c r="P95" s="155">
        <f>SUM(Q95:U95)</f>
        <v>1.2455650908208751</v>
      </c>
      <c r="Q95" s="153">
        <f>F95/$E$9*100</f>
        <v>0.3969216640169122</v>
      </c>
      <c r="R95" s="153">
        <f t="shared" si="23"/>
        <v>0.28548035643890329</v>
      </c>
      <c r="S95" s="153">
        <f t="shared" si="20"/>
        <v>2.7616650565978885E-2</v>
      </c>
      <c r="T95" s="153">
        <f t="shared" si="20"/>
        <v>7.3644401509277025E-3</v>
      </c>
      <c r="U95" s="154">
        <f>J95/$E$9*100</f>
        <v>0.52818197964815305</v>
      </c>
    </row>
    <row r="96" spans="2:33" ht="6.75" customHeight="1"/>
    <row r="97" spans="2:13" ht="15.75" customHeight="1">
      <c r="B97" s="148" t="s">
        <v>292</v>
      </c>
      <c r="M97" s="148" t="s">
        <v>154</v>
      </c>
    </row>
    <row r="98" spans="2:13" ht="15.75" customHeight="1">
      <c r="B98" s="233" t="s">
        <v>291</v>
      </c>
      <c r="M98" s="233" t="s">
        <v>291</v>
      </c>
    </row>
    <row r="99" spans="2:13" ht="15.75" customHeight="1"/>
  </sheetData>
  <mergeCells count="4">
    <mergeCell ref="E5:J5"/>
    <mergeCell ref="P5:U5"/>
    <mergeCell ref="G7:H7"/>
    <mergeCell ref="R7:S7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45" orientation="portrait" useFirstPageNumber="1" r:id="rId1"/>
  <headerFooter>
    <oddFooter>&amp;CIV-1-&amp;P</oddFooter>
  </headerFooter>
  <rowBreaks count="1" manualBreakCount="1">
    <brk id="53" max="16383" man="1"/>
  </rowBreaks>
  <colBreaks count="1" manualBreakCount="1">
    <brk id="11" max="1048575" man="1"/>
  </colBreaks>
  <ignoredErrors>
    <ignoredError sqref="B19:C95 M19:N95" numberStoredAsText="1"/>
    <ignoredError sqref="P9:U95" evalError="1"/>
    <ignoredError sqref="F11:I17 J11:J1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N97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9.5703125" style="6" customWidth="1"/>
    <col min="6" max="12" width="9.42578125" style="6" customWidth="1"/>
    <col min="13" max="16" width="2.5703125" style="6" customWidth="1"/>
    <col min="17" max="17" width="21.5703125" style="6" customWidth="1"/>
    <col min="18" max="18" width="9.5703125" style="6" customWidth="1"/>
    <col min="19" max="25" width="9.42578125" style="6" customWidth="1"/>
    <col min="26" max="27" width="2.5703125" customWidth="1"/>
  </cols>
  <sheetData>
    <row r="1" spans="2:35">
      <c r="E1" s="11"/>
      <c r="H1" s="15"/>
      <c r="L1" s="15"/>
      <c r="U1" s="15"/>
      <c r="Y1" s="15"/>
    </row>
    <row r="2" spans="2:35" ht="18" customHeight="1">
      <c r="D2" s="14" t="s">
        <v>339</v>
      </c>
      <c r="E2" s="14"/>
      <c r="F2" s="14"/>
      <c r="G2" s="14"/>
      <c r="H2" s="14"/>
      <c r="I2" s="14"/>
      <c r="J2" s="14"/>
      <c r="K2" s="14"/>
      <c r="L2" s="14"/>
      <c r="M2" s="13"/>
      <c r="N2" s="13"/>
      <c r="O2" s="13"/>
      <c r="P2" s="13"/>
      <c r="Q2" s="14" t="s">
        <v>340</v>
      </c>
      <c r="R2" s="14"/>
      <c r="S2" s="14"/>
      <c r="T2" s="14"/>
      <c r="U2" s="14"/>
      <c r="V2" s="14"/>
      <c r="W2" s="14"/>
      <c r="X2" s="14"/>
      <c r="Y2" s="14"/>
    </row>
    <row r="3" spans="2:35" ht="18" customHeight="1">
      <c r="D3" s="14" t="s">
        <v>27</v>
      </c>
      <c r="E3" s="14"/>
      <c r="F3" s="14"/>
      <c r="G3" s="14"/>
      <c r="H3" s="14"/>
      <c r="I3" s="14"/>
      <c r="J3" s="14"/>
      <c r="K3" s="14"/>
      <c r="L3" s="14"/>
      <c r="M3" s="13"/>
      <c r="N3" s="13"/>
      <c r="O3" s="13"/>
      <c r="P3" s="13"/>
      <c r="Q3" s="14" t="s">
        <v>27</v>
      </c>
      <c r="R3" s="14"/>
      <c r="S3" s="14"/>
      <c r="T3" s="14"/>
      <c r="U3" s="14"/>
      <c r="V3" s="14"/>
      <c r="W3" s="14"/>
      <c r="X3" s="14"/>
      <c r="Y3" s="14"/>
    </row>
    <row r="4" spans="2:35">
      <c r="D4" s="14"/>
      <c r="E4" s="14"/>
      <c r="F4" s="14"/>
      <c r="G4" s="14"/>
      <c r="H4" s="15"/>
      <c r="I4" s="14"/>
      <c r="J4" s="14"/>
      <c r="K4" s="14"/>
      <c r="L4" s="15"/>
      <c r="M4" s="13"/>
      <c r="N4" s="13"/>
      <c r="O4" s="13"/>
      <c r="P4" s="13"/>
      <c r="Q4" s="14"/>
      <c r="R4" s="14"/>
      <c r="S4" s="14"/>
      <c r="T4" s="14"/>
      <c r="U4" s="15"/>
      <c r="V4" s="14"/>
      <c r="W4" s="14"/>
      <c r="X4" s="14"/>
      <c r="Y4" s="15"/>
    </row>
    <row r="5" spans="2:35" ht="18" customHeight="1">
      <c r="B5" s="211" t="s">
        <v>271</v>
      </c>
      <c r="C5" s="212"/>
      <c r="D5" s="213"/>
      <c r="E5" s="49"/>
      <c r="F5" s="46"/>
      <c r="G5" s="46"/>
      <c r="H5" s="25" t="s">
        <v>17</v>
      </c>
      <c r="I5" s="25"/>
      <c r="J5" s="46"/>
      <c r="K5" s="46"/>
      <c r="L5" s="50"/>
      <c r="O5" s="211" t="s">
        <v>271</v>
      </c>
      <c r="P5" s="212"/>
      <c r="Q5" s="213"/>
      <c r="R5" s="49"/>
      <c r="S5" s="46"/>
      <c r="T5" s="46"/>
      <c r="U5" s="25" t="s">
        <v>17</v>
      </c>
      <c r="V5" s="25"/>
      <c r="W5" s="46"/>
      <c r="X5" s="46"/>
      <c r="Y5" s="50"/>
    </row>
    <row r="6" spans="2:35" ht="53.25" customHeight="1">
      <c r="B6" s="214"/>
      <c r="C6" s="215" t="s">
        <v>272</v>
      </c>
      <c r="D6" s="216"/>
      <c r="E6" s="29" t="s">
        <v>4</v>
      </c>
      <c r="F6" s="30" t="s">
        <v>78</v>
      </c>
      <c r="G6" s="47" t="s">
        <v>49</v>
      </c>
      <c r="H6" s="36" t="s">
        <v>79</v>
      </c>
      <c r="I6" s="61" t="s">
        <v>80</v>
      </c>
      <c r="J6" s="31" t="s">
        <v>81</v>
      </c>
      <c r="K6" s="35" t="s">
        <v>82</v>
      </c>
      <c r="L6" s="32" t="s">
        <v>147</v>
      </c>
      <c r="O6" s="214"/>
      <c r="P6" s="215" t="s">
        <v>272</v>
      </c>
      <c r="Q6" s="216"/>
      <c r="R6" s="29" t="s">
        <v>4</v>
      </c>
      <c r="S6" s="30" t="s">
        <v>78</v>
      </c>
      <c r="T6" s="47" t="s">
        <v>49</v>
      </c>
      <c r="U6" s="36" t="s">
        <v>79</v>
      </c>
      <c r="V6" s="61" t="s">
        <v>80</v>
      </c>
      <c r="W6" s="31" t="s">
        <v>81</v>
      </c>
      <c r="X6" s="35" t="s">
        <v>82</v>
      </c>
      <c r="Y6" s="32" t="s">
        <v>148</v>
      </c>
    </row>
    <row r="7" spans="2:35" ht="18" customHeight="1">
      <c r="B7" s="210"/>
      <c r="C7" s="217"/>
      <c r="D7" s="218" t="s">
        <v>273</v>
      </c>
      <c r="E7" s="62"/>
      <c r="F7" s="63"/>
      <c r="G7" s="63"/>
      <c r="H7" s="457" t="s">
        <v>0</v>
      </c>
      <c r="I7" s="457"/>
      <c r="J7" s="63"/>
      <c r="K7" s="63"/>
      <c r="L7" s="64"/>
      <c r="O7" s="210"/>
      <c r="P7" s="217"/>
      <c r="Q7" s="218" t="s">
        <v>273</v>
      </c>
      <c r="R7" s="62"/>
      <c r="S7" s="63"/>
      <c r="T7" s="63"/>
      <c r="U7" s="457" t="s">
        <v>31</v>
      </c>
      <c r="V7" s="457"/>
      <c r="W7" s="63"/>
      <c r="X7" s="63"/>
      <c r="Y7" s="64"/>
    </row>
    <row r="8" spans="2:35" ht="7.5" customHeight="1">
      <c r="B8" s="191"/>
      <c r="C8" s="192"/>
      <c r="D8" s="193"/>
      <c r="E8" s="10"/>
      <c r="F8" s="1"/>
      <c r="G8" s="2"/>
      <c r="H8" s="2"/>
      <c r="I8" s="1"/>
      <c r="J8" s="1"/>
      <c r="K8" s="2"/>
      <c r="L8" s="3"/>
      <c r="M8" s="2"/>
      <c r="N8" s="2"/>
      <c r="O8" s="191"/>
      <c r="P8" s="192"/>
      <c r="Q8" s="193"/>
      <c r="R8" s="97"/>
      <c r="S8" s="98"/>
      <c r="T8" s="99"/>
      <c r="U8" s="99"/>
      <c r="V8" s="98"/>
      <c r="W8" s="98"/>
      <c r="X8" s="99"/>
      <c r="Y8" s="100"/>
    </row>
    <row r="9" spans="2:35" ht="15.75" customHeight="1">
      <c r="B9" s="197"/>
      <c r="C9" s="6"/>
      <c r="D9" s="198" t="s">
        <v>162</v>
      </c>
      <c r="E9" s="234">
        <f t="shared" ref="E9:L9" si="0">SUM(E19:E95)</f>
        <v>923356</v>
      </c>
      <c r="F9" s="90">
        <f t="shared" si="0"/>
        <v>34101</v>
      </c>
      <c r="G9" s="90">
        <f t="shared" si="0"/>
        <v>386323</v>
      </c>
      <c r="H9" s="90">
        <f t="shared" si="0"/>
        <v>323621</v>
      </c>
      <c r="I9" s="90">
        <f t="shared" si="0"/>
        <v>67441</v>
      </c>
      <c r="J9" s="90">
        <f t="shared" si="0"/>
        <v>20809</v>
      </c>
      <c r="K9" s="90">
        <f t="shared" si="0"/>
        <v>58344</v>
      </c>
      <c r="L9" s="199">
        <f t="shared" si="0"/>
        <v>32717</v>
      </c>
      <c r="M9" s="4"/>
      <c r="N9" s="4"/>
      <c r="O9" s="197"/>
      <c r="Q9" s="198" t="s">
        <v>162</v>
      </c>
      <c r="R9" s="88">
        <f>SUM(S9:Y9)</f>
        <v>100</v>
      </c>
      <c r="S9" s="86">
        <f t="shared" ref="S9:Y9" si="1">SUM(S19:S95)</f>
        <v>3.6931584350997873</v>
      </c>
      <c r="T9" s="86">
        <f t="shared" si="1"/>
        <v>41.839009006277102</v>
      </c>
      <c r="U9" s="86">
        <f t="shared" si="1"/>
        <v>35.048345383579033</v>
      </c>
      <c r="V9" s="86">
        <f t="shared" si="1"/>
        <v>7.3039001208634584</v>
      </c>
      <c r="W9" s="86">
        <f t="shared" si="1"/>
        <v>2.2536269867743304</v>
      </c>
      <c r="X9" s="86">
        <f t="shared" si="1"/>
        <v>6.3186896494959726</v>
      </c>
      <c r="Y9" s="87">
        <f t="shared" si="1"/>
        <v>3.5432704179103198</v>
      </c>
    </row>
    <row r="10" spans="2:35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199"/>
      <c r="M10" s="4"/>
      <c r="N10" s="4"/>
      <c r="O10" s="197"/>
      <c r="Q10" s="198"/>
      <c r="R10" s="88"/>
      <c r="S10" s="86"/>
      <c r="T10" s="86"/>
      <c r="U10" s="86"/>
      <c r="V10" s="86"/>
      <c r="W10" s="86"/>
      <c r="X10" s="86"/>
      <c r="Y10" s="96"/>
      <c r="AA10" s="115"/>
      <c r="AB10" s="171"/>
      <c r="AC10" s="171"/>
      <c r="AD10" s="171"/>
      <c r="AE10" s="171"/>
      <c r="AF10" s="171"/>
      <c r="AG10" s="171"/>
      <c r="AH10" s="171"/>
      <c r="AI10" s="171"/>
    </row>
    <row r="11" spans="2:35" ht="15.75" customHeight="1">
      <c r="B11" s="197"/>
      <c r="C11" s="6"/>
      <c r="D11" s="198" t="s">
        <v>163</v>
      </c>
      <c r="E11" s="16">
        <f t="shared" ref="E11:L11" si="2">SUM(E19:E32)</f>
        <v>168518</v>
      </c>
      <c r="F11" s="11">
        <f t="shared" si="2"/>
        <v>7271</v>
      </c>
      <c r="G11" s="11">
        <f t="shared" si="2"/>
        <v>72361</v>
      </c>
      <c r="H11" s="11">
        <f t="shared" si="2"/>
        <v>59245</v>
      </c>
      <c r="I11" s="11">
        <f t="shared" si="2"/>
        <v>10628</v>
      </c>
      <c r="J11" s="11">
        <f t="shared" si="2"/>
        <v>3594</v>
      </c>
      <c r="K11" s="11">
        <f t="shared" si="2"/>
        <v>10176</v>
      </c>
      <c r="L11" s="12">
        <f t="shared" si="2"/>
        <v>5243</v>
      </c>
      <c r="M11" s="11"/>
      <c r="N11" s="11"/>
      <c r="O11" s="197"/>
      <c r="Q11" s="198" t="s">
        <v>163</v>
      </c>
      <c r="R11" s="88">
        <f>SUM(S11:Y11)</f>
        <v>18.250598902265221</v>
      </c>
      <c r="S11" s="86">
        <f>F11/$E$9*100</f>
        <v>0.78745359319699004</v>
      </c>
      <c r="T11" s="86">
        <f t="shared" ref="T11:Y17" si="3">G11/$E$9*100</f>
        <v>7.8367390259011698</v>
      </c>
      <c r="U11" s="86">
        <f t="shared" si="3"/>
        <v>6.4162684814957611</v>
      </c>
      <c r="V11" s="86">
        <f t="shared" si="3"/>
        <v>1.1510186753538181</v>
      </c>
      <c r="W11" s="86">
        <f t="shared" si="3"/>
        <v>0.38923232209462005</v>
      </c>
      <c r="X11" s="86">
        <f t="shared" si="3"/>
        <v>1.1020668084682397</v>
      </c>
      <c r="Y11" s="87">
        <f>L11/$E$9*100</f>
        <v>0.56781999575461684</v>
      </c>
      <c r="AA11" s="116"/>
      <c r="AB11" s="172"/>
      <c r="AC11" s="172"/>
      <c r="AD11" s="172"/>
      <c r="AE11" s="172"/>
      <c r="AF11" s="172"/>
      <c r="AG11" s="172"/>
      <c r="AH11" s="172"/>
      <c r="AI11" s="172"/>
    </row>
    <row r="12" spans="2:35" ht="15.75" customHeight="1">
      <c r="B12" s="197"/>
      <c r="C12" s="6"/>
      <c r="D12" s="198" t="s">
        <v>164</v>
      </c>
      <c r="E12" s="16">
        <f t="shared" ref="E12:L12" si="4">SUM(E33:E40)</f>
        <v>117670</v>
      </c>
      <c r="F12" s="11">
        <f t="shared" si="4"/>
        <v>5695</v>
      </c>
      <c r="G12" s="11">
        <f t="shared" si="4"/>
        <v>42840</v>
      </c>
      <c r="H12" s="11">
        <f t="shared" si="4"/>
        <v>39650</v>
      </c>
      <c r="I12" s="11">
        <f t="shared" si="4"/>
        <v>16659</v>
      </c>
      <c r="J12" s="11">
        <f t="shared" si="4"/>
        <v>2696</v>
      </c>
      <c r="K12" s="11">
        <f t="shared" si="4"/>
        <v>6485</v>
      </c>
      <c r="L12" s="12">
        <f t="shared" si="4"/>
        <v>3645</v>
      </c>
      <c r="M12" s="11"/>
      <c r="N12" s="11"/>
      <c r="O12" s="197"/>
      <c r="Q12" s="198" t="s">
        <v>164</v>
      </c>
      <c r="R12" s="88">
        <f t="shared" ref="R12:R17" si="5">SUM(S12:Y12)</f>
        <v>12.743730478818572</v>
      </c>
      <c r="S12" s="86">
        <f t="shared" ref="S12:S16" si="6">F12/$E$9*100</f>
        <v>0.61677186264019512</v>
      </c>
      <c r="T12" s="86">
        <f t="shared" si="3"/>
        <v>4.6395972950844531</v>
      </c>
      <c r="U12" s="86">
        <f t="shared" si="3"/>
        <v>4.2941184115335798</v>
      </c>
      <c r="V12" s="86">
        <f t="shared" si="3"/>
        <v>1.8041795363868323</v>
      </c>
      <c r="W12" s="86">
        <f t="shared" si="3"/>
        <v>0.29197839186619245</v>
      </c>
      <c r="X12" s="86">
        <f t="shared" si="3"/>
        <v>0.70232932909950219</v>
      </c>
      <c r="Y12" s="87">
        <f t="shared" si="3"/>
        <v>0.39475565220781583</v>
      </c>
      <c r="AA12" s="116"/>
      <c r="AB12" s="172"/>
      <c r="AC12" s="172"/>
      <c r="AD12" s="172"/>
      <c r="AE12" s="172"/>
      <c r="AF12" s="172"/>
      <c r="AG12" s="172"/>
      <c r="AH12" s="172"/>
      <c r="AI12" s="172"/>
    </row>
    <row r="13" spans="2:35" ht="15.75" customHeight="1">
      <c r="B13" s="197"/>
      <c r="C13" s="6"/>
      <c r="D13" s="198" t="s">
        <v>165</v>
      </c>
      <c r="E13" s="16">
        <f t="shared" ref="E13:L13" si="7">SUM(E41:E53)</f>
        <v>282920</v>
      </c>
      <c r="F13" s="11">
        <f t="shared" si="7"/>
        <v>9066</v>
      </c>
      <c r="G13" s="11">
        <f t="shared" si="7"/>
        <v>105903</v>
      </c>
      <c r="H13" s="11">
        <f t="shared" si="7"/>
        <v>114209</v>
      </c>
      <c r="I13" s="11">
        <f t="shared" si="7"/>
        <v>16108</v>
      </c>
      <c r="J13" s="11">
        <f t="shared" si="7"/>
        <v>9352</v>
      </c>
      <c r="K13" s="11">
        <f t="shared" si="7"/>
        <v>16654</v>
      </c>
      <c r="L13" s="12">
        <f t="shared" si="7"/>
        <v>11628</v>
      </c>
      <c r="M13" s="11"/>
      <c r="N13" s="11"/>
      <c r="O13" s="197"/>
      <c r="Q13" s="198" t="s">
        <v>165</v>
      </c>
      <c r="R13" s="88">
        <f t="shared" si="5"/>
        <v>30.640403051477438</v>
      </c>
      <c r="S13" s="86">
        <f t="shared" si="6"/>
        <v>0.98185315306339049</v>
      </c>
      <c r="T13" s="86">
        <f t="shared" si="3"/>
        <v>11.469357430936714</v>
      </c>
      <c r="U13" s="86">
        <f t="shared" si="3"/>
        <v>12.368902135254443</v>
      </c>
      <c r="V13" s="86">
        <f t="shared" si="3"/>
        <v>1.7445059110462271</v>
      </c>
      <c r="W13" s="86">
        <f t="shared" si="3"/>
        <v>1.0128271219334688</v>
      </c>
      <c r="X13" s="86">
        <f t="shared" si="3"/>
        <v>1.8036380334345583</v>
      </c>
      <c r="Y13" s="87">
        <f t="shared" si="3"/>
        <v>1.2593192658086372</v>
      </c>
      <c r="AA13" s="116"/>
      <c r="AB13" s="172"/>
      <c r="AC13" s="172"/>
      <c r="AD13" s="172"/>
      <c r="AE13" s="172"/>
      <c r="AF13" s="172"/>
      <c r="AG13" s="172"/>
      <c r="AH13" s="172"/>
      <c r="AI13" s="172"/>
    </row>
    <row r="14" spans="2:35" ht="15.75" customHeight="1">
      <c r="B14" s="197"/>
      <c r="C14" s="6"/>
      <c r="D14" s="198" t="s">
        <v>166</v>
      </c>
      <c r="E14" s="16">
        <f t="shared" ref="E14:L14" si="8">SUM(E54:E64)</f>
        <v>100684</v>
      </c>
      <c r="F14" s="11">
        <f t="shared" si="8"/>
        <v>600</v>
      </c>
      <c r="G14" s="11">
        <f t="shared" si="8"/>
        <v>52300</v>
      </c>
      <c r="H14" s="11">
        <f t="shared" si="8"/>
        <v>26631</v>
      </c>
      <c r="I14" s="11">
        <f t="shared" si="8"/>
        <v>5053</v>
      </c>
      <c r="J14" s="11">
        <f t="shared" si="8"/>
        <v>3247</v>
      </c>
      <c r="K14" s="11">
        <f t="shared" si="8"/>
        <v>7639</v>
      </c>
      <c r="L14" s="12">
        <f t="shared" si="8"/>
        <v>5214</v>
      </c>
      <c r="M14" s="11"/>
      <c r="N14" s="11"/>
      <c r="O14" s="197"/>
      <c r="Q14" s="198" t="s">
        <v>166</v>
      </c>
      <c r="R14" s="88">
        <f t="shared" si="5"/>
        <v>10.90413664935301</v>
      </c>
      <c r="S14" s="86">
        <f t="shared" si="6"/>
        <v>6.4980354272891505E-2</v>
      </c>
      <c r="T14" s="86">
        <f t="shared" si="3"/>
        <v>5.664120880787042</v>
      </c>
      <c r="U14" s="86">
        <f t="shared" si="3"/>
        <v>2.884153024402289</v>
      </c>
      <c r="V14" s="86">
        <f t="shared" si="3"/>
        <v>0.54724288356820117</v>
      </c>
      <c r="W14" s="86">
        <f t="shared" si="3"/>
        <v>0.35165201720679784</v>
      </c>
      <c r="X14" s="86">
        <f t="shared" si="3"/>
        <v>0.82730821048436343</v>
      </c>
      <c r="Y14" s="87">
        <f t="shared" si="3"/>
        <v>0.56467927863142708</v>
      </c>
      <c r="AA14" s="116"/>
      <c r="AB14" s="172"/>
      <c r="AC14" s="172"/>
      <c r="AD14" s="172"/>
      <c r="AE14" s="172"/>
      <c r="AF14" s="172"/>
      <c r="AG14" s="172"/>
      <c r="AH14" s="172"/>
      <c r="AI14" s="172"/>
    </row>
    <row r="15" spans="2:35" ht="15.75" customHeight="1">
      <c r="B15" s="197"/>
      <c r="C15" s="6"/>
      <c r="D15" s="198" t="s">
        <v>167</v>
      </c>
      <c r="E15" s="16">
        <f t="shared" ref="E15:L15" si="9">SUM(E65:E76)</f>
        <v>147789</v>
      </c>
      <c r="F15" s="11">
        <f t="shared" si="9"/>
        <v>9376</v>
      </c>
      <c r="G15" s="11">
        <f t="shared" si="9"/>
        <v>66834</v>
      </c>
      <c r="H15" s="11">
        <f t="shared" si="9"/>
        <v>48242</v>
      </c>
      <c r="I15" s="11">
        <f t="shared" si="9"/>
        <v>9263</v>
      </c>
      <c r="J15" s="11">
        <f t="shared" si="9"/>
        <v>1087</v>
      </c>
      <c r="K15" s="11">
        <f t="shared" si="9"/>
        <v>8968</v>
      </c>
      <c r="L15" s="12">
        <f t="shared" si="9"/>
        <v>4019</v>
      </c>
      <c r="M15" s="11"/>
      <c r="N15" s="11"/>
      <c r="O15" s="197"/>
      <c r="Q15" s="198" t="s">
        <v>167</v>
      </c>
      <c r="R15" s="88">
        <f t="shared" si="5"/>
        <v>16.005635962727268</v>
      </c>
      <c r="S15" s="86">
        <f t="shared" si="6"/>
        <v>1.0154263361043845</v>
      </c>
      <c r="T15" s="86">
        <f t="shared" si="3"/>
        <v>7.238161662457383</v>
      </c>
      <c r="U15" s="86">
        <f t="shared" si="3"/>
        <v>5.2246370847213859</v>
      </c>
      <c r="V15" s="86">
        <f t="shared" si="3"/>
        <v>1.0031883693829897</v>
      </c>
      <c r="W15" s="86">
        <f t="shared" si="3"/>
        <v>0.11772274182438842</v>
      </c>
      <c r="X15" s="86">
        <f t="shared" si="3"/>
        <v>0.97123969519881825</v>
      </c>
      <c r="Y15" s="87">
        <f t="shared" si="3"/>
        <v>0.43526007303791825</v>
      </c>
      <c r="AA15" s="116"/>
      <c r="AB15" s="172"/>
      <c r="AC15" s="172"/>
      <c r="AD15" s="172"/>
      <c r="AE15" s="172"/>
      <c r="AF15" s="172"/>
      <c r="AG15" s="172"/>
      <c r="AH15" s="172"/>
      <c r="AI15" s="172"/>
    </row>
    <row r="16" spans="2:35" ht="15.75" customHeight="1">
      <c r="B16" s="197"/>
      <c r="C16" s="6"/>
      <c r="D16" s="198" t="s">
        <v>168</v>
      </c>
      <c r="E16" s="16">
        <f t="shared" ref="E16:L16" si="10">SUM(E77:E86)</f>
        <v>42807</v>
      </c>
      <c r="F16" s="11">
        <f t="shared" si="10"/>
        <v>1238</v>
      </c>
      <c r="G16" s="11">
        <f t="shared" si="10"/>
        <v>21422</v>
      </c>
      <c r="H16" s="11">
        <f t="shared" si="10"/>
        <v>12707</v>
      </c>
      <c r="I16" s="11">
        <f t="shared" si="10"/>
        <v>2006</v>
      </c>
      <c r="J16" s="11">
        <f t="shared" si="10"/>
        <v>105</v>
      </c>
      <c r="K16" s="11">
        <f t="shared" si="10"/>
        <v>3633</v>
      </c>
      <c r="L16" s="12">
        <f t="shared" si="10"/>
        <v>1696</v>
      </c>
      <c r="M16" s="11"/>
      <c r="N16" s="11"/>
      <c r="O16" s="197"/>
      <c r="Q16" s="198" t="s">
        <v>168</v>
      </c>
      <c r="R16" s="88">
        <f t="shared" si="5"/>
        <v>4.6360233755994438</v>
      </c>
      <c r="S16" s="86">
        <f t="shared" si="6"/>
        <v>0.13407613098306612</v>
      </c>
      <c r="T16" s="86">
        <f t="shared" si="3"/>
        <v>2.320015248723136</v>
      </c>
      <c r="U16" s="86">
        <f t="shared" si="3"/>
        <v>1.3761756029093872</v>
      </c>
      <c r="V16" s="86">
        <f t="shared" si="3"/>
        <v>0.21725098445236724</v>
      </c>
      <c r="W16" s="86">
        <f t="shared" si="3"/>
        <v>1.1371561997756012E-2</v>
      </c>
      <c r="X16" s="86">
        <f t="shared" si="3"/>
        <v>0.39345604512235804</v>
      </c>
      <c r="Y16" s="87">
        <f t="shared" si="3"/>
        <v>0.1836778014113733</v>
      </c>
      <c r="AA16" s="116"/>
      <c r="AB16" s="172"/>
      <c r="AC16" s="172"/>
      <c r="AD16" s="172"/>
      <c r="AE16" s="172"/>
      <c r="AF16" s="172"/>
      <c r="AG16" s="172"/>
      <c r="AH16" s="172"/>
      <c r="AI16" s="172"/>
    </row>
    <row r="17" spans="2:40" ht="15.75" customHeight="1">
      <c r="B17" s="197"/>
      <c r="C17" s="6"/>
      <c r="D17" s="198" t="s">
        <v>348</v>
      </c>
      <c r="E17" s="16">
        <f t="shared" ref="E17:L17" si="11">SUM(E87:E95)</f>
        <v>62968</v>
      </c>
      <c r="F17" s="11">
        <f t="shared" si="11"/>
        <v>855</v>
      </c>
      <c r="G17" s="11">
        <f t="shared" si="11"/>
        <v>24663</v>
      </c>
      <c r="H17" s="11">
        <f t="shared" si="11"/>
        <v>22937</v>
      </c>
      <c r="I17" s="11">
        <f t="shared" si="11"/>
        <v>7724</v>
      </c>
      <c r="J17" s="11">
        <f t="shared" si="11"/>
        <v>728</v>
      </c>
      <c r="K17" s="11">
        <f t="shared" si="11"/>
        <v>4789</v>
      </c>
      <c r="L17" s="12">
        <f t="shared" si="11"/>
        <v>1272</v>
      </c>
      <c r="M17" s="11"/>
      <c r="N17" s="11"/>
      <c r="O17" s="197"/>
      <c r="Q17" s="198" t="s">
        <v>348</v>
      </c>
      <c r="R17" s="88">
        <f t="shared" si="5"/>
        <v>6.8194715797590524</v>
      </c>
      <c r="S17" s="86">
        <f>F17/$E$9*100</f>
        <v>9.2597004838870373E-2</v>
      </c>
      <c r="T17" s="86">
        <f t="shared" si="3"/>
        <v>2.6710174623872049</v>
      </c>
      <c r="U17" s="86">
        <f t="shared" si="3"/>
        <v>2.4840906432621872</v>
      </c>
      <c r="V17" s="86">
        <f t="shared" si="3"/>
        <v>0.83651376067302319</v>
      </c>
      <c r="W17" s="86">
        <f t="shared" si="3"/>
        <v>7.884282985110834E-2</v>
      </c>
      <c r="X17" s="86">
        <f t="shared" si="3"/>
        <v>0.51865152768812894</v>
      </c>
      <c r="Y17" s="87">
        <f>L17/$E$9*100</f>
        <v>0.13775835105852996</v>
      </c>
      <c r="AA17" s="116"/>
      <c r="AB17" s="172"/>
      <c r="AC17" s="267" t="s">
        <v>305</v>
      </c>
      <c r="AD17" s="267" t="s">
        <v>312</v>
      </c>
      <c r="AE17" s="267" t="s">
        <v>306</v>
      </c>
      <c r="AF17" s="267" t="s">
        <v>307</v>
      </c>
      <c r="AG17" s="267" t="s">
        <v>308</v>
      </c>
      <c r="AH17" s="267" t="s">
        <v>309</v>
      </c>
      <c r="AI17" s="267" t="s">
        <v>310</v>
      </c>
      <c r="AJ17" s="267" t="s">
        <v>313</v>
      </c>
      <c r="AK17" s="267" t="s">
        <v>314</v>
      </c>
      <c r="AL17" s="267" t="s">
        <v>311</v>
      </c>
    </row>
    <row r="18" spans="2:40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34"/>
      <c r="M18" s="11"/>
      <c r="N18" s="11"/>
      <c r="O18" s="197"/>
      <c r="Q18" s="198"/>
      <c r="R18" s="88"/>
      <c r="S18" s="86"/>
      <c r="T18" s="86"/>
      <c r="U18" s="86"/>
      <c r="V18" s="86"/>
      <c r="W18" s="86"/>
      <c r="X18" s="86"/>
      <c r="Y18" s="87"/>
      <c r="AA18" s="116"/>
      <c r="AB18" s="172"/>
      <c r="AC18" s="268">
        <v>101</v>
      </c>
      <c r="AD18" s="269"/>
      <c r="AE18" s="268">
        <v>110</v>
      </c>
      <c r="AF18" s="268">
        <v>2289</v>
      </c>
      <c r="AG18" s="268">
        <v>1457</v>
      </c>
      <c r="AH18" s="268">
        <v>41</v>
      </c>
      <c r="AI18" s="268">
        <v>45</v>
      </c>
      <c r="AJ18" s="268">
        <v>444</v>
      </c>
      <c r="AK18" s="268">
        <v>264</v>
      </c>
      <c r="AL18" s="269"/>
      <c r="AN18">
        <f>AD18+AK18+AL18</f>
        <v>264</v>
      </c>
    </row>
    <row r="19" spans="2:40" ht="15.75" customHeight="1">
      <c r="B19" s="201" t="s">
        <v>169</v>
      </c>
      <c r="C19" s="187" t="s">
        <v>170</v>
      </c>
      <c r="D19" s="202" t="s">
        <v>171</v>
      </c>
      <c r="E19" s="16">
        <f>SUM(F19:L19)</f>
        <v>4650</v>
      </c>
      <c r="F19" s="90">
        <v>110</v>
      </c>
      <c r="G19" s="90">
        <v>2289</v>
      </c>
      <c r="H19" s="90">
        <v>1457</v>
      </c>
      <c r="I19" s="7">
        <v>41</v>
      </c>
      <c r="J19" s="7">
        <v>45</v>
      </c>
      <c r="K19" s="7">
        <v>444</v>
      </c>
      <c r="L19" s="34">
        <v>264</v>
      </c>
      <c r="M19" s="11"/>
      <c r="N19" s="11"/>
      <c r="O19" s="201" t="s">
        <v>169</v>
      </c>
      <c r="P19" s="187" t="s">
        <v>170</v>
      </c>
      <c r="Q19" s="202" t="s">
        <v>171</v>
      </c>
      <c r="R19" s="88">
        <f>SUM(S19:Y19)</f>
        <v>0.50359774561490911</v>
      </c>
      <c r="S19" s="86">
        <f>F19/$E$9*100</f>
        <v>1.1913064950030108E-2</v>
      </c>
      <c r="T19" s="86">
        <f t="shared" ref="S19:Y55" si="12">G19/$E$9*100</f>
        <v>0.24790005155108105</v>
      </c>
      <c r="U19" s="86">
        <f t="shared" si="12"/>
        <v>0.15779396029267151</v>
      </c>
      <c r="V19" s="86">
        <f t="shared" si="12"/>
        <v>4.4403242086475852E-3</v>
      </c>
      <c r="W19" s="86">
        <f t="shared" si="12"/>
        <v>4.8735265704668625E-3</v>
      </c>
      <c r="X19" s="86">
        <f t="shared" si="12"/>
        <v>4.8085462161939707E-2</v>
      </c>
      <c r="Y19" s="87">
        <f>L19/$E$9*100</f>
        <v>2.859135588007226E-2</v>
      </c>
      <c r="AA19" s="116"/>
      <c r="AB19" s="172"/>
      <c r="AC19" s="268">
        <v>102</v>
      </c>
      <c r="AD19" s="269"/>
      <c r="AE19" s="268">
        <v>35</v>
      </c>
      <c r="AF19" s="268">
        <v>3490</v>
      </c>
      <c r="AG19" s="268">
        <v>1203</v>
      </c>
      <c r="AH19" s="268">
        <v>162</v>
      </c>
      <c r="AI19" s="268">
        <v>8</v>
      </c>
      <c r="AJ19" s="268">
        <v>591</v>
      </c>
      <c r="AK19" s="268">
        <v>548</v>
      </c>
      <c r="AL19" s="268">
        <v>1</v>
      </c>
      <c r="AN19">
        <f t="shared" ref="AN19:AN82" si="13">AD19+AK19+AL19</f>
        <v>549</v>
      </c>
    </row>
    <row r="20" spans="2:4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4">SUM(F20:L20)</f>
        <v>6038</v>
      </c>
      <c r="F20" s="90">
        <v>35</v>
      </c>
      <c r="G20" s="90">
        <v>3490</v>
      </c>
      <c r="H20" s="90">
        <v>1203</v>
      </c>
      <c r="I20" s="7">
        <v>162</v>
      </c>
      <c r="J20" s="7">
        <v>8</v>
      </c>
      <c r="K20" s="7">
        <v>591</v>
      </c>
      <c r="L20" s="34">
        <v>549</v>
      </c>
      <c r="M20" s="11"/>
      <c r="N20" s="11"/>
      <c r="O20" s="201" t="s">
        <v>169</v>
      </c>
      <c r="P20" s="187" t="s">
        <v>172</v>
      </c>
      <c r="Q20" s="203" t="s">
        <v>173</v>
      </c>
      <c r="R20" s="88">
        <f t="shared" ref="R20:R83" si="15">SUM(S20:Y20)</f>
        <v>0.65391896516619796</v>
      </c>
      <c r="S20" s="86">
        <f t="shared" si="12"/>
        <v>3.7905206659186708E-3</v>
      </c>
      <c r="T20" s="86">
        <f t="shared" si="12"/>
        <v>0.37796906068731884</v>
      </c>
      <c r="U20" s="86">
        <f t="shared" si="12"/>
        <v>0.13028561031714744</v>
      </c>
      <c r="V20" s="86">
        <f t="shared" si="12"/>
        <v>1.7544695653680702E-2</v>
      </c>
      <c r="W20" s="86">
        <f t="shared" si="12"/>
        <v>8.6640472363855325E-4</v>
      </c>
      <c r="X20" s="86">
        <f t="shared" si="12"/>
        <v>6.4005648958798123E-2</v>
      </c>
      <c r="Y20" s="87">
        <f t="shared" si="12"/>
        <v>5.9457024159695719E-2</v>
      </c>
      <c r="AA20" s="116"/>
      <c r="AB20" s="172"/>
      <c r="AC20" s="268">
        <v>103</v>
      </c>
      <c r="AD20" s="269"/>
      <c r="AE20" s="269"/>
      <c r="AF20" s="268">
        <v>2798</v>
      </c>
      <c r="AG20" s="268">
        <v>265</v>
      </c>
      <c r="AH20" s="268">
        <v>123</v>
      </c>
      <c r="AI20" s="268">
        <v>29</v>
      </c>
      <c r="AJ20" s="268">
        <v>146</v>
      </c>
      <c r="AK20" s="268">
        <v>147</v>
      </c>
      <c r="AL20" s="269"/>
      <c r="AN20">
        <f t="shared" si="13"/>
        <v>147</v>
      </c>
    </row>
    <row r="21" spans="2:40" ht="15.75" customHeight="1">
      <c r="B21" s="201" t="s">
        <v>169</v>
      </c>
      <c r="C21" s="187" t="s">
        <v>174</v>
      </c>
      <c r="D21" s="203" t="s">
        <v>175</v>
      </c>
      <c r="E21" s="16">
        <f t="shared" si="14"/>
        <v>3508</v>
      </c>
      <c r="F21" s="90"/>
      <c r="G21" s="90">
        <v>2798</v>
      </c>
      <c r="H21" s="90">
        <v>265</v>
      </c>
      <c r="I21" s="7">
        <v>123</v>
      </c>
      <c r="J21" s="7">
        <v>29</v>
      </c>
      <c r="K21" s="7">
        <v>146</v>
      </c>
      <c r="L21" s="34">
        <v>147</v>
      </c>
      <c r="M21" s="11"/>
      <c r="N21" s="11"/>
      <c r="O21" s="201" t="s">
        <v>169</v>
      </c>
      <c r="P21" s="187" t="s">
        <v>174</v>
      </c>
      <c r="Q21" s="203" t="s">
        <v>175</v>
      </c>
      <c r="R21" s="88">
        <f t="shared" si="15"/>
        <v>0.37991847131550566</v>
      </c>
      <c r="S21" s="86">
        <f t="shared" si="12"/>
        <v>0</v>
      </c>
      <c r="T21" s="86">
        <f t="shared" si="12"/>
        <v>0.30302505209258401</v>
      </c>
      <c r="U21" s="86">
        <f t="shared" si="12"/>
        <v>2.869965647052708E-2</v>
      </c>
      <c r="V21" s="86">
        <f t="shared" si="12"/>
        <v>1.3320972625942756E-2</v>
      </c>
      <c r="W21" s="86">
        <f t="shared" si="12"/>
        <v>3.1407171231897556E-3</v>
      </c>
      <c r="X21" s="86">
        <f t="shared" si="12"/>
        <v>1.5811886206403596E-2</v>
      </c>
      <c r="Y21" s="87">
        <f t="shared" si="12"/>
        <v>1.5920186796858415E-2</v>
      </c>
      <c r="AA21" s="116"/>
      <c r="AB21" s="172"/>
      <c r="AC21" s="268">
        <v>104</v>
      </c>
      <c r="AD21" s="269"/>
      <c r="AE21" s="268">
        <v>56</v>
      </c>
      <c r="AF21" s="268">
        <v>2645</v>
      </c>
      <c r="AG21" s="268">
        <v>538</v>
      </c>
      <c r="AH21" s="268">
        <v>255</v>
      </c>
      <c r="AI21" s="268">
        <v>137</v>
      </c>
      <c r="AJ21" s="268">
        <v>382</v>
      </c>
      <c r="AK21" s="268">
        <v>333</v>
      </c>
      <c r="AL21" s="269"/>
      <c r="AN21">
        <f t="shared" si="13"/>
        <v>333</v>
      </c>
    </row>
    <row r="22" spans="2:40" ht="15.75" customHeight="1">
      <c r="B22" s="201" t="s">
        <v>169</v>
      </c>
      <c r="C22" s="187" t="s">
        <v>176</v>
      </c>
      <c r="D22" s="203" t="s">
        <v>177</v>
      </c>
      <c r="E22" s="16">
        <f t="shared" si="14"/>
        <v>4346</v>
      </c>
      <c r="F22" s="90">
        <v>56</v>
      </c>
      <c r="G22" s="90">
        <v>2645</v>
      </c>
      <c r="H22" s="90">
        <v>538</v>
      </c>
      <c r="I22" s="7">
        <v>255</v>
      </c>
      <c r="J22" s="7">
        <v>137</v>
      </c>
      <c r="K22" s="7">
        <v>382</v>
      </c>
      <c r="L22" s="34">
        <v>333</v>
      </c>
      <c r="M22" s="11"/>
      <c r="N22" s="11"/>
      <c r="O22" s="201" t="s">
        <v>169</v>
      </c>
      <c r="P22" s="187" t="s">
        <v>176</v>
      </c>
      <c r="Q22" s="203" t="s">
        <v>177</v>
      </c>
      <c r="R22" s="88">
        <f t="shared" si="15"/>
        <v>0.47067436611664415</v>
      </c>
      <c r="S22" s="86">
        <f t="shared" si="12"/>
        <v>6.064833065469873E-3</v>
      </c>
      <c r="T22" s="86">
        <f t="shared" si="12"/>
        <v>0.28645506175299668</v>
      </c>
      <c r="U22" s="86">
        <f t="shared" si="12"/>
        <v>5.8265717664692712E-2</v>
      </c>
      <c r="V22" s="86">
        <f t="shared" si="12"/>
        <v>2.7616650565978885E-2</v>
      </c>
      <c r="W22" s="86">
        <f t="shared" si="12"/>
        <v>1.4837180892310226E-2</v>
      </c>
      <c r="X22" s="86">
        <f t="shared" si="12"/>
        <v>4.1370825553740921E-2</v>
      </c>
      <c r="Y22" s="87">
        <f t="shared" si="12"/>
        <v>3.606409662145478E-2</v>
      </c>
      <c r="AA22" s="116"/>
      <c r="AB22" s="172"/>
      <c r="AC22" s="268">
        <v>105</v>
      </c>
      <c r="AD22" s="269"/>
      <c r="AE22" s="268">
        <v>40</v>
      </c>
      <c r="AF22" s="268">
        <v>2363</v>
      </c>
      <c r="AG22" s="268">
        <v>1211</v>
      </c>
      <c r="AH22" s="268">
        <v>47</v>
      </c>
      <c r="AI22" s="268">
        <v>1</v>
      </c>
      <c r="AJ22" s="268">
        <v>534</v>
      </c>
      <c r="AK22" s="268">
        <v>108</v>
      </c>
      <c r="AL22" s="268">
        <v>4</v>
      </c>
      <c r="AN22">
        <f t="shared" si="13"/>
        <v>112</v>
      </c>
    </row>
    <row r="23" spans="2:40" ht="15.75" customHeight="1">
      <c r="B23" s="201" t="s">
        <v>169</v>
      </c>
      <c r="C23" s="187" t="s">
        <v>178</v>
      </c>
      <c r="D23" s="203" t="s">
        <v>179</v>
      </c>
      <c r="E23" s="16">
        <f t="shared" si="14"/>
        <v>4308</v>
      </c>
      <c r="F23" s="90">
        <v>40</v>
      </c>
      <c r="G23" s="90">
        <v>2363</v>
      </c>
      <c r="H23" s="90">
        <v>1211</v>
      </c>
      <c r="I23" s="7">
        <v>47</v>
      </c>
      <c r="J23" s="7">
        <v>1</v>
      </c>
      <c r="K23" s="7">
        <v>534</v>
      </c>
      <c r="L23" s="34">
        <v>112</v>
      </c>
      <c r="M23" s="11"/>
      <c r="N23" s="11"/>
      <c r="O23" s="201" t="s">
        <v>169</v>
      </c>
      <c r="P23" s="187" t="s">
        <v>178</v>
      </c>
      <c r="Q23" s="203" t="s">
        <v>179</v>
      </c>
      <c r="R23" s="88">
        <f t="shared" si="15"/>
        <v>0.4665589436793609</v>
      </c>
      <c r="S23" s="86">
        <f t="shared" si="12"/>
        <v>4.3320236181927669E-3</v>
      </c>
      <c r="T23" s="86">
        <f t="shared" si="12"/>
        <v>0.25591429524473763</v>
      </c>
      <c r="U23" s="86">
        <f t="shared" si="12"/>
        <v>0.131152015040786</v>
      </c>
      <c r="V23" s="86">
        <f t="shared" si="12"/>
        <v>5.0901277513765008E-3</v>
      </c>
      <c r="W23" s="86">
        <f t="shared" si="12"/>
        <v>1.0830059045481916E-4</v>
      </c>
      <c r="X23" s="86">
        <f t="shared" si="12"/>
        <v>5.7832515302873429E-2</v>
      </c>
      <c r="Y23" s="87">
        <f t="shared" si="12"/>
        <v>1.2129666130939746E-2</v>
      </c>
      <c r="AA23" s="116"/>
      <c r="AB23" s="172"/>
      <c r="AC23" s="268">
        <v>106</v>
      </c>
      <c r="AD23" s="269"/>
      <c r="AE23" s="268">
        <v>24</v>
      </c>
      <c r="AF23" s="268">
        <v>2163</v>
      </c>
      <c r="AG23" s="268">
        <v>776</v>
      </c>
      <c r="AH23" s="268">
        <v>154</v>
      </c>
      <c r="AI23" s="268">
        <v>12</v>
      </c>
      <c r="AJ23" s="268">
        <v>294</v>
      </c>
      <c r="AK23" s="268">
        <v>629</v>
      </c>
      <c r="AL23" s="268">
        <v>22</v>
      </c>
      <c r="AN23">
        <f t="shared" si="13"/>
        <v>651</v>
      </c>
    </row>
    <row r="24" spans="2:40" ht="15.75" customHeight="1">
      <c r="B24" s="201" t="s">
        <v>169</v>
      </c>
      <c r="C24" s="187" t="s">
        <v>180</v>
      </c>
      <c r="D24" s="203" t="s">
        <v>181</v>
      </c>
      <c r="E24" s="16">
        <f t="shared" si="14"/>
        <v>4074</v>
      </c>
      <c r="F24" s="90">
        <v>24</v>
      </c>
      <c r="G24" s="90">
        <v>2163</v>
      </c>
      <c r="H24" s="90">
        <v>776</v>
      </c>
      <c r="I24" s="7">
        <v>154</v>
      </c>
      <c r="J24" s="7">
        <v>12</v>
      </c>
      <c r="K24" s="7">
        <v>294</v>
      </c>
      <c r="L24" s="34">
        <v>651</v>
      </c>
      <c r="M24" s="11"/>
      <c r="N24" s="11"/>
      <c r="O24" s="201" t="s">
        <v>169</v>
      </c>
      <c r="P24" s="187" t="s">
        <v>180</v>
      </c>
      <c r="Q24" s="203" t="s">
        <v>181</v>
      </c>
      <c r="R24" s="88">
        <f t="shared" si="15"/>
        <v>0.44121660551293324</v>
      </c>
      <c r="S24" s="86">
        <f t="shared" si="12"/>
        <v>2.5992141709156595E-3</v>
      </c>
      <c r="T24" s="86">
        <f t="shared" si="12"/>
        <v>0.23425417715377383</v>
      </c>
      <c r="U24" s="86">
        <f t="shared" si="12"/>
        <v>8.4041258192939672E-2</v>
      </c>
      <c r="V24" s="86">
        <f t="shared" si="12"/>
        <v>1.6678290930042149E-2</v>
      </c>
      <c r="W24" s="86">
        <f t="shared" si="12"/>
        <v>1.2996070854578298E-3</v>
      </c>
      <c r="X24" s="86">
        <f t="shared" si="12"/>
        <v>3.1840373593716831E-2</v>
      </c>
      <c r="Y24" s="87">
        <f t="shared" si="12"/>
        <v>7.050368438608727E-2</v>
      </c>
      <c r="AA24" s="116"/>
      <c r="AB24" s="172"/>
      <c r="AC24" s="268">
        <v>107</v>
      </c>
      <c r="AD24" s="269"/>
      <c r="AE24" s="268">
        <v>52</v>
      </c>
      <c r="AF24" s="268">
        <v>3228</v>
      </c>
      <c r="AG24" s="268">
        <v>1752</v>
      </c>
      <c r="AH24" s="268">
        <v>212</v>
      </c>
      <c r="AI24" s="268">
        <v>13</v>
      </c>
      <c r="AJ24" s="268">
        <v>249</v>
      </c>
      <c r="AK24" s="268">
        <v>484</v>
      </c>
      <c r="AL24" s="268">
        <v>7</v>
      </c>
      <c r="AN24">
        <f t="shared" si="13"/>
        <v>491</v>
      </c>
    </row>
    <row r="25" spans="2:40" ht="15.75" customHeight="1">
      <c r="B25" s="201" t="s">
        <v>169</v>
      </c>
      <c r="C25" s="187" t="s">
        <v>182</v>
      </c>
      <c r="D25" s="203" t="s">
        <v>183</v>
      </c>
      <c r="E25" s="16">
        <f t="shared" si="14"/>
        <v>5997</v>
      </c>
      <c r="F25" s="90">
        <v>52</v>
      </c>
      <c r="G25" s="90">
        <v>3228</v>
      </c>
      <c r="H25" s="90">
        <v>1752</v>
      </c>
      <c r="I25" s="7">
        <v>212</v>
      </c>
      <c r="J25" s="7">
        <v>13</v>
      </c>
      <c r="K25" s="7">
        <v>249</v>
      </c>
      <c r="L25" s="34">
        <v>491</v>
      </c>
      <c r="M25" s="11"/>
      <c r="N25" s="11"/>
      <c r="O25" s="201" t="s">
        <v>169</v>
      </c>
      <c r="P25" s="187" t="s">
        <v>182</v>
      </c>
      <c r="Q25" s="203" t="s">
        <v>183</v>
      </c>
      <c r="R25" s="88">
        <f t="shared" si="15"/>
        <v>0.64947864095755037</v>
      </c>
      <c r="S25" s="86">
        <f t="shared" si="12"/>
        <v>5.6316307036505964E-3</v>
      </c>
      <c r="T25" s="86">
        <f t="shared" si="12"/>
        <v>0.34959430598815622</v>
      </c>
      <c r="U25" s="86">
        <f t="shared" si="12"/>
        <v>0.18974263447684317</v>
      </c>
      <c r="V25" s="86">
        <f t="shared" si="12"/>
        <v>2.2959725176421662E-2</v>
      </c>
      <c r="W25" s="86">
        <f t="shared" si="12"/>
        <v>1.4079076759126491E-3</v>
      </c>
      <c r="X25" s="86">
        <f t="shared" si="12"/>
        <v>2.6966847023249974E-2</v>
      </c>
      <c r="Y25" s="87">
        <f t="shared" si="12"/>
        <v>5.317558991331621E-2</v>
      </c>
      <c r="AA25" s="116"/>
      <c r="AB25" s="117"/>
      <c r="AC25" s="268">
        <v>108</v>
      </c>
      <c r="AD25" s="269"/>
      <c r="AE25" s="268">
        <v>15</v>
      </c>
      <c r="AF25" s="268">
        <v>1868</v>
      </c>
      <c r="AG25" s="268">
        <v>591</v>
      </c>
      <c r="AH25" s="268">
        <v>32</v>
      </c>
      <c r="AI25" s="268">
        <v>6</v>
      </c>
      <c r="AJ25" s="268">
        <v>393</v>
      </c>
      <c r="AK25" s="268">
        <v>507</v>
      </c>
      <c r="AL25" s="269"/>
      <c r="AN25">
        <f t="shared" si="13"/>
        <v>507</v>
      </c>
    </row>
    <row r="26" spans="2:40" ht="15.75" customHeight="1">
      <c r="B26" s="201" t="s">
        <v>169</v>
      </c>
      <c r="C26" s="187" t="s">
        <v>184</v>
      </c>
      <c r="D26" s="203" t="s">
        <v>185</v>
      </c>
      <c r="E26" s="16">
        <f t="shared" si="14"/>
        <v>3412</v>
      </c>
      <c r="F26" s="90">
        <v>15</v>
      </c>
      <c r="G26" s="90">
        <v>1868</v>
      </c>
      <c r="H26" s="90">
        <v>591</v>
      </c>
      <c r="I26" s="7">
        <v>32</v>
      </c>
      <c r="J26" s="7">
        <v>6</v>
      </c>
      <c r="K26" s="7">
        <v>393</v>
      </c>
      <c r="L26" s="12">
        <v>507</v>
      </c>
      <c r="M26" s="11"/>
      <c r="N26" s="11"/>
      <c r="O26" s="201" t="s">
        <v>169</v>
      </c>
      <c r="P26" s="187" t="s">
        <v>184</v>
      </c>
      <c r="Q26" s="203" t="s">
        <v>185</v>
      </c>
      <c r="R26" s="88">
        <f t="shared" si="15"/>
        <v>0.36952161463184297</v>
      </c>
      <c r="S26" s="86">
        <f t="shared" si="12"/>
        <v>1.6245088568222874E-3</v>
      </c>
      <c r="T26" s="86">
        <f t="shared" si="12"/>
        <v>0.20230550296960217</v>
      </c>
      <c r="U26" s="86">
        <f t="shared" si="12"/>
        <v>6.4005648958798123E-2</v>
      </c>
      <c r="V26" s="86">
        <f t="shared" si="12"/>
        <v>3.465618894554213E-3</v>
      </c>
      <c r="W26" s="86">
        <f t="shared" si="12"/>
        <v>6.4980354272891488E-4</v>
      </c>
      <c r="X26" s="86">
        <f t="shared" si="12"/>
        <v>4.2562132048743935E-2</v>
      </c>
      <c r="Y26" s="87">
        <f t="shared" si="12"/>
        <v>5.4908399360593309E-2</v>
      </c>
      <c r="AA26" s="116"/>
      <c r="AB26" s="117"/>
      <c r="AC26" s="268">
        <v>109</v>
      </c>
      <c r="AD26" s="269"/>
      <c r="AE26" s="268">
        <v>36</v>
      </c>
      <c r="AF26" s="268">
        <v>3459</v>
      </c>
      <c r="AG26" s="268">
        <v>1098</v>
      </c>
      <c r="AH26" s="268">
        <v>21</v>
      </c>
      <c r="AI26" s="268">
        <v>11</v>
      </c>
      <c r="AJ26" s="268">
        <v>639</v>
      </c>
      <c r="AK26" s="268">
        <v>172</v>
      </c>
      <c r="AL26" s="268">
        <v>1</v>
      </c>
      <c r="AN26">
        <f t="shared" si="13"/>
        <v>173</v>
      </c>
    </row>
    <row r="27" spans="2:40" ht="15.75" customHeight="1">
      <c r="B27" s="201" t="s">
        <v>186</v>
      </c>
      <c r="C27" s="187" t="s">
        <v>187</v>
      </c>
      <c r="D27" s="203" t="s">
        <v>188</v>
      </c>
      <c r="E27" s="16">
        <f t="shared" si="14"/>
        <v>5437</v>
      </c>
      <c r="F27" s="90">
        <v>36</v>
      </c>
      <c r="G27" s="90">
        <v>3459</v>
      </c>
      <c r="H27" s="90">
        <v>1098</v>
      </c>
      <c r="I27" s="7">
        <v>21</v>
      </c>
      <c r="J27" s="7">
        <v>11</v>
      </c>
      <c r="K27" s="7">
        <v>639</v>
      </c>
      <c r="L27" s="34">
        <v>173</v>
      </c>
      <c r="M27" s="11"/>
      <c r="N27" s="11"/>
      <c r="O27" s="201" t="s">
        <v>186</v>
      </c>
      <c r="P27" s="187" t="s">
        <v>187</v>
      </c>
      <c r="Q27" s="203" t="s">
        <v>188</v>
      </c>
      <c r="R27" s="88">
        <f t="shared" si="15"/>
        <v>0.58883031030285182</v>
      </c>
      <c r="S27" s="86">
        <f t="shared" si="12"/>
        <v>3.8988212563734895E-3</v>
      </c>
      <c r="T27" s="86">
        <f t="shared" si="12"/>
        <v>0.37461174238321948</v>
      </c>
      <c r="U27" s="86">
        <f t="shared" si="12"/>
        <v>0.11891404831939144</v>
      </c>
      <c r="V27" s="86">
        <f t="shared" si="12"/>
        <v>2.2743123995512026E-3</v>
      </c>
      <c r="W27" s="86">
        <f t="shared" si="12"/>
        <v>1.1913064950030109E-3</v>
      </c>
      <c r="X27" s="86">
        <f t="shared" si="12"/>
        <v>6.9204077300629441E-2</v>
      </c>
      <c r="Y27" s="87">
        <f t="shared" si="12"/>
        <v>1.8736002148683716E-2</v>
      </c>
      <c r="AA27" s="116"/>
      <c r="AB27" s="117"/>
      <c r="AC27" s="268">
        <v>110</v>
      </c>
      <c r="AD27" s="269"/>
      <c r="AE27" s="268">
        <v>242</v>
      </c>
      <c r="AF27" s="268">
        <v>5774</v>
      </c>
      <c r="AG27" s="268">
        <v>2144</v>
      </c>
      <c r="AH27" s="268">
        <v>377</v>
      </c>
      <c r="AI27" s="268">
        <v>95</v>
      </c>
      <c r="AJ27" s="268">
        <v>844</v>
      </c>
      <c r="AK27" s="268">
        <v>184</v>
      </c>
      <c r="AL27" s="268">
        <v>1</v>
      </c>
      <c r="AN27">
        <f t="shared" si="13"/>
        <v>185</v>
      </c>
    </row>
    <row r="28" spans="2:40" ht="15.75" customHeight="1">
      <c r="B28" s="201" t="s">
        <v>186</v>
      </c>
      <c r="C28" s="187" t="s">
        <v>189</v>
      </c>
      <c r="D28" s="203" t="s">
        <v>190</v>
      </c>
      <c r="E28" s="16">
        <f t="shared" si="14"/>
        <v>9661</v>
      </c>
      <c r="F28" s="90">
        <v>242</v>
      </c>
      <c r="G28" s="90">
        <v>5774</v>
      </c>
      <c r="H28" s="90">
        <v>2144</v>
      </c>
      <c r="I28" s="7">
        <v>377</v>
      </c>
      <c r="J28" s="7">
        <v>95</v>
      </c>
      <c r="K28" s="7">
        <v>844</v>
      </c>
      <c r="L28" s="34">
        <v>185</v>
      </c>
      <c r="M28" s="11"/>
      <c r="N28" s="11"/>
      <c r="O28" s="201" t="s">
        <v>186</v>
      </c>
      <c r="P28" s="187" t="s">
        <v>189</v>
      </c>
      <c r="Q28" s="203" t="s">
        <v>190</v>
      </c>
      <c r="R28" s="88">
        <f t="shared" si="15"/>
        <v>1.046292004384008</v>
      </c>
      <c r="S28" s="86">
        <f t="shared" si="12"/>
        <v>2.6208742890066236E-2</v>
      </c>
      <c r="T28" s="86">
        <f t="shared" si="12"/>
        <v>0.62532760928612585</v>
      </c>
      <c r="U28" s="86">
        <f t="shared" si="12"/>
        <v>0.23219646593513227</v>
      </c>
      <c r="V28" s="86">
        <f t="shared" si="12"/>
        <v>4.0829322601466822E-2</v>
      </c>
      <c r="W28" s="86">
        <f t="shared" si="12"/>
        <v>1.0288556093207821E-2</v>
      </c>
      <c r="X28" s="86">
        <f t="shared" si="12"/>
        <v>9.1405698343867373E-2</v>
      </c>
      <c r="Y28" s="87">
        <f t="shared" si="12"/>
        <v>2.0035609234141546E-2</v>
      </c>
      <c r="AC28" s="268">
        <v>111</v>
      </c>
      <c r="AD28" s="268">
        <v>2</v>
      </c>
      <c r="AE28" s="268">
        <v>2837</v>
      </c>
      <c r="AF28" s="268">
        <v>12443</v>
      </c>
      <c r="AG28" s="268">
        <v>17333</v>
      </c>
      <c r="AH28" s="268">
        <v>3180</v>
      </c>
      <c r="AI28" s="268">
        <v>846</v>
      </c>
      <c r="AJ28" s="268">
        <v>1587</v>
      </c>
      <c r="AK28" s="268">
        <v>529</v>
      </c>
      <c r="AL28" s="268">
        <v>32</v>
      </c>
      <c r="AN28">
        <f t="shared" si="13"/>
        <v>563</v>
      </c>
    </row>
    <row r="29" spans="2:40" ht="15.75" customHeight="1">
      <c r="B29" s="201" t="s">
        <v>169</v>
      </c>
      <c r="C29" s="187" t="s">
        <v>191</v>
      </c>
      <c r="D29" s="203" t="s">
        <v>192</v>
      </c>
      <c r="E29" s="16">
        <f t="shared" si="14"/>
        <v>38789</v>
      </c>
      <c r="F29" s="90">
        <v>2837</v>
      </c>
      <c r="G29" s="90">
        <v>12443</v>
      </c>
      <c r="H29" s="90">
        <v>17333</v>
      </c>
      <c r="I29" s="7">
        <v>3180</v>
      </c>
      <c r="J29" s="7">
        <v>846</v>
      </c>
      <c r="K29" s="7">
        <v>1587</v>
      </c>
      <c r="L29" s="34">
        <v>563</v>
      </c>
      <c r="M29" s="11"/>
      <c r="N29" s="11"/>
      <c r="O29" s="201" t="s">
        <v>169</v>
      </c>
      <c r="P29" s="187" t="s">
        <v>191</v>
      </c>
      <c r="Q29" s="203" t="s">
        <v>192</v>
      </c>
      <c r="R29" s="88">
        <f t="shared" si="15"/>
        <v>4.2008716031519802</v>
      </c>
      <c r="S29" s="86">
        <f t="shared" si="12"/>
        <v>0.30724877512032195</v>
      </c>
      <c r="T29" s="86">
        <f t="shared" si="12"/>
        <v>1.3475842470293149</v>
      </c>
      <c r="U29" s="86">
        <f t="shared" si="12"/>
        <v>1.8771741343533803</v>
      </c>
      <c r="V29" s="86">
        <f t="shared" si="12"/>
        <v>0.3443958776463249</v>
      </c>
      <c r="W29" s="86">
        <f t="shared" si="12"/>
        <v>9.1622299524777018E-2</v>
      </c>
      <c r="X29" s="86">
        <f t="shared" si="12"/>
        <v>0.17187303705179802</v>
      </c>
      <c r="Y29" s="87">
        <f t="shared" si="12"/>
        <v>6.0973232426063187E-2</v>
      </c>
      <c r="AC29" s="268">
        <v>112</v>
      </c>
      <c r="AD29" s="269"/>
      <c r="AE29" s="268">
        <v>2352</v>
      </c>
      <c r="AF29" s="268">
        <v>12427</v>
      </c>
      <c r="AG29" s="268">
        <v>15783</v>
      </c>
      <c r="AH29" s="268">
        <v>2417</v>
      </c>
      <c r="AI29" s="268">
        <v>225</v>
      </c>
      <c r="AJ29" s="268">
        <v>1833</v>
      </c>
      <c r="AK29" s="268">
        <v>200</v>
      </c>
      <c r="AL29" s="268">
        <v>10</v>
      </c>
      <c r="AN29">
        <f t="shared" si="13"/>
        <v>210</v>
      </c>
    </row>
    <row r="30" spans="2:40" ht="15.75" customHeight="1">
      <c r="B30" s="201" t="s">
        <v>169</v>
      </c>
      <c r="C30" s="187" t="s">
        <v>193</v>
      </c>
      <c r="D30" s="203" t="s">
        <v>194</v>
      </c>
      <c r="E30" s="16">
        <f t="shared" si="14"/>
        <v>35247</v>
      </c>
      <c r="F30" s="90">
        <v>2352</v>
      </c>
      <c r="G30" s="90">
        <v>12427</v>
      </c>
      <c r="H30" s="90">
        <v>15783</v>
      </c>
      <c r="I30" s="7">
        <v>2417</v>
      </c>
      <c r="J30" s="7">
        <v>225</v>
      </c>
      <c r="K30" s="7">
        <v>1833</v>
      </c>
      <c r="L30" s="34">
        <v>210</v>
      </c>
      <c r="O30" s="201" t="s">
        <v>169</v>
      </c>
      <c r="P30" s="187" t="s">
        <v>193</v>
      </c>
      <c r="Q30" s="203" t="s">
        <v>194</v>
      </c>
      <c r="R30" s="88">
        <f t="shared" si="15"/>
        <v>3.8172709117610109</v>
      </c>
      <c r="S30" s="86">
        <f t="shared" si="12"/>
        <v>0.25472298874973465</v>
      </c>
      <c r="T30" s="86">
        <f t="shared" si="12"/>
        <v>1.3458514375820378</v>
      </c>
      <c r="U30" s="86">
        <f t="shared" si="12"/>
        <v>1.7093082191484108</v>
      </c>
      <c r="V30" s="86">
        <f t="shared" si="12"/>
        <v>0.26176252712929793</v>
      </c>
      <c r="W30" s="86">
        <f t="shared" si="12"/>
        <v>2.4367632852334311E-2</v>
      </c>
      <c r="X30" s="86">
        <f t="shared" si="12"/>
        <v>0.19851498230368353</v>
      </c>
      <c r="Y30" s="87">
        <f t="shared" si="12"/>
        <v>2.2743123995512024E-2</v>
      </c>
      <c r="AC30" s="268">
        <v>113</v>
      </c>
      <c r="AD30" s="269"/>
      <c r="AE30" s="268">
        <v>1242</v>
      </c>
      <c r="AF30" s="268">
        <v>12072</v>
      </c>
      <c r="AG30" s="268">
        <v>11371</v>
      </c>
      <c r="AH30" s="268">
        <v>2707</v>
      </c>
      <c r="AI30" s="268">
        <v>2019</v>
      </c>
      <c r="AJ30" s="268">
        <v>1514</v>
      </c>
      <c r="AK30" s="268">
        <v>597</v>
      </c>
      <c r="AL30" s="268">
        <v>14</v>
      </c>
      <c r="AN30">
        <f t="shared" si="13"/>
        <v>611</v>
      </c>
    </row>
    <row r="31" spans="2:40" ht="15.75" customHeight="1">
      <c r="B31" s="201" t="s">
        <v>169</v>
      </c>
      <c r="C31" s="187" t="s">
        <v>195</v>
      </c>
      <c r="D31" s="203" t="s">
        <v>196</v>
      </c>
      <c r="E31" s="16">
        <f t="shared" si="14"/>
        <v>31536</v>
      </c>
      <c r="F31" s="90">
        <v>1242</v>
      </c>
      <c r="G31" s="90">
        <v>12072</v>
      </c>
      <c r="H31" s="90">
        <v>11371</v>
      </c>
      <c r="I31" s="7">
        <v>2707</v>
      </c>
      <c r="J31" s="7">
        <v>2019</v>
      </c>
      <c r="K31" s="7">
        <v>1514</v>
      </c>
      <c r="L31" s="34">
        <v>611</v>
      </c>
      <c r="O31" s="201" t="s">
        <v>169</v>
      </c>
      <c r="P31" s="187" t="s">
        <v>195</v>
      </c>
      <c r="Q31" s="203" t="s">
        <v>196</v>
      </c>
      <c r="R31" s="88">
        <f t="shared" si="15"/>
        <v>3.415367420583177</v>
      </c>
      <c r="S31" s="86">
        <f t="shared" si="12"/>
        <v>0.13450933334488541</v>
      </c>
      <c r="T31" s="86">
        <f t="shared" si="12"/>
        <v>1.3074047279705769</v>
      </c>
      <c r="U31" s="86">
        <f t="shared" si="12"/>
        <v>1.2314860140617487</v>
      </c>
      <c r="V31" s="86">
        <f t="shared" si="12"/>
        <v>0.29316969836119544</v>
      </c>
      <c r="W31" s="86">
        <f t="shared" si="12"/>
        <v>0.21865889212827988</v>
      </c>
      <c r="X31" s="86">
        <f t="shared" si="12"/>
        <v>0.16396709394859621</v>
      </c>
      <c r="Y31" s="87">
        <f t="shared" si="12"/>
        <v>6.6171660767894505E-2</v>
      </c>
      <c r="AC31" s="268">
        <v>114</v>
      </c>
      <c r="AD31" s="269"/>
      <c r="AE31" s="268">
        <v>230</v>
      </c>
      <c r="AF31" s="268">
        <v>5342</v>
      </c>
      <c r="AG31" s="268">
        <v>3723</v>
      </c>
      <c r="AH31" s="268">
        <v>900</v>
      </c>
      <c r="AI31" s="268">
        <v>147</v>
      </c>
      <c r="AJ31" s="268">
        <v>726</v>
      </c>
      <c r="AK31" s="268">
        <v>443</v>
      </c>
      <c r="AL31" s="268">
        <v>4</v>
      </c>
      <c r="AN31">
        <f t="shared" si="13"/>
        <v>447</v>
      </c>
    </row>
    <row r="32" spans="2:40" ht="15.75" customHeight="1">
      <c r="B32" s="201" t="s">
        <v>169</v>
      </c>
      <c r="C32" s="187" t="s">
        <v>197</v>
      </c>
      <c r="D32" s="203" t="s">
        <v>198</v>
      </c>
      <c r="E32" s="16">
        <f t="shared" si="14"/>
        <v>11515</v>
      </c>
      <c r="F32" s="90">
        <v>230</v>
      </c>
      <c r="G32" s="90">
        <v>5342</v>
      </c>
      <c r="H32" s="90">
        <v>3723</v>
      </c>
      <c r="I32" s="7">
        <v>900</v>
      </c>
      <c r="J32" s="7">
        <v>147</v>
      </c>
      <c r="K32" s="7">
        <v>726</v>
      </c>
      <c r="L32" s="34">
        <v>447</v>
      </c>
      <c r="O32" s="201" t="s">
        <v>169</v>
      </c>
      <c r="P32" s="187" t="s">
        <v>197</v>
      </c>
      <c r="Q32" s="203" t="s">
        <v>198</v>
      </c>
      <c r="R32" s="88">
        <f t="shared" si="15"/>
        <v>1.2470812990872424</v>
      </c>
      <c r="S32" s="86">
        <f t="shared" si="12"/>
        <v>2.4909135804608407E-2</v>
      </c>
      <c r="T32" s="86">
        <f t="shared" si="12"/>
        <v>0.57854175420964393</v>
      </c>
      <c r="U32" s="86">
        <f t="shared" si="12"/>
        <v>0.40320309826329176</v>
      </c>
      <c r="V32" s="86">
        <f t="shared" si="12"/>
        <v>9.7470531409337244E-2</v>
      </c>
      <c r="W32" s="86">
        <f t="shared" si="12"/>
        <v>1.5920186796858415E-2</v>
      </c>
      <c r="X32" s="86">
        <f t="shared" si="12"/>
        <v>7.8626228670198708E-2</v>
      </c>
      <c r="Y32" s="87">
        <f t="shared" si="12"/>
        <v>4.8410363933304161E-2</v>
      </c>
      <c r="AC32" s="268">
        <v>201</v>
      </c>
      <c r="AD32" s="269"/>
      <c r="AE32" s="268">
        <v>914</v>
      </c>
      <c r="AF32" s="268">
        <v>6688</v>
      </c>
      <c r="AG32" s="268">
        <v>3916</v>
      </c>
      <c r="AH32" s="268">
        <v>2555</v>
      </c>
      <c r="AI32" s="268">
        <v>175</v>
      </c>
      <c r="AJ32" s="268">
        <v>918</v>
      </c>
      <c r="AK32" s="268">
        <v>1024</v>
      </c>
      <c r="AL32" s="268">
        <v>105</v>
      </c>
      <c r="AN32">
        <f t="shared" si="13"/>
        <v>1129</v>
      </c>
    </row>
    <row r="33" spans="2:40" ht="15.75" customHeight="1">
      <c r="B33" s="201" t="s">
        <v>199</v>
      </c>
      <c r="C33" s="187" t="s">
        <v>170</v>
      </c>
      <c r="D33" s="203" t="s">
        <v>200</v>
      </c>
      <c r="E33" s="16">
        <f t="shared" si="14"/>
        <v>16295</v>
      </c>
      <c r="F33" s="90">
        <v>914</v>
      </c>
      <c r="G33" s="90">
        <v>6688</v>
      </c>
      <c r="H33" s="90">
        <v>3916</v>
      </c>
      <c r="I33" s="90">
        <v>2555</v>
      </c>
      <c r="J33" s="90">
        <v>175</v>
      </c>
      <c r="K33" s="90">
        <v>918</v>
      </c>
      <c r="L33" s="199">
        <v>1129</v>
      </c>
      <c r="O33" s="201" t="s">
        <v>199</v>
      </c>
      <c r="P33" s="187" t="s">
        <v>170</v>
      </c>
      <c r="Q33" s="203" t="s">
        <v>200</v>
      </c>
      <c r="R33" s="88">
        <f t="shared" si="15"/>
        <v>1.7647581214612782</v>
      </c>
      <c r="S33" s="86">
        <f t="shared" si="12"/>
        <v>9.8986739675704705E-2</v>
      </c>
      <c r="T33" s="86">
        <f t="shared" si="12"/>
        <v>0.72431434896183056</v>
      </c>
      <c r="U33" s="86">
        <f t="shared" si="12"/>
        <v>0.42410511222107183</v>
      </c>
      <c r="V33" s="86">
        <f t="shared" si="12"/>
        <v>0.27670800861206296</v>
      </c>
      <c r="W33" s="86">
        <f t="shared" si="12"/>
        <v>1.8952603329593355E-2</v>
      </c>
      <c r="X33" s="86">
        <f t="shared" si="12"/>
        <v>9.9419942037523995E-2</v>
      </c>
      <c r="Y33" s="87">
        <f t="shared" si="12"/>
        <v>0.12227136662349082</v>
      </c>
      <c r="AB33" s="173"/>
      <c r="AC33" s="268">
        <v>202</v>
      </c>
      <c r="AD33" s="269"/>
      <c r="AE33" s="268">
        <v>222</v>
      </c>
      <c r="AF33" s="268">
        <v>5501</v>
      </c>
      <c r="AG33" s="268">
        <v>5224</v>
      </c>
      <c r="AH33" s="268">
        <v>1267</v>
      </c>
      <c r="AI33" s="268">
        <v>61</v>
      </c>
      <c r="AJ33" s="268">
        <v>785</v>
      </c>
      <c r="AK33" s="268">
        <v>76</v>
      </c>
      <c r="AL33" s="268">
        <v>1</v>
      </c>
      <c r="AN33">
        <f t="shared" si="13"/>
        <v>77</v>
      </c>
    </row>
    <row r="34" spans="2:40" ht="15.75" customHeight="1">
      <c r="B34" s="201" t="s">
        <v>199</v>
      </c>
      <c r="C34" s="187" t="s">
        <v>172</v>
      </c>
      <c r="D34" s="203" t="s">
        <v>201</v>
      </c>
      <c r="E34" s="16">
        <f t="shared" si="14"/>
        <v>13137</v>
      </c>
      <c r="F34" s="90">
        <v>222</v>
      </c>
      <c r="G34" s="90">
        <v>5501</v>
      </c>
      <c r="H34" s="90">
        <v>5224</v>
      </c>
      <c r="I34" s="7">
        <v>1267</v>
      </c>
      <c r="J34" s="7">
        <v>61</v>
      </c>
      <c r="K34" s="7">
        <v>785</v>
      </c>
      <c r="L34" s="34">
        <v>77</v>
      </c>
      <c r="O34" s="201" t="s">
        <v>199</v>
      </c>
      <c r="P34" s="187" t="s">
        <v>172</v>
      </c>
      <c r="Q34" s="203" t="s">
        <v>201</v>
      </c>
      <c r="R34" s="88">
        <f t="shared" si="15"/>
        <v>1.4227448568049594</v>
      </c>
      <c r="S34" s="86">
        <f t="shared" si="12"/>
        <v>2.4042731080969854E-2</v>
      </c>
      <c r="T34" s="86">
        <f t="shared" si="12"/>
        <v>0.59576154809196025</v>
      </c>
      <c r="U34" s="86">
        <f t="shared" si="12"/>
        <v>0.56576228453597532</v>
      </c>
      <c r="V34" s="86">
        <f t="shared" si="12"/>
        <v>0.13721684810625587</v>
      </c>
      <c r="W34" s="86">
        <f t="shared" si="12"/>
        <v>6.6063360177439695E-3</v>
      </c>
      <c r="X34" s="86">
        <f t="shared" si="12"/>
        <v>8.5015963507033041E-2</v>
      </c>
      <c r="Y34" s="87">
        <f t="shared" si="12"/>
        <v>8.3391454650210747E-3</v>
      </c>
      <c r="AB34" s="174"/>
      <c r="AC34" s="268">
        <v>203</v>
      </c>
      <c r="AD34" s="269"/>
      <c r="AE34" s="268">
        <v>804</v>
      </c>
      <c r="AF34" s="268">
        <v>6182</v>
      </c>
      <c r="AG34" s="268">
        <v>7891</v>
      </c>
      <c r="AH34" s="268">
        <v>1731</v>
      </c>
      <c r="AI34" s="268">
        <v>145</v>
      </c>
      <c r="AJ34" s="268">
        <v>906</v>
      </c>
      <c r="AK34" s="268">
        <v>155</v>
      </c>
      <c r="AL34" s="268">
        <v>151</v>
      </c>
      <c r="AN34">
        <f t="shared" si="13"/>
        <v>306</v>
      </c>
    </row>
    <row r="35" spans="2:40" ht="15.75" customHeight="1">
      <c r="B35" s="201" t="s">
        <v>199</v>
      </c>
      <c r="C35" s="187" t="s">
        <v>174</v>
      </c>
      <c r="D35" s="203" t="s">
        <v>202</v>
      </c>
      <c r="E35" s="16">
        <f t="shared" si="14"/>
        <v>17965</v>
      </c>
      <c r="F35" s="90">
        <v>804</v>
      </c>
      <c r="G35" s="90">
        <v>6182</v>
      </c>
      <c r="H35" s="90">
        <v>7891</v>
      </c>
      <c r="I35" s="7">
        <v>1731</v>
      </c>
      <c r="J35" s="7">
        <v>145</v>
      </c>
      <c r="K35" s="7">
        <v>906</v>
      </c>
      <c r="L35" s="34">
        <v>306</v>
      </c>
      <c r="O35" s="201" t="s">
        <v>199</v>
      </c>
      <c r="P35" s="187" t="s">
        <v>174</v>
      </c>
      <c r="Q35" s="203" t="s">
        <v>202</v>
      </c>
      <c r="R35" s="88">
        <f t="shared" si="15"/>
        <v>1.9456201075208261</v>
      </c>
      <c r="S35" s="86">
        <f t="shared" si="12"/>
        <v>8.7073674725674607E-2</v>
      </c>
      <c r="T35" s="86">
        <f t="shared" si="12"/>
        <v>0.66951425019169208</v>
      </c>
      <c r="U35" s="86">
        <f t="shared" si="12"/>
        <v>0.85459995927897792</v>
      </c>
      <c r="V35" s="86">
        <f t="shared" si="12"/>
        <v>0.18746832207729197</v>
      </c>
      <c r="W35" s="86">
        <f t="shared" si="12"/>
        <v>1.5703585615948781E-2</v>
      </c>
      <c r="X35" s="86">
        <f t="shared" si="12"/>
        <v>9.8120334952066152E-2</v>
      </c>
      <c r="Y35" s="87">
        <f t="shared" si="12"/>
        <v>3.3139980679174667E-2</v>
      </c>
      <c r="AB35" s="174"/>
      <c r="AC35" s="268">
        <v>204</v>
      </c>
      <c r="AD35" s="269"/>
      <c r="AE35" s="268">
        <v>526</v>
      </c>
      <c r="AF35" s="268">
        <v>4199</v>
      </c>
      <c r="AG35" s="268">
        <v>3792</v>
      </c>
      <c r="AH35" s="268">
        <v>3874</v>
      </c>
      <c r="AI35" s="268">
        <v>582</v>
      </c>
      <c r="AJ35" s="268">
        <v>758</v>
      </c>
      <c r="AK35" s="268">
        <v>317</v>
      </c>
      <c r="AL35" s="268">
        <v>1</v>
      </c>
      <c r="AN35">
        <f t="shared" si="13"/>
        <v>318</v>
      </c>
    </row>
    <row r="36" spans="2:40" ht="15.75" customHeight="1">
      <c r="B36" s="201" t="s">
        <v>199</v>
      </c>
      <c r="C36" s="187" t="s">
        <v>176</v>
      </c>
      <c r="D36" s="203" t="s">
        <v>203</v>
      </c>
      <c r="E36" s="16">
        <f t="shared" si="14"/>
        <v>14049</v>
      </c>
      <c r="F36" s="90">
        <v>526</v>
      </c>
      <c r="G36" s="90">
        <v>4199</v>
      </c>
      <c r="H36" s="90">
        <v>3792</v>
      </c>
      <c r="I36" s="7">
        <v>3874</v>
      </c>
      <c r="J36" s="7">
        <v>582</v>
      </c>
      <c r="K36" s="7">
        <v>758</v>
      </c>
      <c r="L36" s="34">
        <v>318</v>
      </c>
      <c r="O36" s="201" t="s">
        <v>199</v>
      </c>
      <c r="P36" s="187" t="s">
        <v>176</v>
      </c>
      <c r="Q36" s="203" t="s">
        <v>203</v>
      </c>
      <c r="R36" s="88">
        <f t="shared" si="15"/>
        <v>1.5215149952997544</v>
      </c>
      <c r="S36" s="86">
        <f t="shared" si="12"/>
        <v>5.6966110579234883E-2</v>
      </c>
      <c r="T36" s="86">
        <f t="shared" si="12"/>
        <v>0.45475417931978568</v>
      </c>
      <c r="U36" s="86">
        <f t="shared" si="12"/>
        <v>0.41067583900467425</v>
      </c>
      <c r="V36" s="86">
        <f t="shared" si="12"/>
        <v>0.41955648742196944</v>
      </c>
      <c r="W36" s="86">
        <f t="shared" si="12"/>
        <v>6.303094364470474E-2</v>
      </c>
      <c r="X36" s="86">
        <f t="shared" si="12"/>
        <v>8.2091847564752921E-2</v>
      </c>
      <c r="Y36" s="87">
        <f t="shared" si="12"/>
        <v>3.443958776463249E-2</v>
      </c>
      <c r="AB36" s="174"/>
      <c r="AC36" s="268">
        <v>205</v>
      </c>
      <c r="AD36" s="269"/>
      <c r="AE36" s="268">
        <v>770</v>
      </c>
      <c r="AF36" s="268">
        <v>6898</v>
      </c>
      <c r="AG36" s="268">
        <v>3615</v>
      </c>
      <c r="AH36" s="268">
        <v>2824</v>
      </c>
      <c r="AI36" s="268">
        <v>195</v>
      </c>
      <c r="AJ36" s="268">
        <v>777</v>
      </c>
      <c r="AK36" s="268">
        <v>181</v>
      </c>
      <c r="AL36" s="269"/>
      <c r="AN36">
        <f t="shared" si="13"/>
        <v>181</v>
      </c>
    </row>
    <row r="37" spans="2:40" ht="15.75" customHeight="1">
      <c r="B37" s="201" t="s">
        <v>199</v>
      </c>
      <c r="C37" s="187" t="s">
        <v>178</v>
      </c>
      <c r="D37" s="203" t="s">
        <v>205</v>
      </c>
      <c r="E37" s="16">
        <f t="shared" si="14"/>
        <v>15260</v>
      </c>
      <c r="F37" s="90">
        <v>770</v>
      </c>
      <c r="G37" s="90">
        <v>6898</v>
      </c>
      <c r="H37" s="90">
        <v>3615</v>
      </c>
      <c r="I37" s="7">
        <v>2824</v>
      </c>
      <c r="J37" s="7">
        <v>195</v>
      </c>
      <c r="K37" s="7">
        <v>777</v>
      </c>
      <c r="L37" s="34">
        <v>181</v>
      </c>
      <c r="O37" s="201" t="s">
        <v>199</v>
      </c>
      <c r="P37" s="187" t="s">
        <v>178</v>
      </c>
      <c r="Q37" s="203" t="s">
        <v>205</v>
      </c>
      <c r="R37" s="88">
        <f t="shared" si="15"/>
        <v>1.6526670103405403</v>
      </c>
      <c r="S37" s="86">
        <f t="shared" si="12"/>
        <v>8.339145465021075E-2</v>
      </c>
      <c r="T37" s="86">
        <f t="shared" si="12"/>
        <v>0.74705747295734259</v>
      </c>
      <c r="U37" s="86">
        <f t="shared" si="12"/>
        <v>0.39150663449417122</v>
      </c>
      <c r="V37" s="86">
        <f t="shared" si="12"/>
        <v>0.3058408674444093</v>
      </c>
      <c r="W37" s="86">
        <f t="shared" si="12"/>
        <v>2.1118615138689737E-2</v>
      </c>
      <c r="X37" s="86">
        <f t="shared" si="12"/>
        <v>8.4149558783394487E-2</v>
      </c>
      <c r="Y37" s="87">
        <f t="shared" si="12"/>
        <v>1.9602406872322269E-2</v>
      </c>
      <c r="AB37" s="174"/>
      <c r="AC37" s="268">
        <v>206</v>
      </c>
      <c r="AD37" s="269"/>
      <c r="AE37" s="268">
        <v>643</v>
      </c>
      <c r="AF37" s="268">
        <v>5278</v>
      </c>
      <c r="AG37" s="268">
        <v>4014</v>
      </c>
      <c r="AH37" s="268">
        <v>1335</v>
      </c>
      <c r="AI37" s="268">
        <v>326</v>
      </c>
      <c r="AJ37" s="268">
        <v>617</v>
      </c>
      <c r="AK37" s="268">
        <v>525</v>
      </c>
      <c r="AL37" s="268">
        <v>52</v>
      </c>
      <c r="AN37">
        <f t="shared" si="13"/>
        <v>577</v>
      </c>
    </row>
    <row r="38" spans="2:40" ht="15.75" customHeight="1">
      <c r="B38" s="201" t="s">
        <v>199</v>
      </c>
      <c r="C38" s="187" t="s">
        <v>180</v>
      </c>
      <c r="D38" s="203" t="s">
        <v>206</v>
      </c>
      <c r="E38" s="16">
        <f t="shared" si="14"/>
        <v>12790</v>
      </c>
      <c r="F38" s="90">
        <v>643</v>
      </c>
      <c r="G38" s="90">
        <v>5278</v>
      </c>
      <c r="H38" s="90">
        <v>4014</v>
      </c>
      <c r="I38" s="90">
        <v>1335</v>
      </c>
      <c r="J38" s="90">
        <v>326</v>
      </c>
      <c r="K38" s="90">
        <v>617</v>
      </c>
      <c r="L38" s="199">
        <v>577</v>
      </c>
      <c r="O38" s="201" t="s">
        <v>199</v>
      </c>
      <c r="P38" s="187" t="s">
        <v>180</v>
      </c>
      <c r="Q38" s="203" t="s">
        <v>206</v>
      </c>
      <c r="R38" s="88">
        <f t="shared" si="15"/>
        <v>1.3851645519171369</v>
      </c>
      <c r="S38" s="86">
        <f t="shared" si="12"/>
        <v>6.9637279662448717E-2</v>
      </c>
      <c r="T38" s="86">
        <f t="shared" si="12"/>
        <v>0.57161051642053551</v>
      </c>
      <c r="U38" s="86">
        <f t="shared" si="12"/>
        <v>0.43471857008564413</v>
      </c>
      <c r="V38" s="86">
        <f t="shared" si="12"/>
        <v>0.14458128825718358</v>
      </c>
      <c r="W38" s="86">
        <f t="shared" si="12"/>
        <v>3.530599248827105E-2</v>
      </c>
      <c r="X38" s="86">
        <f t="shared" si="12"/>
        <v>6.6821464310623427E-2</v>
      </c>
      <c r="Y38" s="87">
        <f t="shared" si="12"/>
        <v>6.2489440692430648E-2</v>
      </c>
      <c r="AC38" s="268">
        <v>207</v>
      </c>
      <c r="AD38" s="269"/>
      <c r="AE38" s="268">
        <v>294</v>
      </c>
      <c r="AF38" s="268">
        <v>3584</v>
      </c>
      <c r="AG38" s="268">
        <v>5776</v>
      </c>
      <c r="AH38" s="268">
        <v>1177</v>
      </c>
      <c r="AI38" s="268">
        <v>102</v>
      </c>
      <c r="AJ38" s="268">
        <v>857</v>
      </c>
      <c r="AK38" s="268">
        <v>658</v>
      </c>
      <c r="AL38" s="268">
        <v>1</v>
      </c>
      <c r="AN38">
        <f t="shared" si="13"/>
        <v>659</v>
      </c>
    </row>
    <row r="39" spans="2:40" ht="15.75" customHeight="1">
      <c r="B39" s="201" t="s">
        <v>199</v>
      </c>
      <c r="C39" s="187" t="s">
        <v>182</v>
      </c>
      <c r="D39" s="203" t="s">
        <v>207</v>
      </c>
      <c r="E39" s="16">
        <f t="shared" si="14"/>
        <v>12449</v>
      </c>
      <c r="F39" s="90">
        <v>294</v>
      </c>
      <c r="G39" s="90">
        <v>3584</v>
      </c>
      <c r="H39" s="90">
        <v>5776</v>
      </c>
      <c r="I39" s="90">
        <v>1177</v>
      </c>
      <c r="J39" s="90">
        <v>102</v>
      </c>
      <c r="K39" s="90">
        <v>857</v>
      </c>
      <c r="L39" s="199">
        <v>659</v>
      </c>
      <c r="O39" s="201" t="s">
        <v>199</v>
      </c>
      <c r="P39" s="187" t="s">
        <v>182</v>
      </c>
      <c r="Q39" s="203" t="s">
        <v>207</v>
      </c>
      <c r="R39" s="88">
        <f t="shared" si="15"/>
        <v>1.3482340505720434</v>
      </c>
      <c r="S39" s="86">
        <f t="shared" si="12"/>
        <v>3.1840373593716831E-2</v>
      </c>
      <c r="T39" s="86">
        <f t="shared" si="12"/>
        <v>0.38814931619007187</v>
      </c>
      <c r="U39" s="86">
        <f t="shared" si="12"/>
        <v>0.62554421046703546</v>
      </c>
      <c r="V39" s="86">
        <f t="shared" si="12"/>
        <v>0.12746979496532215</v>
      </c>
      <c r="W39" s="86">
        <f t="shared" si="12"/>
        <v>1.1046660226391555E-2</v>
      </c>
      <c r="X39" s="86">
        <f t="shared" si="12"/>
        <v>9.2813606019780018E-2</v>
      </c>
      <c r="Y39" s="87">
        <f t="shared" si="12"/>
        <v>7.1370089109725823E-2</v>
      </c>
      <c r="AC39" s="268">
        <v>208</v>
      </c>
      <c r="AD39" s="269"/>
      <c r="AE39" s="268">
        <v>1522</v>
      </c>
      <c r="AF39" s="268">
        <v>4510</v>
      </c>
      <c r="AG39" s="268">
        <v>5422</v>
      </c>
      <c r="AH39" s="268">
        <v>1896</v>
      </c>
      <c r="AI39" s="268">
        <v>1110</v>
      </c>
      <c r="AJ39" s="268">
        <v>867</v>
      </c>
      <c r="AK39" s="268">
        <v>398</v>
      </c>
      <c r="AL39" s="269"/>
      <c r="AN39">
        <f t="shared" si="13"/>
        <v>398</v>
      </c>
    </row>
    <row r="40" spans="2:40" ht="15.75" customHeight="1">
      <c r="B40" s="201" t="s">
        <v>199</v>
      </c>
      <c r="C40" s="187" t="s">
        <v>184</v>
      </c>
      <c r="D40" s="203" t="s">
        <v>208</v>
      </c>
      <c r="E40" s="16">
        <f t="shared" si="14"/>
        <v>15725</v>
      </c>
      <c r="F40" s="90">
        <v>1522</v>
      </c>
      <c r="G40" s="90">
        <v>4510</v>
      </c>
      <c r="H40" s="90">
        <v>5422</v>
      </c>
      <c r="I40" s="90">
        <v>1896</v>
      </c>
      <c r="J40" s="90">
        <v>1110</v>
      </c>
      <c r="K40" s="90">
        <v>867</v>
      </c>
      <c r="L40" s="199">
        <v>398</v>
      </c>
      <c r="O40" s="201" t="s">
        <v>199</v>
      </c>
      <c r="P40" s="187" t="s">
        <v>184</v>
      </c>
      <c r="Q40" s="203" t="s">
        <v>208</v>
      </c>
      <c r="R40" s="88">
        <f t="shared" si="15"/>
        <v>1.7030267849020313</v>
      </c>
      <c r="S40" s="86">
        <f t="shared" si="12"/>
        <v>0.16483349867223476</v>
      </c>
      <c r="T40" s="86">
        <f t="shared" si="12"/>
        <v>0.48843566295123442</v>
      </c>
      <c r="U40" s="86">
        <f t="shared" si="12"/>
        <v>0.58720580144602952</v>
      </c>
      <c r="V40" s="86">
        <f t="shared" si="12"/>
        <v>0.20533791950233712</v>
      </c>
      <c r="W40" s="86">
        <f t="shared" si="12"/>
        <v>0.12021365540484928</v>
      </c>
      <c r="X40" s="86">
        <f t="shared" si="12"/>
        <v>9.3896611924328202E-2</v>
      </c>
      <c r="Y40" s="87">
        <f t="shared" si="12"/>
        <v>4.3103635001018027E-2</v>
      </c>
      <c r="AC40" s="268">
        <v>301</v>
      </c>
      <c r="AD40" s="269"/>
      <c r="AE40" s="268">
        <v>89</v>
      </c>
      <c r="AF40" s="268">
        <v>3252</v>
      </c>
      <c r="AG40" s="268">
        <v>1738</v>
      </c>
      <c r="AH40" s="268">
        <v>130</v>
      </c>
      <c r="AI40" s="268">
        <v>25</v>
      </c>
      <c r="AJ40" s="268">
        <v>588</v>
      </c>
      <c r="AK40" s="268">
        <v>936</v>
      </c>
      <c r="AL40" s="269"/>
      <c r="AN40">
        <f t="shared" si="13"/>
        <v>936</v>
      </c>
    </row>
    <row r="41" spans="2:40" ht="15.75" customHeight="1">
      <c r="B41" s="201" t="s">
        <v>209</v>
      </c>
      <c r="C41" s="187" t="s">
        <v>170</v>
      </c>
      <c r="D41" s="203" t="s">
        <v>210</v>
      </c>
      <c r="E41" s="16">
        <f t="shared" si="14"/>
        <v>6758</v>
      </c>
      <c r="F41" s="90">
        <v>89</v>
      </c>
      <c r="G41" s="90">
        <v>3252</v>
      </c>
      <c r="H41" s="90">
        <v>1738</v>
      </c>
      <c r="I41" s="90">
        <v>130</v>
      </c>
      <c r="J41" s="90">
        <v>25</v>
      </c>
      <c r="K41" s="90">
        <v>588</v>
      </c>
      <c r="L41" s="199">
        <v>936</v>
      </c>
      <c r="O41" s="201" t="s">
        <v>209</v>
      </c>
      <c r="P41" s="187" t="s">
        <v>170</v>
      </c>
      <c r="Q41" s="203" t="s">
        <v>210</v>
      </c>
      <c r="R41" s="88">
        <f t="shared" si="15"/>
        <v>0.73189539029366779</v>
      </c>
      <c r="S41" s="86">
        <f t="shared" si="12"/>
        <v>9.6387525504789059E-3</v>
      </c>
      <c r="T41" s="86">
        <f t="shared" si="12"/>
        <v>0.3521935201590719</v>
      </c>
      <c r="U41" s="86">
        <f t="shared" si="12"/>
        <v>0.18822642621047569</v>
      </c>
      <c r="V41" s="86">
        <f t="shared" si="12"/>
        <v>1.407907675912649E-2</v>
      </c>
      <c r="W41" s="86">
        <f t="shared" si="12"/>
        <v>2.7075147613704791E-3</v>
      </c>
      <c r="X41" s="86">
        <f t="shared" si="12"/>
        <v>6.3680747187433662E-2</v>
      </c>
      <c r="Y41" s="87">
        <f t="shared" si="12"/>
        <v>0.10136935266571075</v>
      </c>
      <c r="AC41" s="268">
        <v>302</v>
      </c>
      <c r="AD41" s="269"/>
      <c r="AE41" s="268">
        <v>17</v>
      </c>
      <c r="AF41" s="268">
        <v>5050</v>
      </c>
      <c r="AG41" s="268">
        <v>2070</v>
      </c>
      <c r="AH41" s="268">
        <v>280</v>
      </c>
      <c r="AI41" s="268">
        <v>61</v>
      </c>
      <c r="AJ41" s="268">
        <v>849</v>
      </c>
      <c r="AK41" s="268">
        <v>749</v>
      </c>
      <c r="AL41" s="269"/>
      <c r="AN41">
        <f t="shared" si="13"/>
        <v>749</v>
      </c>
    </row>
    <row r="42" spans="2:40" ht="15.75" customHeight="1">
      <c r="B42" s="201" t="s">
        <v>209</v>
      </c>
      <c r="C42" s="187" t="s">
        <v>172</v>
      </c>
      <c r="D42" s="204" t="s">
        <v>211</v>
      </c>
      <c r="E42" s="16">
        <f t="shared" si="14"/>
        <v>9076</v>
      </c>
      <c r="F42" s="90">
        <v>17</v>
      </c>
      <c r="G42" s="90">
        <v>5050</v>
      </c>
      <c r="H42" s="90">
        <v>2070</v>
      </c>
      <c r="I42" s="90">
        <v>280</v>
      </c>
      <c r="J42" s="90">
        <v>61</v>
      </c>
      <c r="K42" s="90">
        <v>849</v>
      </c>
      <c r="L42" s="199">
        <v>749</v>
      </c>
      <c r="O42" s="201" t="s">
        <v>209</v>
      </c>
      <c r="P42" s="187" t="s">
        <v>172</v>
      </c>
      <c r="Q42" s="204" t="s">
        <v>211</v>
      </c>
      <c r="R42" s="88">
        <f t="shared" si="15"/>
        <v>0.98293615896793873</v>
      </c>
      <c r="S42" s="86">
        <f t="shared" si="12"/>
        <v>1.8411100377319256E-3</v>
      </c>
      <c r="T42" s="86">
        <f t="shared" si="12"/>
        <v>0.54691798179683682</v>
      </c>
      <c r="U42" s="86">
        <f t="shared" si="12"/>
        <v>0.22418222224147563</v>
      </c>
      <c r="V42" s="86">
        <f t="shared" si="12"/>
        <v>3.0324165327349367E-2</v>
      </c>
      <c r="W42" s="86">
        <f t="shared" si="12"/>
        <v>6.6063360177439695E-3</v>
      </c>
      <c r="X42" s="86">
        <f t="shared" si="12"/>
        <v>9.1947201296141465E-2</v>
      </c>
      <c r="Y42" s="87">
        <f t="shared" si="12"/>
        <v>8.1117142250659552E-2</v>
      </c>
      <c r="AC42" s="268">
        <v>303</v>
      </c>
      <c r="AD42" s="269"/>
      <c r="AE42" s="268">
        <v>1</v>
      </c>
      <c r="AF42" s="268">
        <v>902</v>
      </c>
      <c r="AG42" s="268">
        <v>369</v>
      </c>
      <c r="AH42" s="268">
        <v>2</v>
      </c>
      <c r="AI42" s="269"/>
      <c r="AJ42" s="268">
        <v>88</v>
      </c>
      <c r="AK42" s="268">
        <v>10</v>
      </c>
      <c r="AL42" s="269"/>
      <c r="AN42">
        <f t="shared" si="13"/>
        <v>10</v>
      </c>
    </row>
    <row r="43" spans="2:40" ht="15.75" customHeight="1">
      <c r="B43" s="201" t="s">
        <v>209</v>
      </c>
      <c r="C43" s="187" t="s">
        <v>174</v>
      </c>
      <c r="D43" s="203" t="s">
        <v>212</v>
      </c>
      <c r="E43" s="16">
        <f t="shared" si="14"/>
        <v>1372</v>
      </c>
      <c r="F43" s="90">
        <v>1</v>
      </c>
      <c r="G43" s="90">
        <v>902</v>
      </c>
      <c r="H43" s="90">
        <v>369</v>
      </c>
      <c r="I43" s="90">
        <v>2</v>
      </c>
      <c r="J43" s="90"/>
      <c r="K43" s="90">
        <v>88</v>
      </c>
      <c r="L43" s="199">
        <v>10</v>
      </c>
      <c r="O43" s="201" t="s">
        <v>209</v>
      </c>
      <c r="P43" s="187" t="s">
        <v>174</v>
      </c>
      <c r="Q43" s="203" t="s">
        <v>212</v>
      </c>
      <c r="R43" s="88">
        <f t="shared" si="15"/>
        <v>0.14858841010401186</v>
      </c>
      <c r="S43" s="86">
        <f t="shared" si="12"/>
        <v>1.0830059045481916E-4</v>
      </c>
      <c r="T43" s="86">
        <f t="shared" si="12"/>
        <v>9.7687132590246889E-2</v>
      </c>
      <c r="U43" s="86">
        <f t="shared" si="12"/>
        <v>3.9962917877828269E-2</v>
      </c>
      <c r="V43" s="86">
        <f t="shared" si="12"/>
        <v>2.1660118090963831E-4</v>
      </c>
      <c r="W43" s="86">
        <f t="shared" si="12"/>
        <v>0</v>
      </c>
      <c r="X43" s="86">
        <f t="shared" si="12"/>
        <v>9.5304519600240868E-3</v>
      </c>
      <c r="Y43" s="87">
        <f t="shared" si="12"/>
        <v>1.0830059045481917E-3</v>
      </c>
      <c r="AC43" s="268">
        <v>304</v>
      </c>
      <c r="AD43" s="269"/>
      <c r="AE43" s="268">
        <v>68</v>
      </c>
      <c r="AF43" s="268">
        <v>7358</v>
      </c>
      <c r="AG43" s="268">
        <v>1869</v>
      </c>
      <c r="AH43" s="268">
        <v>436</v>
      </c>
      <c r="AI43" s="268">
        <v>61</v>
      </c>
      <c r="AJ43" s="268">
        <v>1033</v>
      </c>
      <c r="AK43" s="268">
        <v>1176</v>
      </c>
      <c r="AL43" s="268">
        <v>50</v>
      </c>
      <c r="AN43">
        <f t="shared" si="13"/>
        <v>1226</v>
      </c>
    </row>
    <row r="44" spans="2:40" ht="15.75" customHeight="1">
      <c r="B44" s="201" t="s">
        <v>209</v>
      </c>
      <c r="C44" s="187" t="s">
        <v>176</v>
      </c>
      <c r="D44" s="203" t="s">
        <v>213</v>
      </c>
      <c r="E44" s="16">
        <f t="shared" si="14"/>
        <v>12051</v>
      </c>
      <c r="F44" s="90">
        <v>68</v>
      </c>
      <c r="G44" s="90">
        <v>7358</v>
      </c>
      <c r="H44" s="90">
        <v>1869</v>
      </c>
      <c r="I44" s="90">
        <v>436</v>
      </c>
      <c r="J44" s="90">
        <v>61</v>
      </c>
      <c r="K44" s="90">
        <v>1033</v>
      </c>
      <c r="L44" s="199">
        <v>1226</v>
      </c>
      <c r="O44" s="201" t="s">
        <v>209</v>
      </c>
      <c r="P44" s="187" t="s">
        <v>176</v>
      </c>
      <c r="Q44" s="203" t="s">
        <v>213</v>
      </c>
      <c r="R44" s="88">
        <f t="shared" si="15"/>
        <v>1.3051304155710257</v>
      </c>
      <c r="S44" s="86">
        <f t="shared" si="12"/>
        <v>7.3644401509277025E-3</v>
      </c>
      <c r="T44" s="86">
        <f t="shared" si="12"/>
        <v>0.79687574456655952</v>
      </c>
      <c r="U44" s="86">
        <f t="shared" si="12"/>
        <v>0.20241380356005703</v>
      </c>
      <c r="V44" s="86">
        <f t="shared" si="12"/>
        <v>4.7219057438301154E-2</v>
      </c>
      <c r="W44" s="86">
        <f t="shared" si="12"/>
        <v>6.6063360177439695E-3</v>
      </c>
      <c r="X44" s="86">
        <f t="shared" si="12"/>
        <v>0.11187450993982818</v>
      </c>
      <c r="Y44" s="87">
        <f t="shared" si="12"/>
        <v>0.1327765238976083</v>
      </c>
      <c r="AC44" s="268">
        <v>305</v>
      </c>
      <c r="AD44" s="269"/>
      <c r="AE44" s="268">
        <v>28</v>
      </c>
      <c r="AF44" s="268">
        <v>5178</v>
      </c>
      <c r="AG44" s="268">
        <v>1571</v>
      </c>
      <c r="AH44" s="268">
        <v>472</v>
      </c>
      <c r="AI44" s="268">
        <v>67</v>
      </c>
      <c r="AJ44" s="268">
        <v>826</v>
      </c>
      <c r="AK44" s="268">
        <v>541</v>
      </c>
      <c r="AL44" s="268">
        <v>111</v>
      </c>
      <c r="AN44">
        <f t="shared" si="13"/>
        <v>652</v>
      </c>
    </row>
    <row r="45" spans="2:40" ht="15.75" customHeight="1">
      <c r="B45" s="201" t="s">
        <v>209</v>
      </c>
      <c r="C45" s="187" t="s">
        <v>178</v>
      </c>
      <c r="D45" s="203" t="s">
        <v>214</v>
      </c>
      <c r="E45" s="16">
        <f t="shared" si="14"/>
        <v>8794</v>
      </c>
      <c r="F45" s="90">
        <v>28</v>
      </c>
      <c r="G45" s="90">
        <v>5178</v>
      </c>
      <c r="H45" s="90">
        <v>1571</v>
      </c>
      <c r="I45" s="90">
        <v>472</v>
      </c>
      <c r="J45" s="90">
        <v>67</v>
      </c>
      <c r="K45" s="90">
        <v>826</v>
      </c>
      <c r="L45" s="199">
        <v>652</v>
      </c>
      <c r="O45" s="201" t="s">
        <v>209</v>
      </c>
      <c r="P45" s="187" t="s">
        <v>178</v>
      </c>
      <c r="Q45" s="203" t="s">
        <v>214</v>
      </c>
      <c r="R45" s="88">
        <f t="shared" si="15"/>
        <v>0.95239539245967952</v>
      </c>
      <c r="S45" s="86">
        <f t="shared" si="12"/>
        <v>3.0324165327349365E-3</v>
      </c>
      <c r="T45" s="86">
        <f t="shared" si="12"/>
        <v>0.56078045737505355</v>
      </c>
      <c r="U45" s="86">
        <f t="shared" si="12"/>
        <v>0.17014022760452088</v>
      </c>
      <c r="V45" s="86">
        <f t="shared" si="12"/>
        <v>5.1117878694674643E-2</v>
      </c>
      <c r="W45" s="86">
        <f t="shared" si="12"/>
        <v>7.2561395604728834E-3</v>
      </c>
      <c r="X45" s="86">
        <f t="shared" si="12"/>
        <v>8.9456287715680635E-2</v>
      </c>
      <c r="Y45" s="87">
        <f t="shared" si="12"/>
        <v>7.06119849765421E-2</v>
      </c>
      <c r="AC45" s="268">
        <v>306</v>
      </c>
      <c r="AD45" s="268">
        <v>20</v>
      </c>
      <c r="AE45" s="268">
        <v>5333</v>
      </c>
      <c r="AF45" s="268">
        <v>30463</v>
      </c>
      <c r="AG45" s="268">
        <v>66107</v>
      </c>
      <c r="AH45" s="268">
        <v>7860</v>
      </c>
      <c r="AI45" s="268">
        <v>6900</v>
      </c>
      <c r="AJ45" s="268">
        <v>5077</v>
      </c>
      <c r="AK45" s="268">
        <v>2881</v>
      </c>
      <c r="AL45" s="268">
        <v>406</v>
      </c>
      <c r="AN45">
        <f t="shared" si="13"/>
        <v>3307</v>
      </c>
    </row>
    <row r="46" spans="2:40" ht="15.75" customHeight="1">
      <c r="B46" s="201" t="s">
        <v>209</v>
      </c>
      <c r="C46" s="187" t="s">
        <v>180</v>
      </c>
      <c r="D46" s="203" t="s">
        <v>215</v>
      </c>
      <c r="E46" s="16">
        <f t="shared" si="14"/>
        <v>125047</v>
      </c>
      <c r="F46" s="90">
        <v>5333</v>
      </c>
      <c r="G46" s="90">
        <v>30463</v>
      </c>
      <c r="H46" s="90">
        <v>66107</v>
      </c>
      <c r="I46" s="90">
        <v>7860</v>
      </c>
      <c r="J46" s="90">
        <v>6900</v>
      </c>
      <c r="K46" s="90">
        <v>5077</v>
      </c>
      <c r="L46" s="199">
        <v>3307</v>
      </c>
      <c r="O46" s="201" t="s">
        <v>209</v>
      </c>
      <c r="P46" s="187" t="s">
        <v>180</v>
      </c>
      <c r="Q46" s="203" t="s">
        <v>215</v>
      </c>
      <c r="R46" s="88">
        <f t="shared" si="15"/>
        <v>13.542663934603771</v>
      </c>
      <c r="S46" s="86">
        <f t="shared" si="12"/>
        <v>0.57756704889555055</v>
      </c>
      <c r="T46" s="86">
        <f t="shared" si="12"/>
        <v>3.2991608870251565</v>
      </c>
      <c r="U46" s="86">
        <f t="shared" si="12"/>
        <v>7.1594271331967301</v>
      </c>
      <c r="V46" s="86">
        <f t="shared" si="12"/>
        <v>0.85124264097487856</v>
      </c>
      <c r="W46" s="86">
        <f t="shared" si="12"/>
        <v>0.7472740741382522</v>
      </c>
      <c r="X46" s="86">
        <f t="shared" si="12"/>
        <v>0.54984209773911685</v>
      </c>
      <c r="Y46" s="87">
        <f t="shared" si="12"/>
        <v>0.358150052634087</v>
      </c>
      <c r="AC46" s="268">
        <v>307</v>
      </c>
      <c r="AD46" s="269"/>
      <c r="AE46" s="268">
        <v>502</v>
      </c>
      <c r="AF46" s="268">
        <v>7444</v>
      </c>
      <c r="AG46" s="268">
        <v>8051</v>
      </c>
      <c r="AH46" s="268">
        <v>1371</v>
      </c>
      <c r="AI46" s="268">
        <v>208</v>
      </c>
      <c r="AJ46" s="268">
        <v>1082</v>
      </c>
      <c r="AK46" s="268">
        <v>863</v>
      </c>
      <c r="AL46" s="268">
        <v>110</v>
      </c>
      <c r="AN46">
        <f t="shared" si="13"/>
        <v>973</v>
      </c>
    </row>
    <row r="47" spans="2:40" ht="15.75" customHeight="1">
      <c r="B47" s="201" t="s">
        <v>209</v>
      </c>
      <c r="C47" s="187" t="s">
        <v>182</v>
      </c>
      <c r="D47" s="203" t="s">
        <v>217</v>
      </c>
      <c r="E47" s="16">
        <f t="shared" si="14"/>
        <v>19631</v>
      </c>
      <c r="F47" s="90">
        <v>502</v>
      </c>
      <c r="G47" s="90">
        <v>7444</v>
      </c>
      <c r="H47" s="90">
        <v>8051</v>
      </c>
      <c r="I47" s="90">
        <v>1371</v>
      </c>
      <c r="J47" s="90">
        <v>208</v>
      </c>
      <c r="K47" s="90">
        <v>1082</v>
      </c>
      <c r="L47" s="199">
        <v>973</v>
      </c>
      <c r="O47" s="201" t="s">
        <v>209</v>
      </c>
      <c r="P47" s="187" t="s">
        <v>182</v>
      </c>
      <c r="Q47" s="203" t="s">
        <v>217</v>
      </c>
      <c r="R47" s="88">
        <f t="shared" si="15"/>
        <v>2.1260488912185549</v>
      </c>
      <c r="S47" s="86">
        <f t="shared" si="12"/>
        <v>5.4366896408319217E-2</v>
      </c>
      <c r="T47" s="86">
        <f t="shared" si="12"/>
        <v>0.8061895953456738</v>
      </c>
      <c r="U47" s="86">
        <f t="shared" si="12"/>
        <v>0.87192805375174898</v>
      </c>
      <c r="V47" s="86">
        <f t="shared" si="12"/>
        <v>0.14848010951355706</v>
      </c>
      <c r="W47" s="86">
        <f t="shared" si="12"/>
        <v>2.2526522814602386E-2</v>
      </c>
      <c r="X47" s="86">
        <f t="shared" si="12"/>
        <v>0.11718123887211433</v>
      </c>
      <c r="Y47" s="87">
        <f t="shared" si="12"/>
        <v>0.10537647451253904</v>
      </c>
      <c r="AC47" s="268">
        <v>308</v>
      </c>
      <c r="AD47" s="269"/>
      <c r="AE47" s="268">
        <v>1367</v>
      </c>
      <c r="AF47" s="268">
        <v>7330</v>
      </c>
      <c r="AG47" s="268">
        <v>13597</v>
      </c>
      <c r="AH47" s="268">
        <v>1760</v>
      </c>
      <c r="AI47" s="268">
        <v>702</v>
      </c>
      <c r="AJ47" s="268">
        <v>1511</v>
      </c>
      <c r="AK47" s="268">
        <v>557</v>
      </c>
      <c r="AL47" s="268">
        <v>185</v>
      </c>
      <c r="AN47">
        <f t="shared" si="13"/>
        <v>742</v>
      </c>
    </row>
    <row r="48" spans="2:40" ht="15.75" customHeight="1">
      <c r="B48" s="201" t="s">
        <v>209</v>
      </c>
      <c r="C48" s="187" t="s">
        <v>184</v>
      </c>
      <c r="D48" s="203" t="s">
        <v>218</v>
      </c>
      <c r="E48" s="16">
        <f t="shared" si="14"/>
        <v>27009</v>
      </c>
      <c r="F48" s="90">
        <v>1367</v>
      </c>
      <c r="G48" s="90">
        <v>7330</v>
      </c>
      <c r="H48" s="90">
        <v>13597</v>
      </c>
      <c r="I48" s="90">
        <v>1760</v>
      </c>
      <c r="J48" s="90">
        <v>702</v>
      </c>
      <c r="K48" s="90">
        <v>1511</v>
      </c>
      <c r="L48" s="199">
        <v>742</v>
      </c>
      <c r="O48" s="201" t="s">
        <v>209</v>
      </c>
      <c r="P48" s="187" t="s">
        <v>184</v>
      </c>
      <c r="Q48" s="203" t="s">
        <v>218</v>
      </c>
      <c r="R48" s="88">
        <f t="shared" si="15"/>
        <v>2.9250906475942111</v>
      </c>
      <c r="S48" s="86">
        <f t="shared" si="12"/>
        <v>0.14804690715173779</v>
      </c>
      <c r="T48" s="86">
        <f t="shared" si="12"/>
        <v>0.7938433280338244</v>
      </c>
      <c r="U48" s="86">
        <f t="shared" si="12"/>
        <v>1.4725631284141762</v>
      </c>
      <c r="V48" s="86">
        <f t="shared" si="12"/>
        <v>0.19060903920048172</v>
      </c>
      <c r="W48" s="86">
        <f t="shared" si="12"/>
        <v>7.6027014499283049E-2</v>
      </c>
      <c r="X48" s="86">
        <f t="shared" si="12"/>
        <v>0.16364219217723175</v>
      </c>
      <c r="Y48" s="87">
        <f t="shared" si="12"/>
        <v>8.0359038117475814E-2</v>
      </c>
      <c r="AC48" s="268">
        <v>309</v>
      </c>
      <c r="AD48" s="269"/>
      <c r="AE48" s="268">
        <v>137</v>
      </c>
      <c r="AF48" s="268">
        <v>6238</v>
      </c>
      <c r="AG48" s="268">
        <v>5863</v>
      </c>
      <c r="AH48" s="268">
        <v>208</v>
      </c>
      <c r="AI48" s="268">
        <v>101</v>
      </c>
      <c r="AJ48" s="268">
        <v>1023</v>
      </c>
      <c r="AK48" s="268">
        <v>712</v>
      </c>
      <c r="AL48" s="269"/>
      <c r="AN48">
        <f t="shared" si="13"/>
        <v>712</v>
      </c>
    </row>
    <row r="49" spans="2:40" ht="15.75" customHeight="1">
      <c r="B49" s="201" t="s">
        <v>209</v>
      </c>
      <c r="C49" s="187" t="s">
        <v>187</v>
      </c>
      <c r="D49" s="203" t="s">
        <v>219</v>
      </c>
      <c r="E49" s="16">
        <f t="shared" si="14"/>
        <v>14282</v>
      </c>
      <c r="F49" s="90">
        <v>137</v>
      </c>
      <c r="G49" s="90">
        <v>6238</v>
      </c>
      <c r="H49" s="90">
        <v>5863</v>
      </c>
      <c r="I49" s="90">
        <v>208</v>
      </c>
      <c r="J49" s="90">
        <v>101</v>
      </c>
      <c r="K49" s="90">
        <v>1023</v>
      </c>
      <c r="L49" s="199">
        <v>712</v>
      </c>
      <c r="O49" s="201" t="s">
        <v>209</v>
      </c>
      <c r="P49" s="187" t="s">
        <v>187</v>
      </c>
      <c r="Q49" s="203" t="s">
        <v>219</v>
      </c>
      <c r="R49" s="88">
        <f t="shared" si="15"/>
        <v>1.5467490328757274</v>
      </c>
      <c r="S49" s="86">
        <f t="shared" si="12"/>
        <v>1.4837180892310226E-2</v>
      </c>
      <c r="T49" s="86">
        <f t="shared" si="12"/>
        <v>0.67557908325716198</v>
      </c>
      <c r="U49" s="86">
        <f t="shared" si="12"/>
        <v>0.63496636183660471</v>
      </c>
      <c r="V49" s="86">
        <f t="shared" si="12"/>
        <v>2.2526522814602386E-2</v>
      </c>
      <c r="W49" s="86">
        <f t="shared" si="12"/>
        <v>1.0938359635936734E-2</v>
      </c>
      <c r="X49" s="86">
        <f t="shared" si="12"/>
        <v>0.11079150403528</v>
      </c>
      <c r="Y49" s="87">
        <f t="shared" si="12"/>
        <v>7.7110020403831248E-2</v>
      </c>
      <c r="AC49" s="268">
        <v>310</v>
      </c>
      <c r="AD49" s="269"/>
      <c r="AE49" s="268">
        <v>12</v>
      </c>
      <c r="AF49" s="268">
        <v>2724</v>
      </c>
      <c r="AG49" s="268">
        <v>1110</v>
      </c>
      <c r="AH49" s="268">
        <v>275</v>
      </c>
      <c r="AI49" s="268">
        <v>101</v>
      </c>
      <c r="AJ49" s="268">
        <v>486</v>
      </c>
      <c r="AK49" s="268">
        <v>908</v>
      </c>
      <c r="AL49" s="268">
        <v>5</v>
      </c>
      <c r="AN49">
        <f t="shared" si="13"/>
        <v>913</v>
      </c>
    </row>
    <row r="50" spans="2:40" ht="15.75" customHeight="1">
      <c r="B50" s="201" t="s">
        <v>209</v>
      </c>
      <c r="C50" s="187" t="s">
        <v>189</v>
      </c>
      <c r="D50" s="203" t="s">
        <v>220</v>
      </c>
      <c r="E50" s="16">
        <f t="shared" si="14"/>
        <v>5621</v>
      </c>
      <c r="F50" s="90">
        <v>12</v>
      </c>
      <c r="G50" s="90">
        <v>2724</v>
      </c>
      <c r="H50" s="90">
        <v>1110</v>
      </c>
      <c r="I50" s="90">
        <v>275</v>
      </c>
      <c r="J50" s="90">
        <v>101</v>
      </c>
      <c r="K50" s="90">
        <v>486</v>
      </c>
      <c r="L50" s="199">
        <v>913</v>
      </c>
      <c r="O50" s="201" t="s">
        <v>209</v>
      </c>
      <c r="P50" s="187" t="s">
        <v>189</v>
      </c>
      <c r="Q50" s="203" t="s">
        <v>220</v>
      </c>
      <c r="R50" s="88">
        <f t="shared" si="15"/>
        <v>0.60875761894653846</v>
      </c>
      <c r="S50" s="86">
        <f t="shared" si="12"/>
        <v>1.2996070854578298E-3</v>
      </c>
      <c r="T50" s="86">
        <f t="shared" si="12"/>
        <v>0.29501080839892735</v>
      </c>
      <c r="U50" s="86">
        <f t="shared" si="12"/>
        <v>0.12021365540484928</v>
      </c>
      <c r="V50" s="86">
        <f t="shared" si="12"/>
        <v>2.9782662375075271E-2</v>
      </c>
      <c r="W50" s="86">
        <f t="shared" si="12"/>
        <v>1.0938359635936734E-2</v>
      </c>
      <c r="X50" s="86">
        <f t="shared" si="12"/>
        <v>5.2634086961042117E-2</v>
      </c>
      <c r="Y50" s="87">
        <f t="shared" si="12"/>
        <v>9.8878439085249889E-2</v>
      </c>
      <c r="AC50" s="268">
        <v>311</v>
      </c>
      <c r="AD50" s="269"/>
      <c r="AE50" s="268">
        <v>51</v>
      </c>
      <c r="AF50" s="268">
        <v>4030</v>
      </c>
      <c r="AG50" s="268">
        <v>1974</v>
      </c>
      <c r="AH50" s="268">
        <v>282</v>
      </c>
      <c r="AI50" s="268">
        <v>19</v>
      </c>
      <c r="AJ50" s="268">
        <v>798</v>
      </c>
      <c r="AK50" s="268">
        <v>842</v>
      </c>
      <c r="AL50" s="268">
        <v>5</v>
      </c>
      <c r="AN50">
        <f t="shared" si="13"/>
        <v>847</v>
      </c>
    </row>
    <row r="51" spans="2:40" ht="15.75" customHeight="1">
      <c r="B51" s="201" t="s">
        <v>209</v>
      </c>
      <c r="C51" s="187" t="s">
        <v>191</v>
      </c>
      <c r="D51" s="203" t="s">
        <v>222</v>
      </c>
      <c r="E51" s="16">
        <f t="shared" si="14"/>
        <v>8001</v>
      </c>
      <c r="F51" s="90">
        <v>51</v>
      </c>
      <c r="G51" s="90">
        <v>4030</v>
      </c>
      <c r="H51" s="90">
        <v>1974</v>
      </c>
      <c r="I51" s="90">
        <v>282</v>
      </c>
      <c r="J51" s="90">
        <v>19</v>
      </c>
      <c r="K51" s="90">
        <v>798</v>
      </c>
      <c r="L51" s="199">
        <v>847</v>
      </c>
      <c r="O51" s="201" t="s">
        <v>209</v>
      </c>
      <c r="P51" s="187" t="s">
        <v>191</v>
      </c>
      <c r="Q51" s="203" t="s">
        <v>222</v>
      </c>
      <c r="R51" s="88">
        <f t="shared" si="15"/>
        <v>0.866513024229008</v>
      </c>
      <c r="S51" s="86">
        <f t="shared" si="12"/>
        <v>5.5233301131957773E-3</v>
      </c>
      <c r="T51" s="86">
        <f t="shared" si="12"/>
        <v>0.43645137953292118</v>
      </c>
      <c r="U51" s="86">
        <f t="shared" si="12"/>
        <v>0.21378536555781302</v>
      </c>
      <c r="V51" s="86">
        <f t="shared" si="12"/>
        <v>3.0540766508259001E-2</v>
      </c>
      <c r="W51" s="86">
        <f t="shared" si="12"/>
        <v>2.0577112186415639E-3</v>
      </c>
      <c r="X51" s="86">
        <f t="shared" si="12"/>
        <v>8.6423871182945686E-2</v>
      </c>
      <c r="Y51" s="87">
        <f t="shared" si="12"/>
        <v>9.173060011523182E-2</v>
      </c>
      <c r="AC51" s="268">
        <v>312</v>
      </c>
      <c r="AD51" s="268">
        <v>1</v>
      </c>
      <c r="AE51" s="268">
        <v>233</v>
      </c>
      <c r="AF51" s="268">
        <v>8775</v>
      </c>
      <c r="AG51" s="268">
        <v>3304</v>
      </c>
      <c r="AH51" s="268">
        <v>1695</v>
      </c>
      <c r="AI51" s="268">
        <v>396</v>
      </c>
      <c r="AJ51" s="268">
        <v>1490</v>
      </c>
      <c r="AK51" s="268">
        <v>147</v>
      </c>
      <c r="AL51" s="269"/>
      <c r="AN51">
        <f t="shared" si="13"/>
        <v>148</v>
      </c>
    </row>
    <row r="52" spans="2:40" ht="15.75" customHeight="1">
      <c r="B52" s="201" t="s">
        <v>209</v>
      </c>
      <c r="C52" s="187" t="s">
        <v>193</v>
      </c>
      <c r="D52" s="203" t="s">
        <v>223</v>
      </c>
      <c r="E52" s="16">
        <f t="shared" si="14"/>
        <v>16041</v>
      </c>
      <c r="F52" s="90">
        <v>233</v>
      </c>
      <c r="G52" s="90">
        <v>8775</v>
      </c>
      <c r="H52" s="90">
        <v>3304</v>
      </c>
      <c r="I52" s="90">
        <v>1695</v>
      </c>
      <c r="J52" s="90">
        <v>396</v>
      </c>
      <c r="K52" s="90">
        <v>1490</v>
      </c>
      <c r="L52" s="199">
        <v>148</v>
      </c>
      <c r="O52" s="201" t="s">
        <v>209</v>
      </c>
      <c r="P52" s="187" t="s">
        <v>193</v>
      </c>
      <c r="Q52" s="203" t="s">
        <v>223</v>
      </c>
      <c r="R52" s="88">
        <f t="shared" si="15"/>
        <v>1.7372497714857542</v>
      </c>
      <c r="S52" s="86">
        <f t="shared" si="12"/>
        <v>2.5234037575972867E-2</v>
      </c>
      <c r="T52" s="86">
        <f t="shared" si="12"/>
        <v>0.95033768124103812</v>
      </c>
      <c r="U52" s="86">
        <f t="shared" si="12"/>
        <v>0.35782515086272254</v>
      </c>
      <c r="V52" s="86">
        <f t="shared" si="12"/>
        <v>0.18356950082091847</v>
      </c>
      <c r="W52" s="86">
        <f t="shared" si="12"/>
        <v>4.2887033820108389E-2</v>
      </c>
      <c r="X52" s="86">
        <f t="shared" si="12"/>
        <v>0.16136787977768055</v>
      </c>
      <c r="Y52" s="87">
        <f t="shared" si="12"/>
        <v>1.6028487387313235E-2</v>
      </c>
      <c r="AC52" s="268">
        <v>313</v>
      </c>
      <c r="AD52" s="269"/>
      <c r="AE52" s="268">
        <v>1228</v>
      </c>
      <c r="AF52" s="268">
        <v>17159</v>
      </c>
      <c r="AG52" s="268">
        <v>6586</v>
      </c>
      <c r="AH52" s="268">
        <v>1337</v>
      </c>
      <c r="AI52" s="268">
        <v>711</v>
      </c>
      <c r="AJ52" s="268">
        <v>1803</v>
      </c>
      <c r="AK52" s="268">
        <v>413</v>
      </c>
      <c r="AL52" s="269"/>
      <c r="AN52">
        <f t="shared" si="13"/>
        <v>413</v>
      </c>
    </row>
    <row r="53" spans="2:40" ht="15.75" customHeight="1">
      <c r="B53" s="201" t="s">
        <v>209</v>
      </c>
      <c r="C53" s="187" t="s">
        <v>195</v>
      </c>
      <c r="D53" s="203" t="s">
        <v>224</v>
      </c>
      <c r="E53" s="16">
        <f t="shared" si="14"/>
        <v>29237</v>
      </c>
      <c r="F53" s="90">
        <v>1228</v>
      </c>
      <c r="G53" s="90">
        <v>17159</v>
      </c>
      <c r="H53" s="90">
        <v>6586</v>
      </c>
      <c r="I53" s="90">
        <v>1337</v>
      </c>
      <c r="J53" s="90">
        <v>711</v>
      </c>
      <c r="K53" s="90">
        <v>1803</v>
      </c>
      <c r="L53" s="199">
        <v>413</v>
      </c>
      <c r="O53" s="201" t="s">
        <v>209</v>
      </c>
      <c r="P53" s="187" t="s">
        <v>195</v>
      </c>
      <c r="Q53" s="203" t="s">
        <v>224</v>
      </c>
      <c r="R53" s="88">
        <f t="shared" si="15"/>
        <v>3.1663843631275479</v>
      </c>
      <c r="S53" s="86">
        <f t="shared" si="12"/>
        <v>0.13299312507851793</v>
      </c>
      <c r="T53" s="86">
        <f t="shared" si="12"/>
        <v>1.858329831614242</v>
      </c>
      <c r="U53" s="86">
        <f t="shared" si="12"/>
        <v>0.713267688735439</v>
      </c>
      <c r="V53" s="86">
        <f t="shared" si="12"/>
        <v>0.14479788943809321</v>
      </c>
      <c r="W53" s="86">
        <f t="shared" si="12"/>
        <v>7.7001719813376418E-2</v>
      </c>
      <c r="X53" s="86">
        <f t="shared" si="12"/>
        <v>0.19526596459003895</v>
      </c>
      <c r="Y53" s="87">
        <f t="shared" si="12"/>
        <v>4.4728143857840318E-2</v>
      </c>
      <c r="AC53" s="268">
        <v>401</v>
      </c>
      <c r="AD53" s="269"/>
      <c r="AE53" s="268">
        <v>41</v>
      </c>
      <c r="AF53" s="268">
        <v>5950</v>
      </c>
      <c r="AG53" s="268">
        <v>1851</v>
      </c>
      <c r="AH53" s="268">
        <v>541</v>
      </c>
      <c r="AI53" s="268">
        <v>199</v>
      </c>
      <c r="AJ53" s="268">
        <v>766</v>
      </c>
      <c r="AK53" s="268">
        <v>1624</v>
      </c>
      <c r="AL53" s="269"/>
      <c r="AN53">
        <f t="shared" si="13"/>
        <v>1624</v>
      </c>
    </row>
    <row r="54" spans="2:40" ht="15.75" customHeight="1">
      <c r="B54" s="201" t="s">
        <v>225</v>
      </c>
      <c r="C54" s="187" t="s">
        <v>170</v>
      </c>
      <c r="D54" s="203" t="s">
        <v>226</v>
      </c>
      <c r="E54" s="16">
        <f t="shared" si="14"/>
        <v>10972</v>
      </c>
      <c r="F54" s="90">
        <v>41</v>
      </c>
      <c r="G54" s="90">
        <v>5950</v>
      </c>
      <c r="H54" s="90">
        <v>1851</v>
      </c>
      <c r="I54" s="90">
        <v>541</v>
      </c>
      <c r="J54" s="90">
        <v>199</v>
      </c>
      <c r="K54" s="90">
        <v>766</v>
      </c>
      <c r="L54" s="199">
        <v>1624</v>
      </c>
      <c r="O54" s="201" t="s">
        <v>225</v>
      </c>
      <c r="P54" s="187" t="s">
        <v>170</v>
      </c>
      <c r="Q54" s="203" t="s">
        <v>226</v>
      </c>
      <c r="R54" s="88">
        <f t="shared" si="15"/>
        <v>1.1882740784702757</v>
      </c>
      <c r="S54" s="86">
        <f t="shared" si="12"/>
        <v>4.4403242086475852E-3</v>
      </c>
      <c r="T54" s="86">
        <f t="shared" si="12"/>
        <v>0.64438851320617396</v>
      </c>
      <c r="U54" s="86">
        <f t="shared" si="12"/>
        <v>0.20046439293187027</v>
      </c>
      <c r="V54" s="86">
        <f t="shared" si="12"/>
        <v>5.8590619436057166E-2</v>
      </c>
      <c r="W54" s="86">
        <f t="shared" si="12"/>
        <v>2.1551817500509014E-2</v>
      </c>
      <c r="X54" s="86">
        <f t="shared" si="12"/>
        <v>8.2958252288391487E-2</v>
      </c>
      <c r="Y54" s="87">
        <f t="shared" si="12"/>
        <v>0.17588015889862632</v>
      </c>
      <c r="AC54" s="268">
        <v>402</v>
      </c>
      <c r="AD54" s="269"/>
      <c r="AE54" s="269"/>
      <c r="AF54" s="268">
        <v>373</v>
      </c>
      <c r="AG54" s="268">
        <v>28</v>
      </c>
      <c r="AH54" s="268">
        <v>4</v>
      </c>
      <c r="AI54" s="268">
        <v>2</v>
      </c>
      <c r="AJ54" s="268">
        <v>47</v>
      </c>
      <c r="AK54" s="268">
        <v>33</v>
      </c>
      <c r="AL54" s="269"/>
      <c r="AN54">
        <f t="shared" si="13"/>
        <v>33</v>
      </c>
    </row>
    <row r="55" spans="2:40" ht="15.75" customHeight="1">
      <c r="B55" s="201" t="s">
        <v>225</v>
      </c>
      <c r="C55" s="187" t="s">
        <v>172</v>
      </c>
      <c r="D55" s="203" t="s">
        <v>227</v>
      </c>
      <c r="E55" s="16">
        <f t="shared" si="14"/>
        <v>487</v>
      </c>
      <c r="F55" s="90"/>
      <c r="G55" s="90">
        <v>373</v>
      </c>
      <c r="H55" s="90">
        <v>28</v>
      </c>
      <c r="I55" s="90">
        <v>4</v>
      </c>
      <c r="J55" s="90">
        <v>2</v>
      </c>
      <c r="K55" s="90">
        <v>47</v>
      </c>
      <c r="L55" s="199">
        <v>33</v>
      </c>
      <c r="O55" s="201" t="s">
        <v>225</v>
      </c>
      <c r="P55" s="187" t="s">
        <v>172</v>
      </c>
      <c r="Q55" s="203" t="s">
        <v>227</v>
      </c>
      <c r="R55" s="88">
        <f t="shared" si="15"/>
        <v>5.274238755149694E-2</v>
      </c>
      <c r="S55" s="86">
        <f t="shared" si="12"/>
        <v>0</v>
      </c>
      <c r="T55" s="86">
        <f t="shared" si="12"/>
        <v>4.0396120239647552E-2</v>
      </c>
      <c r="U55" s="86">
        <f t="shared" si="12"/>
        <v>3.0324165327349365E-3</v>
      </c>
      <c r="V55" s="86">
        <f t="shared" ref="V55:Y95" si="16">I55/$E$9*100</f>
        <v>4.3320236181927662E-4</v>
      </c>
      <c r="W55" s="86">
        <f t="shared" si="16"/>
        <v>2.1660118090963831E-4</v>
      </c>
      <c r="X55" s="86">
        <f t="shared" si="16"/>
        <v>5.0901277513765008E-3</v>
      </c>
      <c r="Y55" s="87">
        <f t="shared" si="16"/>
        <v>3.5739194850090326E-3</v>
      </c>
      <c r="AC55" s="268">
        <v>403</v>
      </c>
      <c r="AD55" s="269"/>
      <c r="AE55" s="268">
        <v>2</v>
      </c>
      <c r="AF55" s="268">
        <v>509</v>
      </c>
      <c r="AG55" s="268">
        <v>186</v>
      </c>
      <c r="AH55" s="269"/>
      <c r="AI55" s="268">
        <v>3</v>
      </c>
      <c r="AJ55" s="268">
        <v>70</v>
      </c>
      <c r="AK55" s="268">
        <v>5</v>
      </c>
      <c r="AL55" s="269"/>
      <c r="AN55">
        <f t="shared" si="13"/>
        <v>5</v>
      </c>
    </row>
    <row r="56" spans="2:40" ht="15.75" customHeight="1">
      <c r="B56" s="201" t="s">
        <v>225</v>
      </c>
      <c r="C56" s="187" t="s">
        <v>174</v>
      </c>
      <c r="D56" s="203" t="s">
        <v>228</v>
      </c>
      <c r="E56" s="16">
        <f t="shared" si="14"/>
        <v>775</v>
      </c>
      <c r="F56" s="90">
        <v>2</v>
      </c>
      <c r="G56" s="90">
        <v>509</v>
      </c>
      <c r="H56" s="90">
        <v>186</v>
      </c>
      <c r="I56" s="90"/>
      <c r="J56" s="90">
        <v>3</v>
      </c>
      <c r="K56" s="90">
        <v>70</v>
      </c>
      <c r="L56" s="199">
        <v>5</v>
      </c>
      <c r="O56" s="201" t="s">
        <v>225</v>
      </c>
      <c r="P56" s="187" t="s">
        <v>174</v>
      </c>
      <c r="Q56" s="203" t="s">
        <v>228</v>
      </c>
      <c r="R56" s="88">
        <f t="shared" si="15"/>
        <v>8.3932957602484856E-2</v>
      </c>
      <c r="S56" s="86">
        <f t="shared" ref="S56:U95" si="17">F56/$E$9*100</f>
        <v>2.1660118090963831E-4</v>
      </c>
      <c r="T56" s="86">
        <f t="shared" si="17"/>
        <v>5.5125000541502954E-2</v>
      </c>
      <c r="U56" s="86">
        <f t="shared" si="17"/>
        <v>2.0143909824596365E-2</v>
      </c>
      <c r="V56" s="86">
        <f t="shared" si="16"/>
        <v>0</v>
      </c>
      <c r="W56" s="86">
        <f t="shared" si="16"/>
        <v>3.2490177136445744E-4</v>
      </c>
      <c r="X56" s="86">
        <f t="shared" si="16"/>
        <v>7.5810413318373416E-3</v>
      </c>
      <c r="Y56" s="87">
        <f t="shared" si="16"/>
        <v>5.4150295227409586E-4</v>
      </c>
      <c r="AC56" s="268">
        <v>404</v>
      </c>
      <c r="AD56" s="269"/>
      <c r="AE56" s="268">
        <v>25</v>
      </c>
      <c r="AF56" s="268">
        <v>3140</v>
      </c>
      <c r="AG56" s="268">
        <v>1195</v>
      </c>
      <c r="AH56" s="268">
        <v>90</v>
      </c>
      <c r="AI56" s="268">
        <v>9</v>
      </c>
      <c r="AJ56" s="268">
        <v>499</v>
      </c>
      <c r="AK56" s="268">
        <v>105</v>
      </c>
      <c r="AL56" s="269"/>
      <c r="AN56">
        <f t="shared" si="13"/>
        <v>105</v>
      </c>
    </row>
    <row r="57" spans="2:40" ht="15.75" customHeight="1">
      <c r="B57" s="201" t="s">
        <v>225</v>
      </c>
      <c r="C57" s="187" t="s">
        <v>176</v>
      </c>
      <c r="D57" s="203" t="s">
        <v>229</v>
      </c>
      <c r="E57" s="16">
        <f t="shared" si="14"/>
        <v>5063</v>
      </c>
      <c r="F57" s="90">
        <v>25</v>
      </c>
      <c r="G57" s="90">
        <v>3140</v>
      </c>
      <c r="H57" s="90">
        <v>1195</v>
      </c>
      <c r="I57" s="90">
        <v>90</v>
      </c>
      <c r="J57" s="90">
        <v>9</v>
      </c>
      <c r="K57" s="90">
        <v>499</v>
      </c>
      <c r="L57" s="199">
        <v>105</v>
      </c>
      <c r="O57" s="201" t="s">
        <v>225</v>
      </c>
      <c r="P57" s="187" t="s">
        <v>176</v>
      </c>
      <c r="Q57" s="203" t="s">
        <v>229</v>
      </c>
      <c r="R57" s="88">
        <f t="shared" si="15"/>
        <v>0.54832588947274941</v>
      </c>
      <c r="S57" s="86">
        <f t="shared" si="17"/>
        <v>2.7075147613704791E-3</v>
      </c>
      <c r="T57" s="86">
        <f t="shared" si="17"/>
        <v>0.34006385402813216</v>
      </c>
      <c r="U57" s="86">
        <f t="shared" si="17"/>
        <v>0.12941920559350889</v>
      </c>
      <c r="V57" s="86">
        <f t="shared" si="16"/>
        <v>9.7470531409337251E-3</v>
      </c>
      <c r="W57" s="86">
        <f t="shared" si="16"/>
        <v>9.7470531409337238E-4</v>
      </c>
      <c r="X57" s="86">
        <f t="shared" si="16"/>
        <v>5.4041994636954763E-2</v>
      </c>
      <c r="Y57" s="87">
        <f t="shared" si="16"/>
        <v>1.1371561997756012E-2</v>
      </c>
      <c r="AC57" s="268">
        <v>405</v>
      </c>
      <c r="AD57" s="268">
        <v>1</v>
      </c>
      <c r="AE57" s="268">
        <v>172</v>
      </c>
      <c r="AF57" s="268">
        <v>11464</v>
      </c>
      <c r="AG57" s="268">
        <v>10521</v>
      </c>
      <c r="AH57" s="268">
        <v>3101</v>
      </c>
      <c r="AI57" s="268">
        <v>2675</v>
      </c>
      <c r="AJ57" s="268">
        <v>2038</v>
      </c>
      <c r="AK57" s="268">
        <v>684</v>
      </c>
      <c r="AL57" s="268">
        <v>89</v>
      </c>
      <c r="AN57">
        <f t="shared" si="13"/>
        <v>774</v>
      </c>
    </row>
    <row r="58" spans="2:40" ht="15.75" customHeight="1">
      <c r="B58" s="201" t="s">
        <v>225</v>
      </c>
      <c r="C58" s="187" t="s">
        <v>178</v>
      </c>
      <c r="D58" s="203" t="s">
        <v>230</v>
      </c>
      <c r="E58" s="16">
        <f t="shared" si="14"/>
        <v>30745</v>
      </c>
      <c r="F58" s="90">
        <v>172</v>
      </c>
      <c r="G58" s="90">
        <v>11464</v>
      </c>
      <c r="H58" s="90">
        <v>10521</v>
      </c>
      <c r="I58" s="90">
        <v>3101</v>
      </c>
      <c r="J58" s="90">
        <v>2675</v>
      </c>
      <c r="K58" s="90">
        <v>2038</v>
      </c>
      <c r="L58" s="199">
        <v>774</v>
      </c>
      <c r="O58" s="201" t="s">
        <v>225</v>
      </c>
      <c r="P58" s="187" t="s">
        <v>178</v>
      </c>
      <c r="Q58" s="203" t="s">
        <v>230</v>
      </c>
      <c r="R58" s="88">
        <f t="shared" si="15"/>
        <v>3.3297016535334154</v>
      </c>
      <c r="S58" s="86">
        <f t="shared" si="17"/>
        <v>1.8627701558228894E-2</v>
      </c>
      <c r="T58" s="86">
        <f t="shared" si="17"/>
        <v>1.241557968974047</v>
      </c>
      <c r="U58" s="86">
        <f t="shared" si="17"/>
        <v>1.1394305121751525</v>
      </c>
      <c r="V58" s="86">
        <f t="shared" si="16"/>
        <v>0.33584013100039423</v>
      </c>
      <c r="W58" s="86">
        <f t="shared" si="16"/>
        <v>0.28970407946664123</v>
      </c>
      <c r="X58" s="86">
        <f t="shared" si="16"/>
        <v>0.22071660334692145</v>
      </c>
      <c r="Y58" s="87">
        <f t="shared" si="16"/>
        <v>8.3824657012030027E-2</v>
      </c>
      <c r="AC58" s="268">
        <v>406</v>
      </c>
      <c r="AD58" s="269"/>
      <c r="AE58" s="268">
        <v>12</v>
      </c>
      <c r="AF58" s="268">
        <v>3376</v>
      </c>
      <c r="AG58" s="268">
        <v>1723</v>
      </c>
      <c r="AH58" s="268">
        <v>176</v>
      </c>
      <c r="AI58" s="268">
        <v>130</v>
      </c>
      <c r="AJ58" s="268">
        <v>564</v>
      </c>
      <c r="AK58" s="268">
        <v>429</v>
      </c>
      <c r="AL58" s="268">
        <v>1</v>
      </c>
      <c r="AN58">
        <f t="shared" si="13"/>
        <v>430</v>
      </c>
    </row>
    <row r="59" spans="2:40" ht="15.75" customHeight="1">
      <c r="B59" s="201" t="s">
        <v>225</v>
      </c>
      <c r="C59" s="187" t="s">
        <v>180</v>
      </c>
      <c r="D59" s="203" t="s">
        <v>231</v>
      </c>
      <c r="E59" s="16">
        <f t="shared" si="14"/>
        <v>6411</v>
      </c>
      <c r="F59" s="90">
        <v>12</v>
      </c>
      <c r="G59" s="90">
        <v>3376</v>
      </c>
      <c r="H59" s="90">
        <v>1723</v>
      </c>
      <c r="I59" s="90">
        <v>176</v>
      </c>
      <c r="J59" s="90">
        <v>130</v>
      </c>
      <c r="K59" s="90">
        <v>564</v>
      </c>
      <c r="L59" s="199">
        <v>430</v>
      </c>
      <c r="O59" s="201" t="s">
        <v>225</v>
      </c>
      <c r="P59" s="187" t="s">
        <v>180</v>
      </c>
      <c r="Q59" s="203" t="s">
        <v>231</v>
      </c>
      <c r="R59" s="88">
        <f t="shared" si="15"/>
        <v>0.69431508540584563</v>
      </c>
      <c r="S59" s="86">
        <f t="shared" si="17"/>
        <v>1.2996070854578298E-3</v>
      </c>
      <c r="T59" s="86">
        <f t="shared" si="17"/>
        <v>0.36562279337546949</v>
      </c>
      <c r="U59" s="86">
        <f t="shared" si="17"/>
        <v>0.18660191735365342</v>
      </c>
      <c r="V59" s="86">
        <f t="shared" si="16"/>
        <v>1.9060903920048174E-2</v>
      </c>
      <c r="W59" s="86">
        <f t="shared" si="16"/>
        <v>1.407907675912649E-2</v>
      </c>
      <c r="X59" s="86">
        <f t="shared" si="16"/>
        <v>6.1081533016518003E-2</v>
      </c>
      <c r="Y59" s="87">
        <f t="shared" si="16"/>
        <v>4.6569253895572239E-2</v>
      </c>
      <c r="AC59" s="268">
        <v>407</v>
      </c>
      <c r="AD59" s="269"/>
      <c r="AE59" s="268">
        <v>77</v>
      </c>
      <c r="AF59" s="268">
        <v>8208</v>
      </c>
      <c r="AG59" s="268">
        <v>2416</v>
      </c>
      <c r="AH59" s="268">
        <v>158</v>
      </c>
      <c r="AI59" s="268">
        <v>27</v>
      </c>
      <c r="AJ59" s="268">
        <v>889</v>
      </c>
      <c r="AK59" s="268">
        <v>597</v>
      </c>
      <c r="AL59" s="268">
        <v>61</v>
      </c>
      <c r="AN59">
        <f t="shared" si="13"/>
        <v>658</v>
      </c>
    </row>
    <row r="60" spans="2:40" ht="15.75" customHeight="1">
      <c r="B60" s="201" t="s">
        <v>225</v>
      </c>
      <c r="C60" s="187" t="s">
        <v>182</v>
      </c>
      <c r="D60" s="203" t="s">
        <v>232</v>
      </c>
      <c r="E60" s="16">
        <f t="shared" si="14"/>
        <v>12433</v>
      </c>
      <c r="F60" s="90">
        <v>77</v>
      </c>
      <c r="G60" s="90">
        <v>8208</v>
      </c>
      <c r="H60" s="90">
        <v>2416</v>
      </c>
      <c r="I60" s="90">
        <v>158</v>
      </c>
      <c r="J60" s="90">
        <v>27</v>
      </c>
      <c r="K60" s="90">
        <v>889</v>
      </c>
      <c r="L60" s="199">
        <v>658</v>
      </c>
      <c r="O60" s="201" t="s">
        <v>225</v>
      </c>
      <c r="P60" s="187" t="s">
        <v>182</v>
      </c>
      <c r="Q60" s="203" t="s">
        <v>232</v>
      </c>
      <c r="R60" s="88">
        <f t="shared" si="15"/>
        <v>1.3465012411247668</v>
      </c>
      <c r="S60" s="86">
        <f t="shared" si="17"/>
        <v>8.3391454650210747E-3</v>
      </c>
      <c r="T60" s="86">
        <f t="shared" si="17"/>
        <v>0.88893124645315569</v>
      </c>
      <c r="U60" s="86">
        <f t="shared" si="17"/>
        <v>0.26165422653884307</v>
      </c>
      <c r="V60" s="86">
        <f t="shared" si="16"/>
        <v>1.7111493291861429E-2</v>
      </c>
      <c r="W60" s="86">
        <f t="shared" si="16"/>
        <v>2.9241159422801173E-3</v>
      </c>
      <c r="X60" s="86">
        <f t="shared" si="16"/>
        <v>9.627922491433423E-2</v>
      </c>
      <c r="Y60" s="87">
        <f t="shared" si="16"/>
        <v>7.1261788519271008E-2</v>
      </c>
      <c r="AC60" s="268">
        <v>408</v>
      </c>
      <c r="AD60" s="269"/>
      <c r="AE60" s="268">
        <v>243</v>
      </c>
      <c r="AF60" s="268">
        <v>6910</v>
      </c>
      <c r="AG60" s="268">
        <v>4032</v>
      </c>
      <c r="AH60" s="268">
        <v>233</v>
      </c>
      <c r="AI60" s="268">
        <v>74</v>
      </c>
      <c r="AJ60" s="268">
        <v>780</v>
      </c>
      <c r="AK60" s="268">
        <v>472</v>
      </c>
      <c r="AL60" s="268">
        <v>1</v>
      </c>
      <c r="AN60">
        <f t="shared" si="13"/>
        <v>473</v>
      </c>
    </row>
    <row r="61" spans="2:40" ht="15.75" customHeight="1">
      <c r="B61" s="201" t="s">
        <v>225</v>
      </c>
      <c r="C61" s="187" t="s">
        <v>184</v>
      </c>
      <c r="D61" s="203" t="s">
        <v>233</v>
      </c>
      <c r="E61" s="16">
        <f t="shared" si="14"/>
        <v>12745</v>
      </c>
      <c r="F61" s="90">
        <v>243</v>
      </c>
      <c r="G61" s="90">
        <v>6910</v>
      </c>
      <c r="H61" s="90">
        <v>4032</v>
      </c>
      <c r="I61" s="90">
        <v>233</v>
      </c>
      <c r="J61" s="90">
        <v>74</v>
      </c>
      <c r="K61" s="90">
        <v>780</v>
      </c>
      <c r="L61" s="199">
        <v>473</v>
      </c>
      <c r="O61" s="201" t="s">
        <v>225</v>
      </c>
      <c r="P61" s="187" t="s">
        <v>184</v>
      </c>
      <c r="Q61" s="203" t="s">
        <v>233</v>
      </c>
      <c r="R61" s="88">
        <f t="shared" si="15"/>
        <v>1.38029102534667</v>
      </c>
      <c r="S61" s="86">
        <f t="shared" si="17"/>
        <v>2.6317043480521059E-2</v>
      </c>
      <c r="T61" s="86">
        <f t="shared" si="17"/>
        <v>0.74835708004280033</v>
      </c>
      <c r="U61" s="86">
        <f t="shared" si="17"/>
        <v>0.43666798071383084</v>
      </c>
      <c r="V61" s="86">
        <f t="shared" si="16"/>
        <v>2.5234037575972867E-2</v>
      </c>
      <c r="W61" s="86">
        <f t="shared" si="16"/>
        <v>8.0142436936566173E-3</v>
      </c>
      <c r="X61" s="86">
        <f t="shared" si="16"/>
        <v>8.4474460554758948E-2</v>
      </c>
      <c r="Y61" s="87">
        <f t="shared" si="16"/>
        <v>5.1226179285129465E-2</v>
      </c>
      <c r="AC61" s="268">
        <v>409</v>
      </c>
      <c r="AD61" s="269"/>
      <c r="AE61" s="268">
        <v>5</v>
      </c>
      <c r="AF61" s="268">
        <v>5121</v>
      </c>
      <c r="AG61" s="268">
        <v>1368</v>
      </c>
      <c r="AH61" s="268">
        <v>229</v>
      </c>
      <c r="AI61" s="268">
        <v>10</v>
      </c>
      <c r="AJ61" s="268">
        <v>593</v>
      </c>
      <c r="AK61" s="268">
        <v>84</v>
      </c>
      <c r="AL61" s="269"/>
      <c r="AN61">
        <f t="shared" si="13"/>
        <v>84</v>
      </c>
    </row>
    <row r="62" spans="2:40" ht="15.75" customHeight="1">
      <c r="B62" s="201" t="s">
        <v>225</v>
      </c>
      <c r="C62" s="187" t="s">
        <v>187</v>
      </c>
      <c r="D62" s="203" t="s">
        <v>234</v>
      </c>
      <c r="E62" s="16">
        <f t="shared" si="14"/>
        <v>7410</v>
      </c>
      <c r="F62" s="90">
        <v>5</v>
      </c>
      <c r="G62" s="90">
        <v>5121</v>
      </c>
      <c r="H62" s="90">
        <v>1368</v>
      </c>
      <c r="I62" s="90">
        <v>229</v>
      </c>
      <c r="J62" s="90">
        <v>10</v>
      </c>
      <c r="K62" s="90">
        <v>593</v>
      </c>
      <c r="L62" s="199">
        <v>84</v>
      </c>
      <c r="O62" s="201" t="s">
        <v>225</v>
      </c>
      <c r="P62" s="187" t="s">
        <v>187</v>
      </c>
      <c r="Q62" s="203" t="s">
        <v>234</v>
      </c>
      <c r="R62" s="88">
        <f t="shared" si="15"/>
        <v>0.80250737527020988</v>
      </c>
      <c r="S62" s="86">
        <f t="shared" si="17"/>
        <v>5.4150295227409586E-4</v>
      </c>
      <c r="T62" s="86">
        <f t="shared" si="17"/>
        <v>0.55460732371912891</v>
      </c>
      <c r="U62" s="86">
        <f t="shared" si="17"/>
        <v>0.14815520774219262</v>
      </c>
      <c r="V62" s="86">
        <f t="shared" si="16"/>
        <v>2.4800835214153584E-2</v>
      </c>
      <c r="W62" s="86">
        <f t="shared" si="16"/>
        <v>1.0830059045481917E-3</v>
      </c>
      <c r="X62" s="86">
        <f t="shared" si="16"/>
        <v>6.4222250139707768E-2</v>
      </c>
      <c r="Y62" s="87">
        <f t="shared" si="16"/>
        <v>9.0972495982048103E-3</v>
      </c>
      <c r="AC62" s="268">
        <v>410</v>
      </c>
      <c r="AD62" s="269"/>
      <c r="AE62" s="268">
        <v>1</v>
      </c>
      <c r="AF62" s="268">
        <v>2930</v>
      </c>
      <c r="AG62" s="268">
        <v>535</v>
      </c>
      <c r="AH62" s="268">
        <v>241</v>
      </c>
      <c r="AI62" s="268">
        <v>92</v>
      </c>
      <c r="AJ62" s="268">
        <v>555</v>
      </c>
      <c r="AK62" s="268">
        <v>320</v>
      </c>
      <c r="AL62" s="268">
        <v>46</v>
      </c>
      <c r="AN62">
        <f t="shared" si="13"/>
        <v>366</v>
      </c>
    </row>
    <row r="63" spans="2:40" ht="15.75" customHeight="1">
      <c r="B63" s="201" t="s">
        <v>225</v>
      </c>
      <c r="C63" s="187" t="s">
        <v>189</v>
      </c>
      <c r="D63" s="203" t="s">
        <v>235</v>
      </c>
      <c r="E63" s="16">
        <f t="shared" si="14"/>
        <v>4720</v>
      </c>
      <c r="F63" s="90">
        <v>1</v>
      </c>
      <c r="G63" s="90">
        <v>2930</v>
      </c>
      <c r="H63" s="90">
        <v>535</v>
      </c>
      <c r="I63" s="90">
        <v>241</v>
      </c>
      <c r="J63" s="90">
        <v>92</v>
      </c>
      <c r="K63" s="90">
        <v>555</v>
      </c>
      <c r="L63" s="199">
        <v>366</v>
      </c>
      <c r="O63" s="201" t="s">
        <v>225</v>
      </c>
      <c r="P63" s="187" t="s">
        <v>189</v>
      </c>
      <c r="Q63" s="203" t="s">
        <v>235</v>
      </c>
      <c r="R63" s="88">
        <f t="shared" si="15"/>
        <v>0.51117878694674646</v>
      </c>
      <c r="S63" s="86">
        <f t="shared" si="17"/>
        <v>1.0830059045481916E-4</v>
      </c>
      <c r="T63" s="86">
        <f t="shared" si="17"/>
        <v>0.31732073003262012</v>
      </c>
      <c r="U63" s="86">
        <f t="shared" si="17"/>
        <v>5.7940815893328258E-2</v>
      </c>
      <c r="V63" s="86">
        <f t="shared" si="16"/>
        <v>2.6100442299611417E-2</v>
      </c>
      <c r="W63" s="86">
        <f t="shared" si="16"/>
        <v>9.9636543218433616E-3</v>
      </c>
      <c r="X63" s="86">
        <f t="shared" si="16"/>
        <v>6.0106827702424641E-2</v>
      </c>
      <c r="Y63" s="87">
        <f t="shared" si="16"/>
        <v>3.9638016106463815E-2</v>
      </c>
      <c r="AC63" s="268">
        <v>411</v>
      </c>
      <c r="AD63" s="269"/>
      <c r="AE63" s="268">
        <v>22</v>
      </c>
      <c r="AF63" s="268">
        <v>4319</v>
      </c>
      <c r="AG63" s="268">
        <v>2776</v>
      </c>
      <c r="AH63" s="268">
        <v>280</v>
      </c>
      <c r="AI63" s="268">
        <v>26</v>
      </c>
      <c r="AJ63" s="268">
        <v>838</v>
      </c>
      <c r="AK63" s="268">
        <v>661</v>
      </c>
      <c r="AL63" s="268">
        <v>1</v>
      </c>
      <c r="AN63">
        <f t="shared" si="13"/>
        <v>662</v>
      </c>
    </row>
    <row r="64" spans="2:40" ht="15.75" customHeight="1">
      <c r="B64" s="201" t="s">
        <v>225</v>
      </c>
      <c r="C64" s="187" t="s">
        <v>191</v>
      </c>
      <c r="D64" s="203" t="s">
        <v>236</v>
      </c>
      <c r="E64" s="16">
        <f t="shared" si="14"/>
        <v>8923</v>
      </c>
      <c r="F64" s="90">
        <v>22</v>
      </c>
      <c r="G64" s="90">
        <v>4319</v>
      </c>
      <c r="H64" s="90">
        <v>2776</v>
      </c>
      <c r="I64" s="90">
        <v>280</v>
      </c>
      <c r="J64" s="90">
        <v>26</v>
      </c>
      <c r="K64" s="90">
        <v>838</v>
      </c>
      <c r="L64" s="199">
        <v>662</v>
      </c>
      <c r="O64" s="201" t="s">
        <v>225</v>
      </c>
      <c r="P64" s="187" t="s">
        <v>191</v>
      </c>
      <c r="Q64" s="203" t="s">
        <v>236</v>
      </c>
      <c r="R64" s="88">
        <f t="shared" si="15"/>
        <v>0.96636616862835145</v>
      </c>
      <c r="S64" s="86">
        <f t="shared" si="17"/>
        <v>2.3826129900060217E-3</v>
      </c>
      <c r="T64" s="86">
        <f t="shared" si="17"/>
        <v>0.467750250174364</v>
      </c>
      <c r="U64" s="86">
        <f t="shared" si="17"/>
        <v>0.30064243910257799</v>
      </c>
      <c r="V64" s="86">
        <f t="shared" si="16"/>
        <v>3.0324165327349367E-2</v>
      </c>
      <c r="W64" s="86">
        <f t="shared" si="16"/>
        <v>2.8158153518252982E-3</v>
      </c>
      <c r="X64" s="86">
        <f t="shared" si="16"/>
        <v>9.0755894801138465E-2</v>
      </c>
      <c r="Y64" s="87">
        <f t="shared" si="16"/>
        <v>7.1694990881090284E-2</v>
      </c>
      <c r="AC64" s="268">
        <v>501</v>
      </c>
      <c r="AD64" s="269"/>
      <c r="AE64" s="268">
        <v>1</v>
      </c>
      <c r="AF64" s="268">
        <v>449</v>
      </c>
      <c r="AG64" s="268">
        <v>382</v>
      </c>
      <c r="AH64" s="268">
        <v>13</v>
      </c>
      <c r="AI64" s="269"/>
      <c r="AJ64" s="268">
        <v>175</v>
      </c>
      <c r="AK64" s="269"/>
      <c r="AL64" s="269"/>
      <c r="AN64">
        <f t="shared" si="13"/>
        <v>0</v>
      </c>
    </row>
    <row r="65" spans="2:40" ht="15.75" customHeight="1">
      <c r="B65" s="201" t="s">
        <v>237</v>
      </c>
      <c r="C65" s="187" t="s">
        <v>170</v>
      </c>
      <c r="D65" s="203" t="s">
        <v>238</v>
      </c>
      <c r="E65" s="16">
        <f t="shared" si="14"/>
        <v>1020</v>
      </c>
      <c r="F65" s="90">
        <v>1</v>
      </c>
      <c r="G65" s="90">
        <v>449</v>
      </c>
      <c r="H65" s="90">
        <v>382</v>
      </c>
      <c r="I65" s="90">
        <v>13</v>
      </c>
      <c r="J65" s="90"/>
      <c r="K65" s="90">
        <v>175</v>
      </c>
      <c r="L65" s="199">
        <v>0</v>
      </c>
      <c r="O65" s="201" t="s">
        <v>237</v>
      </c>
      <c r="P65" s="187" t="s">
        <v>170</v>
      </c>
      <c r="Q65" s="203" t="s">
        <v>238</v>
      </c>
      <c r="R65" s="88">
        <f t="shared" si="15"/>
        <v>0.11046660226391554</v>
      </c>
      <c r="S65" s="86">
        <f t="shared" si="17"/>
        <v>1.0830059045481916E-4</v>
      </c>
      <c r="T65" s="86">
        <f t="shared" si="17"/>
        <v>4.8626965114213806E-2</v>
      </c>
      <c r="U65" s="86">
        <f t="shared" si="17"/>
        <v>4.1370825553740921E-2</v>
      </c>
      <c r="V65" s="86">
        <f t="shared" si="16"/>
        <v>1.4079076759126491E-3</v>
      </c>
      <c r="W65" s="86">
        <f t="shared" si="16"/>
        <v>0</v>
      </c>
      <c r="X65" s="86">
        <f t="shared" si="16"/>
        <v>1.8952603329593355E-2</v>
      </c>
      <c r="Y65" s="87">
        <f t="shared" si="16"/>
        <v>0</v>
      </c>
      <c r="AC65" s="268">
        <v>502</v>
      </c>
      <c r="AD65" s="269"/>
      <c r="AE65" s="268">
        <v>3</v>
      </c>
      <c r="AF65" s="268">
        <v>2764</v>
      </c>
      <c r="AG65" s="268">
        <v>1597</v>
      </c>
      <c r="AH65" s="268">
        <v>97</v>
      </c>
      <c r="AI65" s="268">
        <v>4</v>
      </c>
      <c r="AJ65" s="268">
        <v>475</v>
      </c>
      <c r="AK65" s="268">
        <v>153</v>
      </c>
      <c r="AL65" s="268">
        <v>1</v>
      </c>
      <c r="AN65">
        <f t="shared" si="13"/>
        <v>154</v>
      </c>
    </row>
    <row r="66" spans="2:40" ht="15.75" customHeight="1">
      <c r="B66" s="201" t="s">
        <v>237</v>
      </c>
      <c r="C66" s="187" t="s">
        <v>172</v>
      </c>
      <c r="D66" s="203" t="s">
        <v>239</v>
      </c>
      <c r="E66" s="16">
        <f t="shared" si="14"/>
        <v>5094</v>
      </c>
      <c r="F66" s="90">
        <v>3</v>
      </c>
      <c r="G66" s="90">
        <v>2764</v>
      </c>
      <c r="H66" s="90">
        <v>1597</v>
      </c>
      <c r="I66" s="90">
        <v>97</v>
      </c>
      <c r="J66" s="90">
        <v>4</v>
      </c>
      <c r="K66" s="90">
        <v>475</v>
      </c>
      <c r="L66" s="199">
        <v>154</v>
      </c>
      <c r="O66" s="201" t="s">
        <v>237</v>
      </c>
      <c r="P66" s="187" t="s">
        <v>172</v>
      </c>
      <c r="Q66" s="203" t="s">
        <v>239</v>
      </c>
      <c r="R66" s="88">
        <f t="shared" si="15"/>
        <v>0.55168320777684876</v>
      </c>
      <c r="S66" s="86">
        <f t="shared" si="17"/>
        <v>3.2490177136445744E-4</v>
      </c>
      <c r="T66" s="86">
        <f t="shared" si="17"/>
        <v>0.29934283201712014</v>
      </c>
      <c r="U66" s="86">
        <f t="shared" si="17"/>
        <v>0.1729560429563462</v>
      </c>
      <c r="V66" s="86">
        <f t="shared" si="16"/>
        <v>1.0505157274117459E-2</v>
      </c>
      <c r="W66" s="86">
        <f t="shared" si="16"/>
        <v>4.3320236181927662E-4</v>
      </c>
      <c r="X66" s="86">
        <f t="shared" si="16"/>
        <v>5.1442780466039097E-2</v>
      </c>
      <c r="Y66" s="87">
        <f t="shared" si="16"/>
        <v>1.6678290930042149E-2</v>
      </c>
      <c r="AC66" s="268">
        <v>503</v>
      </c>
      <c r="AD66" s="269"/>
      <c r="AE66" s="268">
        <v>7</v>
      </c>
      <c r="AF66" s="268">
        <v>2771</v>
      </c>
      <c r="AG66" s="268">
        <v>1920</v>
      </c>
      <c r="AH66" s="268">
        <v>32</v>
      </c>
      <c r="AI66" s="268">
        <v>7</v>
      </c>
      <c r="AJ66" s="268">
        <v>528</v>
      </c>
      <c r="AK66" s="268">
        <v>341</v>
      </c>
      <c r="AL66" s="269"/>
      <c r="AN66">
        <f t="shared" si="13"/>
        <v>341</v>
      </c>
    </row>
    <row r="67" spans="2:40" ht="15.75" customHeight="1">
      <c r="B67" s="201" t="s">
        <v>237</v>
      </c>
      <c r="C67" s="187" t="s">
        <v>174</v>
      </c>
      <c r="D67" s="203" t="s">
        <v>240</v>
      </c>
      <c r="E67" s="16">
        <f t="shared" si="14"/>
        <v>5606</v>
      </c>
      <c r="F67" s="90">
        <v>7</v>
      </c>
      <c r="G67" s="90">
        <v>2771</v>
      </c>
      <c r="H67" s="90">
        <v>1920</v>
      </c>
      <c r="I67" s="90">
        <v>32</v>
      </c>
      <c r="J67" s="90">
        <v>7</v>
      </c>
      <c r="K67" s="90">
        <v>528</v>
      </c>
      <c r="L67" s="199">
        <v>341</v>
      </c>
      <c r="O67" s="201" t="s">
        <v>237</v>
      </c>
      <c r="P67" s="187" t="s">
        <v>174</v>
      </c>
      <c r="Q67" s="203" t="s">
        <v>240</v>
      </c>
      <c r="R67" s="88">
        <f t="shared" si="15"/>
        <v>0.60713311008971627</v>
      </c>
      <c r="S67" s="86">
        <f t="shared" si="17"/>
        <v>7.5810413318373412E-4</v>
      </c>
      <c r="T67" s="86">
        <f t="shared" si="17"/>
        <v>0.30010093615030392</v>
      </c>
      <c r="U67" s="86">
        <f t="shared" si="17"/>
        <v>0.20793713367325278</v>
      </c>
      <c r="V67" s="86">
        <f t="shared" si="16"/>
        <v>3.465618894554213E-3</v>
      </c>
      <c r="W67" s="86">
        <f t="shared" si="16"/>
        <v>7.5810413318373412E-4</v>
      </c>
      <c r="X67" s="86">
        <f t="shared" si="16"/>
        <v>5.7182711760144521E-2</v>
      </c>
      <c r="Y67" s="87">
        <f t="shared" si="16"/>
        <v>3.6930501345093333E-2</v>
      </c>
      <c r="AC67" s="268">
        <v>504</v>
      </c>
      <c r="AD67" s="269"/>
      <c r="AE67" s="268">
        <v>29</v>
      </c>
      <c r="AF67" s="268">
        <v>5381</v>
      </c>
      <c r="AG67" s="268">
        <v>2132</v>
      </c>
      <c r="AH67" s="268">
        <v>71</v>
      </c>
      <c r="AI67" s="268">
        <v>14</v>
      </c>
      <c r="AJ67" s="268">
        <v>738</v>
      </c>
      <c r="AK67" s="268">
        <v>1183</v>
      </c>
      <c r="AL67" s="269"/>
      <c r="AN67">
        <f t="shared" si="13"/>
        <v>1183</v>
      </c>
    </row>
    <row r="68" spans="2:40" ht="15.75" customHeight="1">
      <c r="B68" s="201" t="s">
        <v>237</v>
      </c>
      <c r="C68" s="187" t="s">
        <v>176</v>
      </c>
      <c r="D68" s="203" t="s">
        <v>241</v>
      </c>
      <c r="E68" s="16">
        <f t="shared" si="14"/>
        <v>9548</v>
      </c>
      <c r="F68" s="90">
        <v>29</v>
      </c>
      <c r="G68" s="90">
        <v>5381</v>
      </c>
      <c r="H68" s="90">
        <v>2132</v>
      </c>
      <c r="I68" s="90">
        <v>71</v>
      </c>
      <c r="J68" s="90">
        <v>14</v>
      </c>
      <c r="K68" s="90">
        <v>738</v>
      </c>
      <c r="L68" s="199">
        <v>1183</v>
      </c>
      <c r="O68" s="201" t="s">
        <v>237</v>
      </c>
      <c r="P68" s="187" t="s">
        <v>176</v>
      </c>
      <c r="Q68" s="203" t="s">
        <v>241</v>
      </c>
      <c r="R68" s="88">
        <f t="shared" si="15"/>
        <v>1.0340540376626133</v>
      </c>
      <c r="S68" s="86">
        <f t="shared" si="17"/>
        <v>3.1407171231897556E-3</v>
      </c>
      <c r="T68" s="86">
        <f t="shared" si="17"/>
        <v>0.58276547723738192</v>
      </c>
      <c r="U68" s="86">
        <f t="shared" si="17"/>
        <v>0.23089685884967445</v>
      </c>
      <c r="V68" s="86">
        <f t="shared" si="16"/>
        <v>7.6893419222921608E-3</v>
      </c>
      <c r="W68" s="86">
        <f t="shared" si="16"/>
        <v>1.5162082663674682E-3</v>
      </c>
      <c r="X68" s="86">
        <f t="shared" si="16"/>
        <v>7.9925835755656538E-2</v>
      </c>
      <c r="Y68" s="87">
        <f t="shared" si="16"/>
        <v>0.12811959850805105</v>
      </c>
      <c r="AC68" s="268">
        <v>505</v>
      </c>
      <c r="AD68" s="269"/>
      <c r="AE68" s="268">
        <v>5</v>
      </c>
      <c r="AF68" s="268">
        <v>4048</v>
      </c>
      <c r="AG68" s="268">
        <v>1287</v>
      </c>
      <c r="AH68" s="268">
        <v>511</v>
      </c>
      <c r="AI68" s="268">
        <v>43</v>
      </c>
      <c r="AJ68" s="268">
        <v>536</v>
      </c>
      <c r="AK68" s="268">
        <v>180</v>
      </c>
      <c r="AL68" s="268">
        <v>9</v>
      </c>
      <c r="AN68">
        <f t="shared" si="13"/>
        <v>189</v>
      </c>
    </row>
    <row r="69" spans="2:40" ht="15.75" customHeight="1">
      <c r="B69" s="201" t="s">
        <v>237</v>
      </c>
      <c r="C69" s="187" t="s">
        <v>178</v>
      </c>
      <c r="D69" s="203" t="s">
        <v>242</v>
      </c>
      <c r="E69" s="16">
        <f t="shared" si="14"/>
        <v>6619</v>
      </c>
      <c r="F69" s="90">
        <v>5</v>
      </c>
      <c r="G69" s="90">
        <v>4048</v>
      </c>
      <c r="H69" s="90">
        <v>1287</v>
      </c>
      <c r="I69" s="90">
        <v>511</v>
      </c>
      <c r="J69" s="90">
        <v>43</v>
      </c>
      <c r="K69" s="90">
        <v>536</v>
      </c>
      <c r="L69" s="199">
        <v>189</v>
      </c>
      <c r="O69" s="201" t="s">
        <v>237</v>
      </c>
      <c r="P69" s="187" t="s">
        <v>178</v>
      </c>
      <c r="Q69" s="203" t="s">
        <v>242</v>
      </c>
      <c r="R69" s="88">
        <f t="shared" si="15"/>
        <v>0.71684160822044807</v>
      </c>
      <c r="S69" s="86">
        <f t="shared" si="17"/>
        <v>5.4150295227409586E-4</v>
      </c>
      <c r="T69" s="86">
        <f t="shared" si="17"/>
        <v>0.438400790161108</v>
      </c>
      <c r="U69" s="86">
        <f t="shared" si="17"/>
        <v>0.13938285991535226</v>
      </c>
      <c r="V69" s="86">
        <f t="shared" si="16"/>
        <v>5.5341601722412592E-2</v>
      </c>
      <c r="W69" s="86">
        <f t="shared" si="16"/>
        <v>4.6569253895572234E-3</v>
      </c>
      <c r="X69" s="86">
        <f t="shared" si="16"/>
        <v>5.8049116483783067E-2</v>
      </c>
      <c r="Y69" s="87">
        <f t="shared" si="16"/>
        <v>2.0468811595960822E-2</v>
      </c>
      <c r="AC69" s="268">
        <v>506</v>
      </c>
      <c r="AD69" s="269"/>
      <c r="AE69" s="268">
        <v>67</v>
      </c>
      <c r="AF69" s="268">
        <v>4286</v>
      </c>
      <c r="AG69" s="268">
        <v>2836</v>
      </c>
      <c r="AH69" s="268">
        <v>285</v>
      </c>
      <c r="AI69" s="268">
        <v>80</v>
      </c>
      <c r="AJ69" s="268">
        <v>576</v>
      </c>
      <c r="AK69" s="268">
        <v>571</v>
      </c>
      <c r="AL69" s="269"/>
      <c r="AN69">
        <f t="shared" si="13"/>
        <v>571</v>
      </c>
    </row>
    <row r="70" spans="2:40" ht="15.75" customHeight="1">
      <c r="B70" s="201" t="s">
        <v>237</v>
      </c>
      <c r="C70" s="187" t="s">
        <v>180</v>
      </c>
      <c r="D70" s="203" t="s">
        <v>243</v>
      </c>
      <c r="E70" s="16">
        <f t="shared" si="14"/>
        <v>8701</v>
      </c>
      <c r="F70" s="90">
        <v>67</v>
      </c>
      <c r="G70" s="90">
        <v>4286</v>
      </c>
      <c r="H70" s="90">
        <v>2836</v>
      </c>
      <c r="I70" s="90">
        <v>285</v>
      </c>
      <c r="J70" s="90">
        <v>80</v>
      </c>
      <c r="K70" s="90">
        <v>576</v>
      </c>
      <c r="L70" s="199">
        <v>571</v>
      </c>
      <c r="O70" s="201" t="s">
        <v>237</v>
      </c>
      <c r="P70" s="187" t="s">
        <v>180</v>
      </c>
      <c r="Q70" s="203" t="s">
        <v>243</v>
      </c>
      <c r="R70" s="88">
        <f t="shared" si="15"/>
        <v>0.94232343754738157</v>
      </c>
      <c r="S70" s="86">
        <f t="shared" si="17"/>
        <v>7.2561395604728834E-3</v>
      </c>
      <c r="T70" s="86">
        <f t="shared" si="17"/>
        <v>0.46417633068935488</v>
      </c>
      <c r="U70" s="86">
        <f t="shared" si="17"/>
        <v>0.30714047452986715</v>
      </c>
      <c r="V70" s="86">
        <f t="shared" si="16"/>
        <v>3.0865668279623462E-2</v>
      </c>
      <c r="W70" s="86">
        <f t="shared" si="16"/>
        <v>8.6640472363855338E-3</v>
      </c>
      <c r="X70" s="86">
        <f t="shared" si="16"/>
        <v>6.2381140101975832E-2</v>
      </c>
      <c r="Y70" s="87">
        <f t="shared" si="16"/>
        <v>6.183963714970174E-2</v>
      </c>
      <c r="AC70" s="268">
        <v>507</v>
      </c>
      <c r="AD70" s="269"/>
      <c r="AE70" s="268">
        <v>686</v>
      </c>
      <c r="AF70" s="268">
        <v>5568</v>
      </c>
      <c r="AG70" s="268">
        <v>2385</v>
      </c>
      <c r="AH70" s="268">
        <v>1743</v>
      </c>
      <c r="AI70" s="268">
        <v>62</v>
      </c>
      <c r="AJ70" s="268">
        <v>599</v>
      </c>
      <c r="AK70" s="268">
        <v>164</v>
      </c>
      <c r="AL70" s="268">
        <v>1</v>
      </c>
      <c r="AN70">
        <f t="shared" si="13"/>
        <v>165</v>
      </c>
    </row>
    <row r="71" spans="2:40" ht="15.75" customHeight="1">
      <c r="B71" s="201" t="s">
        <v>237</v>
      </c>
      <c r="C71" s="187" t="s">
        <v>182</v>
      </c>
      <c r="D71" s="203" t="s">
        <v>244</v>
      </c>
      <c r="E71" s="16">
        <f t="shared" si="14"/>
        <v>11208</v>
      </c>
      <c r="F71" s="90">
        <v>686</v>
      </c>
      <c r="G71" s="90">
        <v>5568</v>
      </c>
      <c r="H71" s="90">
        <v>2385</v>
      </c>
      <c r="I71" s="90">
        <v>1743</v>
      </c>
      <c r="J71" s="90">
        <v>62</v>
      </c>
      <c r="K71" s="90">
        <v>599</v>
      </c>
      <c r="L71" s="199">
        <v>165</v>
      </c>
      <c r="O71" s="201" t="s">
        <v>237</v>
      </c>
      <c r="P71" s="187" t="s">
        <v>182</v>
      </c>
      <c r="Q71" s="203" t="s">
        <v>244</v>
      </c>
      <c r="R71" s="88">
        <f t="shared" si="15"/>
        <v>1.2138330178176131</v>
      </c>
      <c r="S71" s="86">
        <f t="shared" si="17"/>
        <v>7.4294205052005943E-2</v>
      </c>
      <c r="T71" s="86">
        <f t="shared" si="17"/>
        <v>0.60301768765243302</v>
      </c>
      <c r="U71" s="86">
        <f t="shared" si="17"/>
        <v>0.25829690823474372</v>
      </c>
      <c r="V71" s="86">
        <f t="shared" si="16"/>
        <v>0.18876792916274979</v>
      </c>
      <c r="W71" s="86">
        <f t="shared" si="16"/>
        <v>6.7146366081987877E-3</v>
      </c>
      <c r="X71" s="86">
        <f t="shared" si="16"/>
        <v>6.4872053682436676E-2</v>
      </c>
      <c r="Y71" s="87">
        <f t="shared" si="16"/>
        <v>1.7869597425045163E-2</v>
      </c>
      <c r="AC71" s="268">
        <v>508</v>
      </c>
      <c r="AD71" s="269"/>
      <c r="AE71" s="268">
        <v>1320</v>
      </c>
      <c r="AF71" s="268">
        <v>16800</v>
      </c>
      <c r="AG71" s="268">
        <v>14511</v>
      </c>
      <c r="AH71" s="268">
        <v>3575</v>
      </c>
      <c r="AI71" s="268">
        <v>382</v>
      </c>
      <c r="AJ71" s="268">
        <v>1731</v>
      </c>
      <c r="AK71" s="268">
        <v>74</v>
      </c>
      <c r="AL71" s="268">
        <v>10</v>
      </c>
      <c r="AN71">
        <f t="shared" si="13"/>
        <v>84</v>
      </c>
    </row>
    <row r="72" spans="2:40" ht="15.75" customHeight="1">
      <c r="B72" s="201" t="s">
        <v>237</v>
      </c>
      <c r="C72" s="187" t="s">
        <v>184</v>
      </c>
      <c r="D72" s="203" t="s">
        <v>245</v>
      </c>
      <c r="E72" s="16">
        <f t="shared" si="14"/>
        <v>38403</v>
      </c>
      <c r="F72" s="90">
        <v>1320</v>
      </c>
      <c r="G72" s="90">
        <v>16800</v>
      </c>
      <c r="H72" s="90">
        <v>14511</v>
      </c>
      <c r="I72" s="90">
        <v>3575</v>
      </c>
      <c r="J72" s="90">
        <v>382</v>
      </c>
      <c r="K72" s="90">
        <v>1731</v>
      </c>
      <c r="L72" s="199">
        <v>84</v>
      </c>
      <c r="O72" s="201" t="s">
        <v>237</v>
      </c>
      <c r="P72" s="187" t="s">
        <v>184</v>
      </c>
      <c r="Q72" s="203" t="s">
        <v>245</v>
      </c>
      <c r="R72" s="88">
        <f t="shared" si="15"/>
        <v>4.1590675752364206</v>
      </c>
      <c r="S72" s="86">
        <f t="shared" si="17"/>
        <v>0.14295677940036131</v>
      </c>
      <c r="T72" s="86">
        <f t="shared" si="17"/>
        <v>1.8194499196409617</v>
      </c>
      <c r="U72" s="86">
        <f t="shared" si="17"/>
        <v>1.5715498680898807</v>
      </c>
      <c r="V72" s="86">
        <f t="shared" si="16"/>
        <v>0.38717461087597854</v>
      </c>
      <c r="W72" s="86">
        <f t="shared" si="16"/>
        <v>4.1370825553740921E-2</v>
      </c>
      <c r="X72" s="86">
        <f t="shared" si="16"/>
        <v>0.18746832207729197</v>
      </c>
      <c r="Y72" s="87">
        <f t="shared" si="16"/>
        <v>9.0972495982048103E-3</v>
      </c>
      <c r="AC72" s="268">
        <v>509</v>
      </c>
      <c r="AD72" s="269"/>
      <c r="AE72" s="268">
        <v>1300</v>
      </c>
      <c r="AF72" s="268">
        <v>6666</v>
      </c>
      <c r="AG72" s="268">
        <v>3594</v>
      </c>
      <c r="AH72" s="268">
        <v>1072</v>
      </c>
      <c r="AI72" s="268">
        <v>73</v>
      </c>
      <c r="AJ72" s="268">
        <v>806</v>
      </c>
      <c r="AK72" s="268">
        <v>90</v>
      </c>
      <c r="AL72" s="268">
        <v>6</v>
      </c>
      <c r="AN72">
        <f t="shared" si="13"/>
        <v>96</v>
      </c>
    </row>
    <row r="73" spans="2:40" ht="15.75" customHeight="1">
      <c r="B73" s="201" t="s">
        <v>237</v>
      </c>
      <c r="C73" s="187" t="s">
        <v>187</v>
      </c>
      <c r="D73" s="203" t="s">
        <v>246</v>
      </c>
      <c r="E73" s="16">
        <f t="shared" si="14"/>
        <v>13607</v>
      </c>
      <c r="F73" s="90">
        <v>1300</v>
      </c>
      <c r="G73" s="90">
        <v>6666</v>
      </c>
      <c r="H73" s="90">
        <v>3594</v>
      </c>
      <c r="I73" s="90">
        <v>1072</v>
      </c>
      <c r="J73" s="90">
        <v>73</v>
      </c>
      <c r="K73" s="90">
        <v>806</v>
      </c>
      <c r="L73" s="199">
        <v>96</v>
      </c>
      <c r="O73" s="201" t="s">
        <v>237</v>
      </c>
      <c r="P73" s="187" t="s">
        <v>187</v>
      </c>
      <c r="Q73" s="203" t="s">
        <v>246</v>
      </c>
      <c r="R73" s="88">
        <f t="shared" si="15"/>
        <v>1.4736461343187246</v>
      </c>
      <c r="S73" s="86">
        <f t="shared" si="17"/>
        <v>0.14079076759126491</v>
      </c>
      <c r="T73" s="86">
        <f t="shared" si="17"/>
        <v>0.72193173597182447</v>
      </c>
      <c r="U73" s="86">
        <f t="shared" si="17"/>
        <v>0.38923232209462005</v>
      </c>
      <c r="V73" s="86">
        <f t="shared" si="16"/>
        <v>0.11609823296756613</v>
      </c>
      <c r="W73" s="86">
        <f t="shared" si="16"/>
        <v>7.9059431032017981E-3</v>
      </c>
      <c r="X73" s="86">
        <f t="shared" si="16"/>
        <v>8.7290275906584253E-2</v>
      </c>
      <c r="Y73" s="87">
        <f t="shared" si="16"/>
        <v>1.0396856683662638E-2</v>
      </c>
      <c r="AC73" s="268">
        <v>510</v>
      </c>
      <c r="AD73" s="269"/>
      <c r="AE73" s="268">
        <v>192</v>
      </c>
      <c r="AF73" s="268">
        <v>7202</v>
      </c>
      <c r="AG73" s="268">
        <v>5376</v>
      </c>
      <c r="AH73" s="268">
        <v>446</v>
      </c>
      <c r="AI73" s="268">
        <v>179</v>
      </c>
      <c r="AJ73" s="268">
        <v>973</v>
      </c>
      <c r="AK73" s="268">
        <v>53</v>
      </c>
      <c r="AL73" s="269"/>
      <c r="AN73">
        <f t="shared" si="13"/>
        <v>53</v>
      </c>
    </row>
    <row r="74" spans="2:40" ht="15.75" customHeight="1">
      <c r="B74" s="201" t="s">
        <v>237</v>
      </c>
      <c r="C74" s="187" t="s">
        <v>189</v>
      </c>
      <c r="D74" s="203" t="s">
        <v>247</v>
      </c>
      <c r="E74" s="16">
        <f t="shared" si="14"/>
        <v>14421</v>
      </c>
      <c r="F74" s="90">
        <v>192</v>
      </c>
      <c r="G74" s="90">
        <v>7202</v>
      </c>
      <c r="H74" s="90">
        <v>5376</v>
      </c>
      <c r="I74" s="90">
        <v>446</v>
      </c>
      <c r="J74" s="90">
        <v>179</v>
      </c>
      <c r="K74" s="90">
        <v>973</v>
      </c>
      <c r="L74" s="199">
        <v>53</v>
      </c>
      <c r="O74" s="201" t="s">
        <v>237</v>
      </c>
      <c r="P74" s="187" t="s">
        <v>189</v>
      </c>
      <c r="Q74" s="203" t="s">
        <v>247</v>
      </c>
      <c r="R74" s="88">
        <f t="shared" si="15"/>
        <v>1.5618028149489469</v>
      </c>
      <c r="S74" s="86">
        <f t="shared" si="17"/>
        <v>2.0793713367325276E-2</v>
      </c>
      <c r="T74" s="86">
        <f t="shared" si="17"/>
        <v>0.77998085245560755</v>
      </c>
      <c r="U74" s="86">
        <f t="shared" si="17"/>
        <v>0.58222397428510786</v>
      </c>
      <c r="V74" s="86">
        <f t="shared" si="16"/>
        <v>4.8302063342849345E-2</v>
      </c>
      <c r="W74" s="86">
        <f t="shared" si="16"/>
        <v>1.9385805691412628E-2</v>
      </c>
      <c r="X74" s="86">
        <f t="shared" si="16"/>
        <v>0.10537647451253904</v>
      </c>
      <c r="Y74" s="87">
        <f t="shared" si="16"/>
        <v>5.7399312941054156E-3</v>
      </c>
      <c r="AC74" s="268">
        <v>511</v>
      </c>
      <c r="AD74" s="269"/>
      <c r="AE74" s="268">
        <v>3224</v>
      </c>
      <c r="AF74" s="268">
        <v>6045</v>
      </c>
      <c r="AG74" s="268">
        <v>7243</v>
      </c>
      <c r="AH74" s="268">
        <v>788</v>
      </c>
      <c r="AI74" s="268">
        <v>69</v>
      </c>
      <c r="AJ74" s="268">
        <v>1091</v>
      </c>
      <c r="AK74" s="268">
        <v>206</v>
      </c>
      <c r="AL74" s="269"/>
      <c r="AN74">
        <f t="shared" si="13"/>
        <v>206</v>
      </c>
    </row>
    <row r="75" spans="2:40" ht="15.75" customHeight="1">
      <c r="B75" s="201" t="s">
        <v>237</v>
      </c>
      <c r="C75" s="187" t="s">
        <v>191</v>
      </c>
      <c r="D75" s="203" t="s">
        <v>248</v>
      </c>
      <c r="E75" s="16">
        <f t="shared" si="14"/>
        <v>18666</v>
      </c>
      <c r="F75" s="90">
        <v>3224</v>
      </c>
      <c r="G75" s="90">
        <v>6045</v>
      </c>
      <c r="H75" s="90">
        <v>7243</v>
      </c>
      <c r="I75" s="90">
        <v>788</v>
      </c>
      <c r="J75" s="90">
        <v>69</v>
      </c>
      <c r="K75" s="90">
        <v>1091</v>
      </c>
      <c r="L75" s="199">
        <v>206</v>
      </c>
      <c r="O75" s="201" t="s">
        <v>237</v>
      </c>
      <c r="P75" s="187" t="s">
        <v>191</v>
      </c>
      <c r="Q75" s="203" t="s">
        <v>248</v>
      </c>
      <c r="R75" s="88">
        <f t="shared" si="15"/>
        <v>2.0215388214296546</v>
      </c>
      <c r="S75" s="86">
        <f t="shared" si="17"/>
        <v>0.34916110362633701</v>
      </c>
      <c r="T75" s="86">
        <f t="shared" si="17"/>
        <v>0.65467706929938185</v>
      </c>
      <c r="U75" s="86">
        <f t="shared" si="17"/>
        <v>0.78442117666425515</v>
      </c>
      <c r="V75" s="86">
        <f t="shared" si="16"/>
        <v>8.5340865278397487E-2</v>
      </c>
      <c r="W75" s="86">
        <f t="shared" si="16"/>
        <v>7.4727407413825216E-3</v>
      </c>
      <c r="X75" s="86">
        <f t="shared" si="16"/>
        <v>0.11815594418620771</v>
      </c>
      <c r="Y75" s="87">
        <f t="shared" si="16"/>
        <v>2.2309921633692748E-2</v>
      </c>
      <c r="AC75" s="268">
        <v>512</v>
      </c>
      <c r="AD75" s="269"/>
      <c r="AE75" s="268">
        <v>2542</v>
      </c>
      <c r="AF75" s="268">
        <v>4854</v>
      </c>
      <c r="AG75" s="268">
        <v>4979</v>
      </c>
      <c r="AH75" s="268">
        <v>630</v>
      </c>
      <c r="AI75" s="268">
        <v>174</v>
      </c>
      <c r="AJ75" s="268">
        <v>740</v>
      </c>
      <c r="AK75" s="268">
        <v>977</v>
      </c>
      <c r="AL75" s="269"/>
      <c r="AN75">
        <f t="shared" si="13"/>
        <v>977</v>
      </c>
    </row>
    <row r="76" spans="2:40" ht="15.75" customHeight="1">
      <c r="B76" s="201" t="s">
        <v>237</v>
      </c>
      <c r="C76" s="187" t="s">
        <v>193</v>
      </c>
      <c r="D76" s="203" t="s">
        <v>249</v>
      </c>
      <c r="E76" s="16">
        <f t="shared" si="14"/>
        <v>14896</v>
      </c>
      <c r="F76" s="90">
        <v>2542</v>
      </c>
      <c r="G76" s="90">
        <v>4854</v>
      </c>
      <c r="H76" s="90">
        <v>4979</v>
      </c>
      <c r="I76" s="90">
        <v>630</v>
      </c>
      <c r="J76" s="90">
        <v>174</v>
      </c>
      <c r="K76" s="90">
        <v>740</v>
      </c>
      <c r="L76" s="199">
        <v>977</v>
      </c>
      <c r="O76" s="201" t="s">
        <v>237</v>
      </c>
      <c r="P76" s="187" t="s">
        <v>193</v>
      </c>
      <c r="Q76" s="203" t="s">
        <v>249</v>
      </c>
      <c r="R76" s="88">
        <f t="shared" si="15"/>
        <v>1.6132455954149862</v>
      </c>
      <c r="S76" s="86">
        <f t="shared" si="17"/>
        <v>0.27530010093615032</v>
      </c>
      <c r="T76" s="86">
        <f t="shared" si="17"/>
        <v>0.52569106606769223</v>
      </c>
      <c r="U76" s="86">
        <f t="shared" si="17"/>
        <v>0.53922863987454461</v>
      </c>
      <c r="V76" s="86">
        <f t="shared" si="16"/>
        <v>6.8229371986536072E-2</v>
      </c>
      <c r="W76" s="86">
        <f t="shared" si="16"/>
        <v>1.8844302739138532E-2</v>
      </c>
      <c r="X76" s="86">
        <f t="shared" si="16"/>
        <v>8.0142436936566183E-2</v>
      </c>
      <c r="Y76" s="87">
        <f t="shared" si="16"/>
        <v>0.10580967687435833</v>
      </c>
      <c r="AC76" s="268">
        <v>601</v>
      </c>
      <c r="AD76" s="269"/>
      <c r="AE76" s="268">
        <v>2</v>
      </c>
      <c r="AF76" s="268">
        <v>705</v>
      </c>
      <c r="AG76" s="268">
        <v>68</v>
      </c>
      <c r="AH76" s="268">
        <v>7</v>
      </c>
      <c r="AI76" s="268">
        <v>4</v>
      </c>
      <c r="AJ76" s="268">
        <v>64</v>
      </c>
      <c r="AK76" s="268">
        <v>8</v>
      </c>
      <c r="AL76" s="268">
        <v>2</v>
      </c>
      <c r="AN76">
        <f t="shared" si="13"/>
        <v>10</v>
      </c>
    </row>
    <row r="77" spans="2:40" ht="15.75" customHeight="1">
      <c r="B77" s="201" t="s">
        <v>250</v>
      </c>
      <c r="C77" s="187" t="s">
        <v>170</v>
      </c>
      <c r="D77" s="203" t="s">
        <v>251</v>
      </c>
      <c r="E77" s="16">
        <f t="shared" si="14"/>
        <v>860</v>
      </c>
      <c r="F77" s="90">
        <v>2</v>
      </c>
      <c r="G77" s="90">
        <v>705</v>
      </c>
      <c r="H77" s="90">
        <v>68</v>
      </c>
      <c r="I77" s="90">
        <v>7</v>
      </c>
      <c r="J77" s="90">
        <v>4</v>
      </c>
      <c r="K77" s="90">
        <v>64</v>
      </c>
      <c r="L77" s="199">
        <v>10</v>
      </c>
      <c r="O77" s="201" t="s">
        <v>250</v>
      </c>
      <c r="P77" s="187" t="s">
        <v>170</v>
      </c>
      <c r="Q77" s="203" t="s">
        <v>251</v>
      </c>
      <c r="R77" s="88">
        <f t="shared" si="15"/>
        <v>9.3138507791144493E-2</v>
      </c>
      <c r="S77" s="86">
        <f t="shared" si="17"/>
        <v>2.1660118090963831E-4</v>
      </c>
      <c r="T77" s="86">
        <f t="shared" si="17"/>
        <v>7.635191627064751E-2</v>
      </c>
      <c r="U77" s="86">
        <f t="shared" si="17"/>
        <v>7.3644401509277025E-3</v>
      </c>
      <c r="V77" s="86">
        <f t="shared" si="16"/>
        <v>7.5810413318373412E-4</v>
      </c>
      <c r="W77" s="86">
        <f t="shared" si="16"/>
        <v>4.3320236181927662E-4</v>
      </c>
      <c r="X77" s="86">
        <f t="shared" si="16"/>
        <v>6.931237789108426E-3</v>
      </c>
      <c r="Y77" s="87">
        <f t="shared" si="16"/>
        <v>1.0830059045481917E-3</v>
      </c>
      <c r="AC77" s="268">
        <v>602</v>
      </c>
      <c r="AD77" s="269"/>
      <c r="AE77" s="268">
        <v>5</v>
      </c>
      <c r="AF77" s="268">
        <v>1302</v>
      </c>
      <c r="AG77" s="268">
        <v>256</v>
      </c>
      <c r="AH77" s="268">
        <v>6</v>
      </c>
      <c r="AI77" s="268">
        <v>5</v>
      </c>
      <c r="AJ77" s="268">
        <v>193</v>
      </c>
      <c r="AK77" s="268">
        <v>15</v>
      </c>
      <c r="AL77" s="269"/>
      <c r="AN77">
        <f t="shared" si="13"/>
        <v>15</v>
      </c>
    </row>
    <row r="78" spans="2:40" ht="15.75" customHeight="1">
      <c r="B78" s="201" t="s">
        <v>250</v>
      </c>
      <c r="C78" s="187" t="s">
        <v>172</v>
      </c>
      <c r="D78" s="203" t="s">
        <v>252</v>
      </c>
      <c r="E78" s="16">
        <f t="shared" si="14"/>
        <v>1782</v>
      </c>
      <c r="F78" s="90">
        <v>5</v>
      </c>
      <c r="G78" s="90">
        <v>1302</v>
      </c>
      <c r="H78" s="90">
        <v>256</v>
      </c>
      <c r="I78" s="90">
        <v>6</v>
      </c>
      <c r="J78" s="90">
        <v>5</v>
      </c>
      <c r="K78" s="90">
        <v>193</v>
      </c>
      <c r="L78" s="199">
        <v>15</v>
      </c>
      <c r="O78" s="201" t="s">
        <v>250</v>
      </c>
      <c r="P78" s="187" t="s">
        <v>172</v>
      </c>
      <c r="Q78" s="203" t="s">
        <v>252</v>
      </c>
      <c r="R78" s="88">
        <f t="shared" si="15"/>
        <v>0.19299165219048772</v>
      </c>
      <c r="S78" s="86">
        <f t="shared" si="17"/>
        <v>5.4150295227409586E-4</v>
      </c>
      <c r="T78" s="86">
        <f t="shared" si="17"/>
        <v>0.14100736877217454</v>
      </c>
      <c r="U78" s="86">
        <f t="shared" si="17"/>
        <v>2.7724951156433704E-2</v>
      </c>
      <c r="V78" s="86">
        <f t="shared" si="16"/>
        <v>6.4980354272891488E-4</v>
      </c>
      <c r="W78" s="86">
        <f t="shared" si="16"/>
        <v>5.4150295227409586E-4</v>
      </c>
      <c r="X78" s="86">
        <f t="shared" si="16"/>
        <v>2.0902013957780099E-2</v>
      </c>
      <c r="Y78" s="87">
        <f t="shared" si="16"/>
        <v>1.6245088568222874E-3</v>
      </c>
      <c r="AC78" s="268">
        <v>603</v>
      </c>
      <c r="AD78" s="269"/>
      <c r="AE78" s="268">
        <v>10</v>
      </c>
      <c r="AF78" s="268">
        <v>1228</v>
      </c>
      <c r="AG78" s="268">
        <v>407</v>
      </c>
      <c r="AH78" s="268">
        <v>98</v>
      </c>
      <c r="AI78" s="268">
        <v>2</v>
      </c>
      <c r="AJ78" s="268">
        <v>156</v>
      </c>
      <c r="AK78" s="268">
        <v>115</v>
      </c>
      <c r="AL78" s="269"/>
      <c r="AN78">
        <f t="shared" si="13"/>
        <v>115</v>
      </c>
    </row>
    <row r="79" spans="2:40" ht="15.75" customHeight="1">
      <c r="B79" s="201" t="s">
        <v>250</v>
      </c>
      <c r="C79" s="187" t="s">
        <v>174</v>
      </c>
      <c r="D79" s="203" t="s">
        <v>253</v>
      </c>
      <c r="E79" s="16">
        <f t="shared" si="14"/>
        <v>2016</v>
      </c>
      <c r="F79" s="90">
        <v>10</v>
      </c>
      <c r="G79" s="90">
        <v>1228</v>
      </c>
      <c r="H79" s="90">
        <v>407</v>
      </c>
      <c r="I79" s="90">
        <v>98</v>
      </c>
      <c r="J79" s="90">
        <v>2</v>
      </c>
      <c r="K79" s="90">
        <v>156</v>
      </c>
      <c r="L79" s="199">
        <v>115</v>
      </c>
      <c r="O79" s="201" t="s">
        <v>250</v>
      </c>
      <c r="P79" s="187" t="s">
        <v>174</v>
      </c>
      <c r="Q79" s="203" t="s">
        <v>253</v>
      </c>
      <c r="R79" s="88">
        <f t="shared" si="15"/>
        <v>0.21833399035691542</v>
      </c>
      <c r="S79" s="86">
        <f t="shared" si="17"/>
        <v>1.0830059045481917E-3</v>
      </c>
      <c r="T79" s="86">
        <f t="shared" si="17"/>
        <v>0.13299312507851793</v>
      </c>
      <c r="U79" s="86">
        <f t="shared" si="17"/>
        <v>4.4078340315111396E-2</v>
      </c>
      <c r="V79" s="86">
        <f t="shared" si="16"/>
        <v>1.0613457864572278E-2</v>
      </c>
      <c r="W79" s="86">
        <f t="shared" si="16"/>
        <v>2.1660118090963831E-4</v>
      </c>
      <c r="X79" s="86">
        <f t="shared" si="16"/>
        <v>1.6894892110951788E-2</v>
      </c>
      <c r="Y79" s="87">
        <f t="shared" si="16"/>
        <v>1.2454567902304203E-2</v>
      </c>
      <c r="AC79" s="268">
        <v>604</v>
      </c>
      <c r="AD79" s="269"/>
      <c r="AE79" s="268">
        <v>18</v>
      </c>
      <c r="AF79" s="268">
        <v>1658</v>
      </c>
      <c r="AG79" s="268">
        <v>878</v>
      </c>
      <c r="AH79" s="268">
        <v>62</v>
      </c>
      <c r="AI79" s="268">
        <v>8</v>
      </c>
      <c r="AJ79" s="268">
        <v>231</v>
      </c>
      <c r="AK79" s="268">
        <v>223</v>
      </c>
      <c r="AL79" s="269"/>
      <c r="AN79">
        <f t="shared" si="13"/>
        <v>223</v>
      </c>
    </row>
    <row r="80" spans="2:40" ht="15.75" customHeight="1">
      <c r="B80" s="201" t="s">
        <v>250</v>
      </c>
      <c r="C80" s="187" t="s">
        <v>176</v>
      </c>
      <c r="D80" s="203" t="s">
        <v>254</v>
      </c>
      <c r="E80" s="16">
        <f t="shared" si="14"/>
        <v>3078</v>
      </c>
      <c r="F80" s="90">
        <v>18</v>
      </c>
      <c r="G80" s="90">
        <v>1658</v>
      </c>
      <c r="H80" s="90">
        <v>878</v>
      </c>
      <c r="I80" s="90">
        <v>62</v>
      </c>
      <c r="J80" s="90">
        <v>8</v>
      </c>
      <c r="K80" s="90">
        <v>231</v>
      </c>
      <c r="L80" s="199">
        <v>223</v>
      </c>
      <c r="O80" s="201" t="s">
        <v>250</v>
      </c>
      <c r="P80" s="187" t="s">
        <v>176</v>
      </c>
      <c r="Q80" s="203" t="s">
        <v>254</v>
      </c>
      <c r="R80" s="88">
        <f t="shared" si="15"/>
        <v>0.3333492174199334</v>
      </c>
      <c r="S80" s="86">
        <f t="shared" si="17"/>
        <v>1.9494106281867448E-3</v>
      </c>
      <c r="T80" s="86">
        <f t="shared" si="17"/>
        <v>0.17956237897409016</v>
      </c>
      <c r="U80" s="86">
        <f t="shared" si="17"/>
        <v>9.508791841933123E-2</v>
      </c>
      <c r="V80" s="86">
        <f t="shared" si="16"/>
        <v>6.7146366081987877E-3</v>
      </c>
      <c r="W80" s="86">
        <f t="shared" si="16"/>
        <v>8.6640472363855325E-4</v>
      </c>
      <c r="X80" s="86">
        <f t="shared" si="16"/>
        <v>2.5017436395063226E-2</v>
      </c>
      <c r="Y80" s="87">
        <f t="shared" si="16"/>
        <v>2.4151031671424673E-2</v>
      </c>
      <c r="AC80" s="268">
        <v>605</v>
      </c>
      <c r="AD80" s="269"/>
      <c r="AE80" s="268">
        <v>25</v>
      </c>
      <c r="AF80" s="268">
        <v>2008</v>
      </c>
      <c r="AG80" s="268">
        <v>767</v>
      </c>
      <c r="AH80" s="268">
        <v>33</v>
      </c>
      <c r="AI80" s="268">
        <v>41</v>
      </c>
      <c r="AJ80" s="268">
        <v>341</v>
      </c>
      <c r="AK80" s="268">
        <v>320</v>
      </c>
      <c r="AL80" s="269"/>
      <c r="AN80">
        <f t="shared" si="13"/>
        <v>320</v>
      </c>
    </row>
    <row r="81" spans="2:40" ht="15.75" customHeight="1">
      <c r="B81" s="201" t="s">
        <v>250</v>
      </c>
      <c r="C81" s="187" t="s">
        <v>178</v>
      </c>
      <c r="D81" s="203" t="s">
        <v>255</v>
      </c>
      <c r="E81" s="16">
        <f t="shared" si="14"/>
        <v>3535</v>
      </c>
      <c r="F81" s="90">
        <v>25</v>
      </c>
      <c r="G81" s="90">
        <v>2008</v>
      </c>
      <c r="H81" s="90">
        <v>767</v>
      </c>
      <c r="I81" s="90">
        <v>33</v>
      </c>
      <c r="J81" s="90">
        <v>41</v>
      </c>
      <c r="K81" s="90">
        <v>341</v>
      </c>
      <c r="L81" s="199">
        <v>320</v>
      </c>
      <c r="O81" s="201" t="s">
        <v>250</v>
      </c>
      <c r="P81" s="187" t="s">
        <v>178</v>
      </c>
      <c r="Q81" s="203" t="s">
        <v>255</v>
      </c>
      <c r="R81" s="88">
        <f t="shared" si="15"/>
        <v>0.38284258725778569</v>
      </c>
      <c r="S81" s="86">
        <f t="shared" si="17"/>
        <v>2.7075147613704791E-3</v>
      </c>
      <c r="T81" s="86">
        <f t="shared" si="17"/>
        <v>0.21746758563327687</v>
      </c>
      <c r="U81" s="86">
        <f t="shared" si="17"/>
        <v>8.3066552878846289E-2</v>
      </c>
      <c r="V81" s="86">
        <f t="shared" si="16"/>
        <v>3.5739194850090326E-3</v>
      </c>
      <c r="W81" s="86">
        <f t="shared" si="16"/>
        <v>4.4403242086475852E-3</v>
      </c>
      <c r="X81" s="86">
        <f t="shared" si="16"/>
        <v>3.6930501345093333E-2</v>
      </c>
      <c r="Y81" s="87">
        <f t="shared" si="16"/>
        <v>3.4656188945542135E-2</v>
      </c>
      <c r="AC81" s="268">
        <v>606</v>
      </c>
      <c r="AD81" s="269"/>
      <c r="AE81" s="268">
        <v>196</v>
      </c>
      <c r="AF81" s="268">
        <v>3956</v>
      </c>
      <c r="AG81" s="268">
        <v>1064</v>
      </c>
      <c r="AH81" s="268">
        <v>114</v>
      </c>
      <c r="AI81" s="268">
        <v>5</v>
      </c>
      <c r="AJ81" s="268">
        <v>586</v>
      </c>
      <c r="AK81" s="268">
        <v>350</v>
      </c>
      <c r="AL81" s="268">
        <v>37</v>
      </c>
      <c r="AN81">
        <f t="shared" si="13"/>
        <v>387</v>
      </c>
    </row>
    <row r="82" spans="2:40" ht="15.75" customHeight="1">
      <c r="B82" s="201" t="s">
        <v>250</v>
      </c>
      <c r="C82" s="187" t="s">
        <v>180</v>
      </c>
      <c r="D82" s="203" t="s">
        <v>256</v>
      </c>
      <c r="E82" s="16">
        <f t="shared" si="14"/>
        <v>6308</v>
      </c>
      <c r="F82" s="90">
        <v>196</v>
      </c>
      <c r="G82" s="90">
        <v>3956</v>
      </c>
      <c r="H82" s="90">
        <v>1064</v>
      </c>
      <c r="I82" s="90">
        <v>114</v>
      </c>
      <c r="J82" s="90">
        <v>5</v>
      </c>
      <c r="K82" s="90">
        <v>586</v>
      </c>
      <c r="L82" s="199">
        <v>387</v>
      </c>
      <c r="O82" s="201" t="s">
        <v>250</v>
      </c>
      <c r="P82" s="187" t="s">
        <v>180</v>
      </c>
      <c r="Q82" s="203" t="s">
        <v>256</v>
      </c>
      <c r="R82" s="88">
        <f t="shared" si="15"/>
        <v>0.68316012458899922</v>
      </c>
      <c r="S82" s="86">
        <f t="shared" si="17"/>
        <v>2.1226915729144556E-2</v>
      </c>
      <c r="T82" s="86">
        <f t="shared" si="17"/>
        <v>0.42843713583926457</v>
      </c>
      <c r="U82" s="86">
        <f t="shared" si="17"/>
        <v>0.11523182824392758</v>
      </c>
      <c r="V82" s="86">
        <f t="shared" si="16"/>
        <v>1.2346267311849384E-2</v>
      </c>
      <c r="W82" s="86">
        <f t="shared" si="16"/>
        <v>5.4150295227409586E-4</v>
      </c>
      <c r="X82" s="86">
        <f t="shared" si="16"/>
        <v>6.346414600652403E-2</v>
      </c>
      <c r="Y82" s="87">
        <f t="shared" si="16"/>
        <v>4.1912328506015013E-2</v>
      </c>
      <c r="AC82" s="268">
        <v>607</v>
      </c>
      <c r="AD82" s="269"/>
      <c r="AE82" s="268">
        <v>2</v>
      </c>
      <c r="AF82" s="268">
        <v>1934</v>
      </c>
      <c r="AG82" s="268">
        <v>802</v>
      </c>
      <c r="AH82" s="268">
        <v>8</v>
      </c>
      <c r="AI82" s="268">
        <v>1</v>
      </c>
      <c r="AJ82" s="268">
        <v>422</v>
      </c>
      <c r="AK82" s="268">
        <v>146</v>
      </c>
      <c r="AL82" s="268">
        <v>1</v>
      </c>
      <c r="AN82">
        <f t="shared" si="13"/>
        <v>147</v>
      </c>
    </row>
    <row r="83" spans="2:40" ht="15.75" customHeight="1">
      <c r="B83" s="201" t="s">
        <v>250</v>
      </c>
      <c r="C83" s="187" t="s">
        <v>182</v>
      </c>
      <c r="D83" s="203" t="s">
        <v>257</v>
      </c>
      <c r="E83" s="16">
        <f t="shared" si="14"/>
        <v>3316</v>
      </c>
      <c r="F83" s="90">
        <v>2</v>
      </c>
      <c r="G83" s="90">
        <v>1934</v>
      </c>
      <c r="H83" s="90">
        <v>802</v>
      </c>
      <c r="I83" s="90">
        <v>8</v>
      </c>
      <c r="J83" s="90">
        <v>1</v>
      </c>
      <c r="K83" s="90">
        <v>422</v>
      </c>
      <c r="L83" s="199">
        <v>147</v>
      </c>
      <c r="O83" s="201" t="s">
        <v>250</v>
      </c>
      <c r="P83" s="187" t="s">
        <v>182</v>
      </c>
      <c r="Q83" s="203" t="s">
        <v>257</v>
      </c>
      <c r="R83" s="88">
        <f t="shared" si="15"/>
        <v>0.35912475794818033</v>
      </c>
      <c r="S83" s="86">
        <f t="shared" si="17"/>
        <v>2.1660118090963831E-4</v>
      </c>
      <c r="T83" s="86">
        <f t="shared" si="17"/>
        <v>0.20945334193962026</v>
      </c>
      <c r="U83" s="86">
        <f t="shared" si="17"/>
        <v>8.6857073544764962E-2</v>
      </c>
      <c r="V83" s="86">
        <f t="shared" si="16"/>
        <v>8.6640472363855325E-4</v>
      </c>
      <c r="W83" s="86">
        <f t="shared" si="16"/>
        <v>1.0830059045481916E-4</v>
      </c>
      <c r="X83" s="86">
        <f t="shared" si="16"/>
        <v>4.5702849171933686E-2</v>
      </c>
      <c r="Y83" s="87">
        <f t="shared" si="16"/>
        <v>1.5920186796858415E-2</v>
      </c>
      <c r="AC83" s="268">
        <v>608</v>
      </c>
      <c r="AD83" s="269"/>
      <c r="AE83" s="268">
        <v>105</v>
      </c>
      <c r="AF83" s="268">
        <v>1188</v>
      </c>
      <c r="AG83" s="268">
        <v>1400</v>
      </c>
      <c r="AH83" s="268">
        <v>763</v>
      </c>
      <c r="AI83" s="268">
        <v>1</v>
      </c>
      <c r="AJ83" s="268">
        <v>419</v>
      </c>
      <c r="AK83" s="268">
        <v>117</v>
      </c>
      <c r="AL83" s="268">
        <v>1</v>
      </c>
      <c r="AN83">
        <f t="shared" ref="AN83:AN94" si="18">AD83+AK83+AL83</f>
        <v>118</v>
      </c>
    </row>
    <row r="84" spans="2:40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9">SUM(F84:L84)</f>
        <v>3994</v>
      </c>
      <c r="F84" s="90">
        <v>105</v>
      </c>
      <c r="G84" s="90">
        <v>1188</v>
      </c>
      <c r="H84" s="90">
        <v>1400</v>
      </c>
      <c r="I84" s="90">
        <v>763</v>
      </c>
      <c r="J84" s="90">
        <v>1</v>
      </c>
      <c r="K84" s="90">
        <v>419</v>
      </c>
      <c r="L84" s="199">
        <v>118</v>
      </c>
      <c r="O84" s="201" t="s">
        <v>250</v>
      </c>
      <c r="P84" s="187" t="s">
        <v>184</v>
      </c>
      <c r="Q84" s="203" t="s">
        <v>258</v>
      </c>
      <c r="R84" s="88">
        <f t="shared" ref="R84:R95" si="20">SUM(S84:Y84)</f>
        <v>0.43255255827654771</v>
      </c>
      <c r="S84" s="86">
        <f t="shared" si="17"/>
        <v>1.1371561997756012E-2</v>
      </c>
      <c r="T84" s="86">
        <f t="shared" si="17"/>
        <v>0.12866110146032517</v>
      </c>
      <c r="U84" s="86">
        <f t="shared" si="17"/>
        <v>0.15162082663674684</v>
      </c>
      <c r="V84" s="86">
        <f t="shared" si="16"/>
        <v>8.2633350517027013E-2</v>
      </c>
      <c r="W84" s="86">
        <f t="shared" si="16"/>
        <v>1.0830059045481916E-4</v>
      </c>
      <c r="X84" s="86">
        <f t="shared" si="16"/>
        <v>4.5377947400569232E-2</v>
      </c>
      <c r="Y84" s="87">
        <f t="shared" si="16"/>
        <v>1.2779469673668661E-2</v>
      </c>
      <c r="AC84" s="268">
        <v>609</v>
      </c>
      <c r="AD84" s="269"/>
      <c r="AE84" s="268">
        <v>13</v>
      </c>
      <c r="AF84" s="268">
        <v>2863</v>
      </c>
      <c r="AG84" s="268">
        <v>2036</v>
      </c>
      <c r="AH84" s="268">
        <v>477</v>
      </c>
      <c r="AI84" s="268">
        <v>32</v>
      </c>
      <c r="AJ84" s="268">
        <v>581</v>
      </c>
      <c r="AK84" s="268">
        <v>96</v>
      </c>
      <c r="AL84" s="269"/>
      <c r="AN84">
        <f t="shared" si="18"/>
        <v>96</v>
      </c>
    </row>
    <row r="85" spans="2:40" ht="15.75" customHeight="1">
      <c r="B85" s="201" t="s">
        <v>250</v>
      </c>
      <c r="C85" s="187" t="s">
        <v>187</v>
      </c>
      <c r="D85" s="203" t="s">
        <v>259</v>
      </c>
      <c r="E85" s="16">
        <f t="shared" si="19"/>
        <v>6098</v>
      </c>
      <c r="F85" s="90">
        <v>13</v>
      </c>
      <c r="G85" s="90">
        <v>2863</v>
      </c>
      <c r="H85" s="90">
        <v>2036</v>
      </c>
      <c r="I85" s="90">
        <v>477</v>
      </c>
      <c r="J85" s="90">
        <v>32</v>
      </c>
      <c r="K85" s="90">
        <v>581</v>
      </c>
      <c r="L85" s="199">
        <v>96</v>
      </c>
      <c r="O85" s="201" t="s">
        <v>250</v>
      </c>
      <c r="P85" s="187" t="s">
        <v>187</v>
      </c>
      <c r="Q85" s="203" t="s">
        <v>259</v>
      </c>
      <c r="R85" s="88">
        <f t="shared" si="20"/>
        <v>0.66041700059348718</v>
      </c>
      <c r="S85" s="86">
        <f t="shared" si="17"/>
        <v>1.4079076759126491E-3</v>
      </c>
      <c r="T85" s="86">
        <f t="shared" si="17"/>
        <v>0.31006459047214724</v>
      </c>
      <c r="U85" s="86">
        <f t="shared" si="17"/>
        <v>0.22050000216601182</v>
      </c>
      <c r="V85" s="86">
        <f t="shared" si="16"/>
        <v>5.1659381646948735E-2</v>
      </c>
      <c r="W85" s="86">
        <f t="shared" si="16"/>
        <v>3.465618894554213E-3</v>
      </c>
      <c r="X85" s="86">
        <f t="shared" si="16"/>
        <v>6.2922643054249938E-2</v>
      </c>
      <c r="Y85" s="87">
        <f t="shared" si="16"/>
        <v>1.0396856683662638E-2</v>
      </c>
      <c r="AC85" s="268">
        <v>610</v>
      </c>
      <c r="AD85" s="269"/>
      <c r="AE85" s="268">
        <v>862</v>
      </c>
      <c r="AF85" s="268">
        <v>4580</v>
      </c>
      <c r="AG85" s="268">
        <v>5029</v>
      </c>
      <c r="AH85" s="268">
        <v>438</v>
      </c>
      <c r="AI85" s="268">
        <v>6</v>
      </c>
      <c r="AJ85" s="268">
        <v>640</v>
      </c>
      <c r="AK85" s="268">
        <v>265</v>
      </c>
      <c r="AL85" s="269"/>
      <c r="AN85">
        <f t="shared" si="18"/>
        <v>265</v>
      </c>
    </row>
    <row r="86" spans="2:40" ht="15.75" customHeight="1">
      <c r="B86" s="201" t="s">
        <v>250</v>
      </c>
      <c r="C86" s="187" t="s">
        <v>189</v>
      </c>
      <c r="D86" s="203" t="s">
        <v>260</v>
      </c>
      <c r="E86" s="16">
        <f t="shared" si="19"/>
        <v>11820</v>
      </c>
      <c r="F86" s="90">
        <v>862</v>
      </c>
      <c r="G86" s="90">
        <v>4580</v>
      </c>
      <c r="H86" s="90">
        <v>5029</v>
      </c>
      <c r="I86" s="90">
        <v>438</v>
      </c>
      <c r="J86" s="90">
        <v>6</v>
      </c>
      <c r="K86" s="90">
        <v>640</v>
      </c>
      <c r="L86" s="199">
        <v>265</v>
      </c>
      <c r="O86" s="201" t="s">
        <v>250</v>
      </c>
      <c r="P86" s="187" t="s">
        <v>189</v>
      </c>
      <c r="Q86" s="203" t="s">
        <v>260</v>
      </c>
      <c r="R86" s="88">
        <f t="shared" si="20"/>
        <v>1.2801129791759627</v>
      </c>
      <c r="S86" s="86">
        <f t="shared" si="17"/>
        <v>9.335510897205411E-2</v>
      </c>
      <c r="T86" s="86">
        <f t="shared" si="17"/>
        <v>0.49601670428307176</v>
      </c>
      <c r="U86" s="86">
        <f t="shared" si="17"/>
        <v>0.54464366939728559</v>
      </c>
      <c r="V86" s="86">
        <f t="shared" si="16"/>
        <v>4.7435658619210792E-2</v>
      </c>
      <c r="W86" s="86">
        <f t="shared" si="16"/>
        <v>6.4980354272891488E-4</v>
      </c>
      <c r="X86" s="86">
        <f t="shared" si="16"/>
        <v>6.931237789108427E-2</v>
      </c>
      <c r="Y86" s="87">
        <f t="shared" si="16"/>
        <v>2.869965647052708E-2</v>
      </c>
      <c r="AC86" s="268">
        <v>701</v>
      </c>
      <c r="AD86" s="269"/>
      <c r="AE86" s="269"/>
      <c r="AF86" s="268">
        <v>2534</v>
      </c>
      <c r="AG86" s="268">
        <v>484</v>
      </c>
      <c r="AH86" s="268">
        <v>251</v>
      </c>
      <c r="AI86" s="268">
        <v>19</v>
      </c>
      <c r="AJ86" s="268">
        <v>338</v>
      </c>
      <c r="AK86" s="268">
        <v>265</v>
      </c>
      <c r="AL86" s="269"/>
      <c r="AN86">
        <f t="shared" si="18"/>
        <v>265</v>
      </c>
    </row>
    <row r="87" spans="2:40" ht="15.75" customHeight="1">
      <c r="B87" s="201" t="s">
        <v>261</v>
      </c>
      <c r="C87" s="187" t="s">
        <v>170</v>
      </c>
      <c r="D87" s="203" t="s">
        <v>262</v>
      </c>
      <c r="E87" s="16">
        <f t="shared" si="19"/>
        <v>3891</v>
      </c>
      <c r="F87" s="90"/>
      <c r="G87" s="90">
        <v>2534</v>
      </c>
      <c r="H87" s="90">
        <v>484</v>
      </c>
      <c r="I87" s="90">
        <v>251</v>
      </c>
      <c r="J87" s="90">
        <v>19</v>
      </c>
      <c r="K87" s="90">
        <v>338</v>
      </c>
      <c r="L87" s="199">
        <v>265</v>
      </c>
      <c r="O87" s="201" t="s">
        <v>261</v>
      </c>
      <c r="P87" s="187" t="s">
        <v>170</v>
      </c>
      <c r="Q87" s="203" t="s">
        <v>262</v>
      </c>
      <c r="R87" s="88">
        <f t="shared" si="20"/>
        <v>0.42139759745970135</v>
      </c>
      <c r="S87" s="86">
        <f t="shared" si="17"/>
        <v>0</v>
      </c>
      <c r="T87" s="86">
        <f t="shared" si="17"/>
        <v>0.27443369621251174</v>
      </c>
      <c r="U87" s="86">
        <f t="shared" si="17"/>
        <v>5.2417485780132472E-2</v>
      </c>
      <c r="V87" s="86">
        <f t="shared" si="16"/>
        <v>2.7183448204159608E-2</v>
      </c>
      <c r="W87" s="86">
        <f t="shared" si="16"/>
        <v>2.0577112186415639E-3</v>
      </c>
      <c r="X87" s="86">
        <f t="shared" si="16"/>
        <v>3.6605599573728873E-2</v>
      </c>
      <c r="Y87" s="87">
        <f t="shared" si="16"/>
        <v>2.869965647052708E-2</v>
      </c>
      <c r="AC87" s="268">
        <v>702</v>
      </c>
      <c r="AD87" s="269"/>
      <c r="AE87" s="268">
        <v>5</v>
      </c>
      <c r="AF87" s="268">
        <v>3396</v>
      </c>
      <c r="AG87" s="268">
        <v>1830</v>
      </c>
      <c r="AH87" s="268">
        <v>537</v>
      </c>
      <c r="AI87" s="269"/>
      <c r="AJ87" s="268">
        <v>438</v>
      </c>
      <c r="AK87" s="268">
        <v>2</v>
      </c>
      <c r="AL87" s="268">
        <v>11</v>
      </c>
      <c r="AN87">
        <f t="shared" si="18"/>
        <v>13</v>
      </c>
    </row>
    <row r="88" spans="2:40" ht="15.75" customHeight="1">
      <c r="B88" s="201" t="s">
        <v>261</v>
      </c>
      <c r="C88" s="187" t="s">
        <v>172</v>
      </c>
      <c r="D88" s="203" t="s">
        <v>263</v>
      </c>
      <c r="E88" s="16">
        <f t="shared" si="19"/>
        <v>6219</v>
      </c>
      <c r="F88" s="90">
        <v>5</v>
      </c>
      <c r="G88" s="90">
        <v>3396</v>
      </c>
      <c r="H88" s="90">
        <v>1830</v>
      </c>
      <c r="I88" s="90">
        <v>537</v>
      </c>
      <c r="J88" s="90"/>
      <c r="K88" s="90">
        <v>438</v>
      </c>
      <c r="L88" s="199">
        <v>13</v>
      </c>
      <c r="O88" s="201" t="s">
        <v>261</v>
      </c>
      <c r="P88" s="187" t="s">
        <v>172</v>
      </c>
      <c r="Q88" s="203" t="s">
        <v>263</v>
      </c>
      <c r="R88" s="88">
        <f t="shared" si="20"/>
        <v>0.67352137203852036</v>
      </c>
      <c r="S88" s="86">
        <f t="shared" si="17"/>
        <v>5.4150295227409586E-4</v>
      </c>
      <c r="T88" s="86">
        <f t="shared" si="17"/>
        <v>0.36778880518456586</v>
      </c>
      <c r="U88" s="86">
        <f t="shared" si="17"/>
        <v>0.19819008053231904</v>
      </c>
      <c r="V88" s="86">
        <f t="shared" si="16"/>
        <v>5.8157417074237883E-2</v>
      </c>
      <c r="W88" s="86">
        <f t="shared" si="16"/>
        <v>0</v>
      </c>
      <c r="X88" s="86">
        <f t="shared" si="16"/>
        <v>4.7435658619210792E-2</v>
      </c>
      <c r="Y88" s="87">
        <f t="shared" si="16"/>
        <v>1.4079076759126491E-3</v>
      </c>
      <c r="AC88" s="268">
        <v>703</v>
      </c>
      <c r="AD88" s="269"/>
      <c r="AE88" s="268">
        <v>7</v>
      </c>
      <c r="AF88" s="268">
        <v>1301</v>
      </c>
      <c r="AG88" s="268">
        <v>827</v>
      </c>
      <c r="AH88" s="268">
        <v>631</v>
      </c>
      <c r="AI88" s="268">
        <v>14</v>
      </c>
      <c r="AJ88" s="268">
        <v>399</v>
      </c>
      <c r="AK88" s="268">
        <v>234</v>
      </c>
      <c r="AL88" s="269"/>
      <c r="AN88">
        <f t="shared" si="18"/>
        <v>234</v>
      </c>
    </row>
    <row r="89" spans="2:40" ht="15.75" customHeight="1">
      <c r="B89" s="201" t="s">
        <v>261</v>
      </c>
      <c r="C89" s="187" t="s">
        <v>174</v>
      </c>
      <c r="D89" s="203" t="s">
        <v>264</v>
      </c>
      <c r="E89" s="16">
        <f t="shared" si="19"/>
        <v>3413</v>
      </c>
      <c r="F89" s="90">
        <v>7</v>
      </c>
      <c r="G89" s="90">
        <v>1301</v>
      </c>
      <c r="H89" s="90">
        <v>827</v>
      </c>
      <c r="I89" s="90">
        <v>631</v>
      </c>
      <c r="J89" s="90">
        <v>14</v>
      </c>
      <c r="K89" s="90">
        <v>399</v>
      </c>
      <c r="L89" s="199">
        <v>234</v>
      </c>
      <c r="O89" s="201" t="s">
        <v>261</v>
      </c>
      <c r="P89" s="187" t="s">
        <v>174</v>
      </c>
      <c r="Q89" s="203" t="s">
        <v>264</v>
      </c>
      <c r="R89" s="88">
        <f t="shared" si="20"/>
        <v>0.36962991522229777</v>
      </c>
      <c r="S89" s="86">
        <f t="shared" si="17"/>
        <v>7.5810413318373412E-4</v>
      </c>
      <c r="T89" s="86">
        <f t="shared" si="17"/>
        <v>0.14089906818171974</v>
      </c>
      <c r="U89" s="86">
        <f t="shared" si="17"/>
        <v>8.9564588306135437E-2</v>
      </c>
      <c r="V89" s="86">
        <f t="shared" si="16"/>
        <v>6.8337672576990888E-2</v>
      </c>
      <c r="W89" s="86">
        <f t="shared" si="16"/>
        <v>1.5162082663674682E-3</v>
      </c>
      <c r="X89" s="86">
        <f t="shared" si="16"/>
        <v>4.3211935591472843E-2</v>
      </c>
      <c r="Y89" s="87">
        <f t="shared" si="16"/>
        <v>2.5342338166427687E-2</v>
      </c>
      <c r="AC89" s="268">
        <v>704</v>
      </c>
      <c r="AD89" s="269"/>
      <c r="AE89" s="268">
        <v>3</v>
      </c>
      <c r="AF89" s="268">
        <v>2318</v>
      </c>
      <c r="AG89" s="268">
        <v>1300</v>
      </c>
      <c r="AH89" s="268">
        <v>192</v>
      </c>
      <c r="AI89" s="268">
        <v>15</v>
      </c>
      <c r="AJ89" s="268">
        <v>558</v>
      </c>
      <c r="AK89" s="268">
        <v>4</v>
      </c>
      <c r="AL89" s="268">
        <v>5</v>
      </c>
      <c r="AN89">
        <f t="shared" si="18"/>
        <v>9</v>
      </c>
    </row>
    <row r="90" spans="2:40" ht="15.75" customHeight="1">
      <c r="B90" s="201" t="s">
        <v>261</v>
      </c>
      <c r="C90" s="187" t="s">
        <v>176</v>
      </c>
      <c r="D90" s="203" t="s">
        <v>265</v>
      </c>
      <c r="E90" s="16">
        <f t="shared" si="19"/>
        <v>4395</v>
      </c>
      <c r="F90" s="90">
        <v>3</v>
      </c>
      <c r="G90" s="90">
        <v>2318</v>
      </c>
      <c r="H90" s="90">
        <v>1300</v>
      </c>
      <c r="I90" s="90">
        <v>192</v>
      </c>
      <c r="J90" s="90">
        <v>15</v>
      </c>
      <c r="K90" s="90">
        <v>558</v>
      </c>
      <c r="L90" s="199">
        <v>9</v>
      </c>
      <c r="O90" s="201" t="s">
        <v>261</v>
      </c>
      <c r="P90" s="187" t="s">
        <v>176</v>
      </c>
      <c r="Q90" s="203" t="s">
        <v>265</v>
      </c>
      <c r="R90" s="88">
        <f t="shared" si="20"/>
        <v>0.47598109504893021</v>
      </c>
      <c r="S90" s="86">
        <f t="shared" si="17"/>
        <v>3.2490177136445744E-4</v>
      </c>
      <c r="T90" s="86">
        <f t="shared" si="17"/>
        <v>0.25104076867427078</v>
      </c>
      <c r="U90" s="86">
        <f t="shared" si="17"/>
        <v>0.14079076759126491</v>
      </c>
      <c r="V90" s="86">
        <f t="shared" si="16"/>
        <v>2.0793713367325276E-2</v>
      </c>
      <c r="W90" s="86">
        <f t="shared" si="16"/>
        <v>1.6245088568222874E-3</v>
      </c>
      <c r="X90" s="86">
        <f t="shared" si="16"/>
        <v>6.0431729473789095E-2</v>
      </c>
      <c r="Y90" s="87">
        <f t="shared" si="16"/>
        <v>9.7470531409337238E-4</v>
      </c>
      <c r="AC90" s="268">
        <v>705</v>
      </c>
      <c r="AD90" s="269"/>
      <c r="AE90" s="268">
        <v>10</v>
      </c>
      <c r="AF90" s="268">
        <v>1426</v>
      </c>
      <c r="AG90" s="268">
        <v>2046</v>
      </c>
      <c r="AH90" s="268">
        <v>185</v>
      </c>
      <c r="AI90" s="268">
        <v>8</v>
      </c>
      <c r="AJ90" s="268">
        <v>367</v>
      </c>
      <c r="AK90" s="268">
        <v>10</v>
      </c>
      <c r="AL90" s="268">
        <v>2</v>
      </c>
      <c r="AN90">
        <f t="shared" si="18"/>
        <v>12</v>
      </c>
    </row>
    <row r="91" spans="2:40" ht="15.75" customHeight="1">
      <c r="B91" s="201" t="s">
        <v>261</v>
      </c>
      <c r="C91" s="187" t="s">
        <v>178</v>
      </c>
      <c r="D91" s="203" t="s">
        <v>266</v>
      </c>
      <c r="E91" s="16">
        <f t="shared" si="19"/>
        <v>4054</v>
      </c>
      <c r="F91" s="90">
        <v>10</v>
      </c>
      <c r="G91" s="90">
        <v>1426</v>
      </c>
      <c r="H91" s="90">
        <v>2046</v>
      </c>
      <c r="I91" s="90">
        <v>185</v>
      </c>
      <c r="J91" s="90">
        <v>8</v>
      </c>
      <c r="K91" s="90">
        <v>367</v>
      </c>
      <c r="L91" s="199">
        <v>12</v>
      </c>
      <c r="O91" s="201" t="s">
        <v>261</v>
      </c>
      <c r="P91" s="187" t="s">
        <v>178</v>
      </c>
      <c r="Q91" s="203" t="s">
        <v>266</v>
      </c>
      <c r="R91" s="88">
        <f t="shared" si="20"/>
        <v>0.43905059370383692</v>
      </c>
      <c r="S91" s="86">
        <f t="shared" si="17"/>
        <v>1.0830059045481917E-3</v>
      </c>
      <c r="T91" s="86">
        <f t="shared" si="17"/>
        <v>0.15443664198857213</v>
      </c>
      <c r="U91" s="86">
        <f t="shared" si="17"/>
        <v>0.22158300807056</v>
      </c>
      <c r="V91" s="86">
        <f t="shared" si="16"/>
        <v>2.0035609234141546E-2</v>
      </c>
      <c r="W91" s="86">
        <f t="shared" si="16"/>
        <v>8.6640472363855325E-4</v>
      </c>
      <c r="X91" s="86">
        <f t="shared" si="16"/>
        <v>3.9746316696918631E-2</v>
      </c>
      <c r="Y91" s="87">
        <f t="shared" si="16"/>
        <v>1.2996070854578298E-3</v>
      </c>
      <c r="AC91" s="268">
        <v>706</v>
      </c>
      <c r="AD91" s="269"/>
      <c r="AE91" s="268">
        <v>5</v>
      </c>
      <c r="AF91" s="268">
        <v>1508</v>
      </c>
      <c r="AG91" s="268">
        <v>648</v>
      </c>
      <c r="AH91" s="268">
        <v>991</v>
      </c>
      <c r="AI91" s="268">
        <v>11</v>
      </c>
      <c r="AJ91" s="268">
        <v>473</v>
      </c>
      <c r="AK91" s="268">
        <v>31</v>
      </c>
      <c r="AL91" s="269"/>
      <c r="AN91">
        <f t="shared" si="18"/>
        <v>31</v>
      </c>
    </row>
    <row r="92" spans="2:40" ht="15.75" customHeight="1">
      <c r="B92" s="201" t="s">
        <v>261</v>
      </c>
      <c r="C92" s="187" t="s">
        <v>180</v>
      </c>
      <c r="D92" s="203" t="s">
        <v>267</v>
      </c>
      <c r="E92" s="16">
        <f t="shared" si="19"/>
        <v>3667</v>
      </c>
      <c r="F92" s="90">
        <v>5</v>
      </c>
      <c r="G92" s="90">
        <v>1508</v>
      </c>
      <c r="H92" s="90">
        <v>648</v>
      </c>
      <c r="I92" s="90">
        <v>991</v>
      </c>
      <c r="J92" s="90">
        <v>11</v>
      </c>
      <c r="K92" s="90">
        <v>473</v>
      </c>
      <c r="L92" s="199">
        <v>31</v>
      </c>
      <c r="O92" s="201" t="s">
        <v>261</v>
      </c>
      <c r="P92" s="187" t="s">
        <v>180</v>
      </c>
      <c r="Q92" s="203" t="s">
        <v>267</v>
      </c>
      <c r="R92" s="88">
        <f t="shared" si="20"/>
        <v>0.3971382651978218</v>
      </c>
      <c r="S92" s="86">
        <f t="shared" si="17"/>
        <v>5.4150295227409586E-4</v>
      </c>
      <c r="T92" s="86">
        <f t="shared" si="17"/>
        <v>0.16331729040586729</v>
      </c>
      <c r="U92" s="86">
        <f t="shared" si="17"/>
        <v>7.0178782614722809E-2</v>
      </c>
      <c r="V92" s="86">
        <f t="shared" si="16"/>
        <v>0.1073258851407258</v>
      </c>
      <c r="W92" s="86">
        <f t="shared" si="16"/>
        <v>1.1913064950030109E-3</v>
      </c>
      <c r="X92" s="86">
        <f t="shared" si="16"/>
        <v>5.1226179285129465E-2</v>
      </c>
      <c r="Y92" s="87">
        <f t="shared" si="16"/>
        <v>3.3573183040993939E-3</v>
      </c>
      <c r="AC92" s="268">
        <v>707</v>
      </c>
      <c r="AD92" s="269"/>
      <c r="AE92" s="269"/>
      <c r="AF92" s="268">
        <v>1059</v>
      </c>
      <c r="AG92" s="268">
        <v>763</v>
      </c>
      <c r="AH92" s="268">
        <v>1765</v>
      </c>
      <c r="AI92" s="268">
        <v>10</v>
      </c>
      <c r="AJ92" s="268">
        <v>592</v>
      </c>
      <c r="AK92" s="268">
        <v>95</v>
      </c>
      <c r="AL92" s="269"/>
      <c r="AN92">
        <f t="shared" si="18"/>
        <v>95</v>
      </c>
    </row>
    <row r="93" spans="2:40" ht="15.75" customHeight="1">
      <c r="B93" s="201" t="s">
        <v>261</v>
      </c>
      <c r="C93" s="187" t="s">
        <v>182</v>
      </c>
      <c r="D93" s="203" t="s">
        <v>268</v>
      </c>
      <c r="E93" s="16">
        <f t="shared" si="19"/>
        <v>4284</v>
      </c>
      <c r="F93" s="90"/>
      <c r="G93" s="90">
        <v>1059</v>
      </c>
      <c r="H93" s="90">
        <v>763</v>
      </c>
      <c r="I93" s="90">
        <v>1765</v>
      </c>
      <c r="J93" s="90">
        <v>10</v>
      </c>
      <c r="K93" s="90">
        <v>592</v>
      </c>
      <c r="L93" s="199">
        <v>95</v>
      </c>
      <c r="O93" s="201" t="s">
        <v>261</v>
      </c>
      <c r="P93" s="187" t="s">
        <v>182</v>
      </c>
      <c r="Q93" s="203" t="s">
        <v>268</v>
      </c>
      <c r="R93" s="88">
        <f t="shared" si="20"/>
        <v>0.46395972950844527</v>
      </c>
      <c r="S93" s="86">
        <f t="shared" si="17"/>
        <v>0</v>
      </c>
      <c r="T93" s="86">
        <f t="shared" si="17"/>
        <v>0.11469032529165349</v>
      </c>
      <c r="U93" s="86">
        <f t="shared" si="17"/>
        <v>8.2633350517027013E-2</v>
      </c>
      <c r="V93" s="86">
        <f t="shared" si="16"/>
        <v>0.19115054215275581</v>
      </c>
      <c r="W93" s="86">
        <f t="shared" si="16"/>
        <v>1.0830059045481917E-3</v>
      </c>
      <c r="X93" s="86">
        <f t="shared" si="16"/>
        <v>6.4113949549252938E-2</v>
      </c>
      <c r="Y93" s="87">
        <f t="shared" si="16"/>
        <v>1.0288556093207821E-2</v>
      </c>
      <c r="AC93" s="268">
        <v>708</v>
      </c>
      <c r="AD93" s="269"/>
      <c r="AE93" s="268">
        <v>504</v>
      </c>
      <c r="AF93" s="268">
        <v>7361</v>
      </c>
      <c r="AG93" s="268">
        <v>9683</v>
      </c>
      <c r="AH93" s="268">
        <v>2149</v>
      </c>
      <c r="AI93" s="268">
        <v>446</v>
      </c>
      <c r="AJ93" s="268">
        <v>1078</v>
      </c>
      <c r="AK93" s="268">
        <v>323</v>
      </c>
      <c r="AL93" s="269"/>
      <c r="AN93">
        <f t="shared" si="18"/>
        <v>323</v>
      </c>
    </row>
    <row r="94" spans="2:40" ht="15.75" customHeight="1">
      <c r="B94" s="201" t="s">
        <v>261</v>
      </c>
      <c r="C94" s="187" t="s">
        <v>184</v>
      </c>
      <c r="D94" s="203" t="s">
        <v>269</v>
      </c>
      <c r="E94" s="16">
        <f t="shared" si="19"/>
        <v>21544</v>
      </c>
      <c r="F94" s="90">
        <v>504</v>
      </c>
      <c r="G94" s="90">
        <v>7361</v>
      </c>
      <c r="H94" s="90">
        <v>9683</v>
      </c>
      <c r="I94" s="90">
        <v>2149</v>
      </c>
      <c r="J94" s="90">
        <v>446</v>
      </c>
      <c r="K94" s="90">
        <v>1078</v>
      </c>
      <c r="L94" s="199">
        <v>323</v>
      </c>
      <c r="O94" s="201" t="s">
        <v>261</v>
      </c>
      <c r="P94" s="187" t="s">
        <v>184</v>
      </c>
      <c r="Q94" s="203" t="s">
        <v>269</v>
      </c>
      <c r="R94" s="88">
        <f t="shared" si="20"/>
        <v>2.333227920758624</v>
      </c>
      <c r="S94" s="86">
        <f t="shared" si="17"/>
        <v>5.4583497589228855E-2</v>
      </c>
      <c r="T94" s="86">
        <f t="shared" si="17"/>
        <v>0.79720064633792376</v>
      </c>
      <c r="U94" s="86">
        <f t="shared" si="17"/>
        <v>1.0486746173740138</v>
      </c>
      <c r="V94" s="86">
        <f t="shared" si="16"/>
        <v>0.23273796888740639</v>
      </c>
      <c r="W94" s="86">
        <f t="shared" si="16"/>
        <v>4.8302063342849345E-2</v>
      </c>
      <c r="X94" s="86">
        <f t="shared" si="16"/>
        <v>0.11674803651029506</v>
      </c>
      <c r="Y94" s="87">
        <f t="shared" si="16"/>
        <v>3.4981090716906589E-2</v>
      </c>
      <c r="AC94" s="268">
        <v>709</v>
      </c>
      <c r="AD94" s="269"/>
      <c r="AE94" s="268">
        <v>321</v>
      </c>
      <c r="AF94" s="268">
        <v>3760</v>
      </c>
      <c r="AG94" s="268">
        <v>5356</v>
      </c>
      <c r="AH94" s="268">
        <v>1023</v>
      </c>
      <c r="AI94" s="268">
        <v>205</v>
      </c>
      <c r="AJ94" s="268">
        <v>546</v>
      </c>
      <c r="AK94" s="268">
        <v>290</v>
      </c>
      <c r="AL94" s="269"/>
      <c r="AN94">
        <f t="shared" si="18"/>
        <v>290</v>
      </c>
    </row>
    <row r="95" spans="2:40" ht="15.75" customHeight="1">
      <c r="B95" s="205" t="s">
        <v>261</v>
      </c>
      <c r="C95" s="206" t="s">
        <v>187</v>
      </c>
      <c r="D95" s="207" t="s">
        <v>270</v>
      </c>
      <c r="E95" s="67">
        <f t="shared" si="19"/>
        <v>11501</v>
      </c>
      <c r="F95" s="208">
        <v>321</v>
      </c>
      <c r="G95" s="208">
        <v>3760</v>
      </c>
      <c r="H95" s="208">
        <v>5356</v>
      </c>
      <c r="I95" s="208">
        <v>1023</v>
      </c>
      <c r="J95" s="208">
        <v>205</v>
      </c>
      <c r="K95" s="208">
        <v>546</v>
      </c>
      <c r="L95" s="209">
        <v>290</v>
      </c>
      <c r="O95" s="205" t="s">
        <v>261</v>
      </c>
      <c r="P95" s="206" t="s">
        <v>187</v>
      </c>
      <c r="Q95" s="207" t="s">
        <v>270</v>
      </c>
      <c r="R95" s="152">
        <f t="shared" si="20"/>
        <v>1.2455650908208751</v>
      </c>
      <c r="S95" s="150">
        <f>F95/$E$9*100</f>
        <v>3.4764489535996951E-2</v>
      </c>
      <c r="T95" s="150">
        <f t="shared" si="17"/>
        <v>0.40721022011012004</v>
      </c>
      <c r="U95" s="150">
        <f t="shared" si="17"/>
        <v>0.58005796247601149</v>
      </c>
      <c r="V95" s="150">
        <f t="shared" si="16"/>
        <v>0.11079150403528</v>
      </c>
      <c r="W95" s="150">
        <f t="shared" si="16"/>
        <v>2.2201621043237928E-2</v>
      </c>
      <c r="X95" s="150">
        <f t="shared" si="16"/>
        <v>5.9132122388331265E-2</v>
      </c>
      <c r="Y95" s="151">
        <f>L95/$E$9*100</f>
        <v>3.1407171231897561E-2</v>
      </c>
    </row>
    <row r="96" spans="2:40" ht="6.75" customHeight="1"/>
    <row r="97" spans="2:15">
      <c r="B97" s="148" t="s">
        <v>154</v>
      </c>
      <c r="O97" s="148" t="s">
        <v>154</v>
      </c>
    </row>
  </sheetData>
  <mergeCells count="2">
    <mergeCell ref="H7:I7"/>
    <mergeCell ref="U7:V7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49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13" max="1048575" man="1"/>
  </colBreaks>
  <ignoredErrors>
    <ignoredError sqref="B19:C95 O19:P95" numberStoredAsText="1"/>
    <ignoredError sqref="R9:Y10 R12:Y16 R11 T11:X11 R18:Y18 R17 T17:X17 R20:Y94 R19 T19:X19 R95 T95:X95" evalError="1"/>
    <ignoredError sqref="F11:K17 L11:L1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B100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8" width="12.5703125" style="6" customWidth="1"/>
    <col min="9" max="12" width="2.5703125" style="6" customWidth="1"/>
    <col min="13" max="13" width="21.5703125" style="6" customWidth="1"/>
    <col min="14" max="17" width="12.5703125" style="6" customWidth="1"/>
    <col min="18" max="18" width="2.5703125" style="6" customWidth="1"/>
  </cols>
  <sheetData>
    <row r="1" spans="2:28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15"/>
    </row>
    <row r="2" spans="2:28" ht="18" customHeight="1">
      <c r="D2" s="14" t="s">
        <v>341</v>
      </c>
      <c r="E2" s="14"/>
      <c r="F2" s="14"/>
      <c r="G2" s="14"/>
      <c r="H2" s="14"/>
      <c r="I2" s="14"/>
      <c r="J2" s="14"/>
      <c r="K2" s="14"/>
      <c r="L2" s="14"/>
      <c r="M2" s="14" t="s">
        <v>341</v>
      </c>
      <c r="N2" s="14"/>
      <c r="O2" s="14"/>
      <c r="P2" s="14"/>
      <c r="Q2" s="14"/>
      <c r="R2" s="14"/>
    </row>
    <row r="3" spans="2:28" ht="18" customHeight="1">
      <c r="D3" s="14" t="s">
        <v>51</v>
      </c>
      <c r="E3" s="14"/>
      <c r="F3" s="14"/>
      <c r="G3" s="14"/>
      <c r="H3" s="14"/>
      <c r="I3" s="14"/>
      <c r="J3" s="14"/>
      <c r="K3" s="14"/>
      <c r="L3" s="14"/>
      <c r="M3" s="14" t="s">
        <v>51</v>
      </c>
      <c r="N3" s="14"/>
      <c r="O3" s="14"/>
      <c r="P3" s="14"/>
      <c r="Q3" s="14"/>
      <c r="R3" s="14"/>
    </row>
    <row r="4" spans="2:28">
      <c r="D4" s="14"/>
      <c r="E4" s="14"/>
      <c r="F4" s="14"/>
      <c r="G4" s="14"/>
      <c r="H4" s="15" t="s">
        <v>0</v>
      </c>
      <c r="I4" s="15"/>
      <c r="J4" s="15"/>
      <c r="K4" s="15"/>
      <c r="L4" s="15"/>
      <c r="M4" s="14"/>
      <c r="N4" s="15"/>
      <c r="O4" s="15"/>
      <c r="P4" s="15"/>
      <c r="Q4" s="15" t="s">
        <v>0</v>
      </c>
      <c r="R4" s="15"/>
    </row>
    <row r="5" spans="2:28" ht="18" customHeight="1">
      <c r="B5" s="211" t="s">
        <v>271</v>
      </c>
      <c r="C5" s="212"/>
      <c r="D5" s="213"/>
      <c r="E5" s="453" t="s">
        <v>50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50</v>
      </c>
      <c r="O5" s="454"/>
      <c r="P5" s="454"/>
      <c r="Q5" s="455"/>
      <c r="R5" s="23"/>
    </row>
    <row r="6" spans="2:28" ht="53.25" customHeight="1">
      <c r="B6" s="214"/>
      <c r="C6" s="215" t="s">
        <v>272</v>
      </c>
      <c r="D6" s="216"/>
      <c r="E6" s="29" t="s">
        <v>4</v>
      </c>
      <c r="F6" s="30" t="s">
        <v>52</v>
      </c>
      <c r="G6" s="30" t="s">
        <v>99</v>
      </c>
      <c r="H6" s="55" t="s">
        <v>100</v>
      </c>
      <c r="I6" s="24"/>
      <c r="J6" s="24"/>
      <c r="K6" s="214"/>
      <c r="L6" s="215" t="s">
        <v>272</v>
      </c>
      <c r="M6" s="216"/>
      <c r="N6" s="29" t="s">
        <v>101</v>
      </c>
      <c r="O6" s="30" t="s">
        <v>102</v>
      </c>
      <c r="P6" s="30" t="s">
        <v>103</v>
      </c>
      <c r="Q6" s="55" t="s">
        <v>149</v>
      </c>
      <c r="R6" s="24"/>
    </row>
    <row r="7" spans="2:28" ht="18" customHeight="1">
      <c r="B7" s="210"/>
      <c r="C7" s="217"/>
      <c r="D7" s="218" t="s">
        <v>273</v>
      </c>
      <c r="E7" s="288"/>
      <c r="F7" s="289"/>
      <c r="G7" s="290"/>
      <c r="H7" s="291"/>
      <c r="I7" s="2"/>
      <c r="J7" s="2"/>
      <c r="K7" s="210"/>
      <c r="L7" s="217"/>
      <c r="M7" s="218" t="s">
        <v>273</v>
      </c>
      <c r="N7" s="292"/>
      <c r="O7" s="290"/>
      <c r="P7" s="289"/>
      <c r="Q7" s="293"/>
      <c r="R7" s="1"/>
    </row>
    <row r="8" spans="2:28" ht="6.75" customHeight="1">
      <c r="B8" s="191"/>
      <c r="C8" s="192"/>
      <c r="D8" s="193"/>
      <c r="E8" s="244"/>
      <c r="F8" s="245"/>
      <c r="G8" s="245"/>
      <c r="H8" s="246"/>
      <c r="I8" s="4"/>
      <c r="J8" s="4"/>
      <c r="K8" s="191"/>
      <c r="L8" s="192"/>
      <c r="M8" s="193"/>
      <c r="N8" s="240"/>
      <c r="O8" s="241"/>
      <c r="P8" s="241"/>
      <c r="Q8" s="242"/>
      <c r="R8" s="4"/>
    </row>
    <row r="9" spans="2:28" ht="15.75" customHeight="1">
      <c r="B9" s="197"/>
      <c r="C9" s="6"/>
      <c r="D9" s="198" t="s">
        <v>162</v>
      </c>
      <c r="E9" s="234">
        <f t="shared" ref="E9:H9" si="0">SUM(E19:E95)</f>
        <v>923356</v>
      </c>
      <c r="F9" s="90">
        <f t="shared" si="0"/>
        <v>172985</v>
      </c>
      <c r="G9" s="90">
        <f t="shared" si="0"/>
        <v>528491</v>
      </c>
      <c r="H9" s="199">
        <f t="shared" si="0"/>
        <v>50007</v>
      </c>
      <c r="I9" s="4"/>
      <c r="J9" s="4"/>
      <c r="K9" s="197"/>
      <c r="M9" s="198" t="s">
        <v>162</v>
      </c>
      <c r="N9" s="234">
        <f t="shared" ref="N9:Q9" si="1">SUM(N19:N95)</f>
        <v>68373</v>
      </c>
      <c r="O9" s="90">
        <f t="shared" si="1"/>
        <v>10348</v>
      </c>
      <c r="P9" s="90">
        <f t="shared" si="1"/>
        <v>2162</v>
      </c>
      <c r="Q9" s="199">
        <f t="shared" si="1"/>
        <v>90990</v>
      </c>
      <c r="R9" s="4"/>
      <c r="S9" s="146"/>
      <c r="T9" s="186"/>
      <c r="U9" s="186"/>
      <c r="V9" s="186"/>
      <c r="W9" s="186"/>
      <c r="X9" s="186"/>
      <c r="Y9" s="186"/>
      <c r="Z9" s="186"/>
      <c r="AA9" s="186"/>
      <c r="AB9" s="186"/>
    </row>
    <row r="10" spans="2:28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147"/>
      <c r="T10" s="185"/>
      <c r="U10" s="185"/>
      <c r="V10" s="185"/>
      <c r="W10" s="185"/>
      <c r="X10" s="185"/>
      <c r="Y10" s="185"/>
      <c r="Z10" s="185"/>
      <c r="AA10" s="185"/>
      <c r="AB10" s="185"/>
    </row>
    <row r="11" spans="2:28" ht="15.75" customHeight="1">
      <c r="B11" s="197"/>
      <c r="C11" s="6"/>
      <c r="D11" s="198" t="s">
        <v>163</v>
      </c>
      <c r="E11" s="16">
        <f t="shared" ref="E11:H11" si="2">SUM(E19:E32)</f>
        <v>168518</v>
      </c>
      <c r="F11" s="11">
        <f t="shared" si="2"/>
        <v>30754</v>
      </c>
      <c r="G11" s="11">
        <f t="shared" si="2"/>
        <v>96824</v>
      </c>
      <c r="H11" s="12">
        <f t="shared" si="2"/>
        <v>9014</v>
      </c>
      <c r="I11" s="11"/>
      <c r="J11" s="11"/>
      <c r="K11" s="197"/>
      <c r="M11" s="198" t="s">
        <v>163</v>
      </c>
      <c r="N11" s="16">
        <f t="shared" ref="N11:Q11" si="3">SUM(N19:N32)</f>
        <v>13063</v>
      </c>
      <c r="O11" s="11">
        <f t="shared" si="3"/>
        <v>2150</v>
      </c>
      <c r="P11" s="11">
        <f t="shared" si="3"/>
        <v>460</v>
      </c>
      <c r="Q11" s="12">
        <f t="shared" si="3"/>
        <v>16253</v>
      </c>
      <c r="R11" s="11"/>
      <c r="S11" s="147"/>
      <c r="T11" s="185"/>
      <c r="U11" s="185"/>
      <c r="V11" s="185"/>
      <c r="W11" s="185"/>
      <c r="X11" s="185"/>
      <c r="Y11" s="185"/>
      <c r="Z11" s="185"/>
      <c r="AA11" s="185"/>
      <c r="AB11" s="185"/>
    </row>
    <row r="12" spans="2:28" ht="15.75" customHeight="1">
      <c r="B12" s="197"/>
      <c r="C12" s="6"/>
      <c r="D12" s="198" t="s">
        <v>164</v>
      </c>
      <c r="E12" s="16">
        <f t="shared" ref="E12:H12" si="4">SUM(E33:E40)</f>
        <v>117670</v>
      </c>
      <c r="F12" s="11">
        <f t="shared" si="4"/>
        <v>25235</v>
      </c>
      <c r="G12" s="11">
        <f t="shared" si="4"/>
        <v>63417</v>
      </c>
      <c r="H12" s="12">
        <f t="shared" si="4"/>
        <v>4648</v>
      </c>
      <c r="I12" s="11"/>
      <c r="J12" s="11"/>
      <c r="K12" s="197"/>
      <c r="M12" s="198" t="s">
        <v>164</v>
      </c>
      <c r="N12" s="16">
        <f t="shared" ref="N12:Q12" si="5">SUM(N33:N40)</f>
        <v>7310</v>
      </c>
      <c r="O12" s="11">
        <f t="shared" si="5"/>
        <v>1188</v>
      </c>
      <c r="P12" s="11">
        <f t="shared" si="5"/>
        <v>306</v>
      </c>
      <c r="Q12" s="12">
        <f t="shared" si="5"/>
        <v>15566</v>
      </c>
      <c r="R12" s="11"/>
      <c r="S12" s="147"/>
      <c r="T12" s="185"/>
      <c r="U12" s="185"/>
      <c r="V12" s="185"/>
      <c r="W12" s="185"/>
      <c r="X12" s="185"/>
      <c r="Y12" s="185"/>
      <c r="Z12" s="185"/>
      <c r="AA12" s="185"/>
      <c r="AB12" s="185"/>
    </row>
    <row r="13" spans="2:28" ht="15.75" customHeight="1">
      <c r="B13" s="197"/>
      <c r="C13" s="6"/>
      <c r="D13" s="198" t="s">
        <v>165</v>
      </c>
      <c r="E13" s="16">
        <f t="shared" ref="E13:H13" si="6">SUM(E41:E53)</f>
        <v>282920</v>
      </c>
      <c r="F13" s="11">
        <f t="shared" si="6"/>
        <v>47740</v>
      </c>
      <c r="G13" s="11">
        <f t="shared" si="6"/>
        <v>161371</v>
      </c>
      <c r="H13" s="12">
        <f t="shared" si="6"/>
        <v>14963</v>
      </c>
      <c r="I13" s="11"/>
      <c r="J13" s="11"/>
      <c r="K13" s="197"/>
      <c r="M13" s="198" t="s">
        <v>165</v>
      </c>
      <c r="N13" s="16">
        <f t="shared" ref="N13:Q13" si="7">SUM(N41:N53)</f>
        <v>19934</v>
      </c>
      <c r="O13" s="11">
        <f t="shared" si="7"/>
        <v>3207</v>
      </c>
      <c r="P13" s="11">
        <f t="shared" si="7"/>
        <v>698</v>
      </c>
      <c r="Q13" s="12">
        <f t="shared" si="7"/>
        <v>35007</v>
      </c>
      <c r="R13" s="11"/>
      <c r="S13" s="147"/>
      <c r="T13" s="185"/>
      <c r="U13" s="185"/>
      <c r="V13" s="185"/>
      <c r="W13" s="185"/>
      <c r="X13" s="185"/>
      <c r="Y13" s="185"/>
      <c r="Z13" s="185"/>
      <c r="AA13" s="185"/>
      <c r="AB13" s="185"/>
    </row>
    <row r="14" spans="2:28" ht="15.75" customHeight="1">
      <c r="B14" s="197"/>
      <c r="C14" s="6"/>
      <c r="D14" s="198" t="s">
        <v>166</v>
      </c>
      <c r="E14" s="16">
        <f t="shared" ref="E14:H14" si="8">SUM(E54:E64)</f>
        <v>100684</v>
      </c>
      <c r="F14" s="11">
        <f t="shared" si="8"/>
        <v>17186</v>
      </c>
      <c r="G14" s="11">
        <f t="shared" si="8"/>
        <v>61842</v>
      </c>
      <c r="H14" s="12">
        <f t="shared" si="8"/>
        <v>6860</v>
      </c>
      <c r="I14" s="11"/>
      <c r="J14" s="11"/>
      <c r="K14" s="197"/>
      <c r="M14" s="198" t="s">
        <v>166</v>
      </c>
      <c r="N14" s="16">
        <f t="shared" ref="N14:Q14" si="9">SUM(N54:N64)</f>
        <v>9370</v>
      </c>
      <c r="O14" s="11">
        <f t="shared" si="9"/>
        <v>1449</v>
      </c>
      <c r="P14" s="11">
        <f t="shared" si="9"/>
        <v>272</v>
      </c>
      <c r="Q14" s="12">
        <f t="shared" si="9"/>
        <v>3705</v>
      </c>
      <c r="R14" s="11"/>
      <c r="S14" s="147"/>
      <c r="T14" s="185"/>
      <c r="U14" s="185"/>
      <c r="V14" s="185"/>
      <c r="W14" s="185"/>
      <c r="X14" s="185"/>
      <c r="Y14" s="185"/>
      <c r="Z14" s="185"/>
      <c r="AA14" s="185"/>
      <c r="AB14" s="185"/>
    </row>
    <row r="15" spans="2:28" ht="15.75" customHeight="1">
      <c r="B15" s="197"/>
      <c r="C15" s="6"/>
      <c r="D15" s="198" t="s">
        <v>167</v>
      </c>
      <c r="E15" s="16">
        <f t="shared" ref="E15:H15" si="10">SUM(E65:E76)</f>
        <v>147789</v>
      </c>
      <c r="F15" s="11">
        <f t="shared" si="10"/>
        <v>28357</v>
      </c>
      <c r="G15" s="11">
        <f t="shared" si="10"/>
        <v>84590</v>
      </c>
      <c r="H15" s="12">
        <f t="shared" si="10"/>
        <v>7715</v>
      </c>
      <c r="I15" s="11"/>
      <c r="J15" s="11"/>
      <c r="K15" s="197"/>
      <c r="M15" s="198" t="s">
        <v>167</v>
      </c>
      <c r="N15" s="16">
        <f t="shared" ref="N15:Q15" si="11">SUM(N65:N76)</f>
        <v>10228</v>
      </c>
      <c r="O15" s="11">
        <f t="shared" si="11"/>
        <v>1382</v>
      </c>
      <c r="P15" s="11">
        <f t="shared" si="11"/>
        <v>278</v>
      </c>
      <c r="Q15" s="12">
        <f t="shared" si="11"/>
        <v>15239</v>
      </c>
      <c r="R15" s="11"/>
      <c r="S15" s="147"/>
      <c r="T15" s="185"/>
      <c r="U15" s="185"/>
      <c r="V15" s="185"/>
      <c r="W15" s="185"/>
      <c r="X15" s="185"/>
      <c r="Y15" s="185"/>
      <c r="Z15" s="185"/>
      <c r="AA15" s="185"/>
      <c r="AB15" s="185"/>
    </row>
    <row r="16" spans="2:28" ht="15.75" customHeight="1">
      <c r="B16" s="197"/>
      <c r="C16" s="6"/>
      <c r="D16" s="198" t="s">
        <v>168</v>
      </c>
      <c r="E16" s="16">
        <f t="shared" ref="E16:H16" si="12">SUM(E77:E86)</f>
        <v>42807</v>
      </c>
      <c r="F16" s="11">
        <f t="shared" si="12"/>
        <v>10086</v>
      </c>
      <c r="G16" s="11">
        <f t="shared" si="12"/>
        <v>23056</v>
      </c>
      <c r="H16" s="12">
        <f t="shared" si="12"/>
        <v>2797</v>
      </c>
      <c r="I16" s="11"/>
      <c r="J16" s="11"/>
      <c r="K16" s="197"/>
      <c r="M16" s="198" t="s">
        <v>168</v>
      </c>
      <c r="N16" s="16">
        <f t="shared" ref="N16:Q16" si="13">SUM(N77:N86)</f>
        <v>3311</v>
      </c>
      <c r="O16" s="11">
        <f t="shared" si="13"/>
        <v>405</v>
      </c>
      <c r="P16" s="11">
        <f t="shared" si="13"/>
        <v>47</v>
      </c>
      <c r="Q16" s="12">
        <f t="shared" si="13"/>
        <v>3105</v>
      </c>
      <c r="R16" s="11"/>
      <c r="S16" s="147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2:28" ht="15.75" customHeight="1">
      <c r="B17" s="197"/>
      <c r="C17" s="6"/>
      <c r="D17" s="198" t="s">
        <v>348</v>
      </c>
      <c r="E17" s="16">
        <f t="shared" ref="E17:H17" si="14">SUM(E87:E95)</f>
        <v>62968</v>
      </c>
      <c r="F17" s="11">
        <f t="shared" si="14"/>
        <v>13627</v>
      </c>
      <c r="G17" s="11">
        <f t="shared" si="14"/>
        <v>37391</v>
      </c>
      <c r="H17" s="12">
        <f t="shared" si="14"/>
        <v>4010</v>
      </c>
      <c r="I17" s="11"/>
      <c r="J17" s="11"/>
      <c r="K17" s="197"/>
      <c r="M17" s="198" t="s">
        <v>348</v>
      </c>
      <c r="N17" s="16">
        <f t="shared" ref="N17:Q17" si="15">SUM(N87:N95)</f>
        <v>5157</v>
      </c>
      <c r="O17" s="11">
        <f t="shared" si="15"/>
        <v>567</v>
      </c>
      <c r="P17" s="11">
        <f t="shared" si="15"/>
        <v>101</v>
      </c>
      <c r="Q17" s="12">
        <f t="shared" si="15"/>
        <v>2115</v>
      </c>
      <c r="R17" s="11"/>
      <c r="S17" s="147"/>
      <c r="T17" s="186"/>
      <c r="U17" s="186"/>
      <c r="V17" s="186"/>
      <c r="W17" s="186"/>
      <c r="X17" s="186"/>
      <c r="Y17" s="186"/>
      <c r="Z17" s="186"/>
      <c r="AA17" s="186"/>
      <c r="AB17" s="186"/>
    </row>
    <row r="18" spans="2:28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147"/>
      <c r="T18" s="185"/>
      <c r="U18" s="185"/>
      <c r="V18" s="185"/>
      <c r="W18" s="185"/>
      <c r="X18" s="185"/>
      <c r="Y18" s="185"/>
      <c r="Z18" s="185"/>
      <c r="AA18" s="185"/>
      <c r="AB18" s="185"/>
    </row>
    <row r="19" spans="2:28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4650</v>
      </c>
      <c r="F19" s="90">
        <v>609</v>
      </c>
      <c r="G19" s="90">
        <v>2691</v>
      </c>
      <c r="H19" s="199">
        <v>311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594</v>
      </c>
      <c r="O19" s="90">
        <v>99</v>
      </c>
      <c r="P19" s="90">
        <v>12</v>
      </c>
      <c r="Q19" s="34">
        <v>334</v>
      </c>
      <c r="R19" s="11"/>
      <c r="S19" s="147"/>
      <c r="T19" s="185"/>
      <c r="U19" s="185"/>
      <c r="V19" s="185"/>
      <c r="W19" s="185"/>
      <c r="X19" s="185"/>
      <c r="Y19" s="185"/>
      <c r="Z19" s="185"/>
      <c r="AA19" s="185"/>
      <c r="AB19" s="185"/>
    </row>
    <row r="20" spans="2:28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6">SUM(F20:H20)+SUM(N20:Q20)</f>
        <v>6038</v>
      </c>
      <c r="F20" s="90">
        <v>1381</v>
      </c>
      <c r="G20" s="90">
        <v>3058</v>
      </c>
      <c r="H20" s="199">
        <v>464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524</v>
      </c>
      <c r="O20" s="90">
        <v>68</v>
      </c>
      <c r="P20" s="90">
        <v>17</v>
      </c>
      <c r="Q20" s="34">
        <v>526</v>
      </c>
      <c r="R20" s="11"/>
      <c r="S20" s="147"/>
      <c r="T20" s="185"/>
      <c r="U20" s="185"/>
      <c r="V20" s="185"/>
      <c r="W20" s="185"/>
      <c r="X20" s="185"/>
      <c r="Y20" s="185"/>
      <c r="Z20" s="185"/>
      <c r="AA20" s="185"/>
      <c r="AB20" s="185"/>
    </row>
    <row r="21" spans="2:28" ht="15.75" customHeight="1">
      <c r="B21" s="201" t="s">
        <v>169</v>
      </c>
      <c r="C21" s="187" t="s">
        <v>174</v>
      </c>
      <c r="D21" s="203" t="s">
        <v>175</v>
      </c>
      <c r="E21" s="16">
        <f t="shared" si="16"/>
        <v>3508</v>
      </c>
      <c r="F21" s="90">
        <v>376</v>
      </c>
      <c r="G21" s="90">
        <v>1890</v>
      </c>
      <c r="H21" s="199">
        <v>583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450</v>
      </c>
      <c r="O21" s="90">
        <v>43</v>
      </c>
      <c r="P21" s="90">
        <v>9</v>
      </c>
      <c r="Q21" s="34">
        <v>157</v>
      </c>
      <c r="R21" s="11"/>
      <c r="S21" s="147"/>
      <c r="T21" s="185"/>
      <c r="U21" s="185"/>
      <c r="V21" s="185"/>
      <c r="W21" s="185"/>
      <c r="X21" s="185"/>
      <c r="Y21" s="185"/>
      <c r="Z21" s="185"/>
      <c r="AA21" s="185"/>
      <c r="AB21" s="185"/>
    </row>
    <row r="22" spans="2:28" ht="15.75" customHeight="1">
      <c r="B22" s="201" t="s">
        <v>169</v>
      </c>
      <c r="C22" s="187" t="s">
        <v>176</v>
      </c>
      <c r="D22" s="203" t="s">
        <v>177</v>
      </c>
      <c r="E22" s="16">
        <f t="shared" si="16"/>
        <v>4346</v>
      </c>
      <c r="F22" s="90">
        <v>644</v>
      </c>
      <c r="G22" s="90">
        <v>2430</v>
      </c>
      <c r="H22" s="199">
        <v>283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395</v>
      </c>
      <c r="O22" s="90">
        <v>108</v>
      </c>
      <c r="P22" s="90">
        <v>31</v>
      </c>
      <c r="Q22" s="34">
        <v>455</v>
      </c>
      <c r="R22" s="11"/>
      <c r="S22" s="147"/>
      <c r="T22" s="185"/>
      <c r="U22" s="185"/>
      <c r="V22" s="185"/>
      <c r="W22" s="185"/>
      <c r="X22" s="185"/>
      <c r="Y22" s="185"/>
      <c r="Z22" s="185"/>
      <c r="AA22" s="185"/>
      <c r="AB22" s="185"/>
    </row>
    <row r="23" spans="2:28" ht="15.75" customHeight="1">
      <c r="B23" s="201" t="s">
        <v>169</v>
      </c>
      <c r="C23" s="187" t="s">
        <v>178</v>
      </c>
      <c r="D23" s="203" t="s">
        <v>179</v>
      </c>
      <c r="E23" s="16">
        <f t="shared" si="16"/>
        <v>4308</v>
      </c>
      <c r="F23" s="90">
        <v>322</v>
      </c>
      <c r="G23" s="90">
        <v>3000</v>
      </c>
      <c r="H23" s="199">
        <v>273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556</v>
      </c>
      <c r="O23" s="90">
        <v>93</v>
      </c>
      <c r="P23" s="90">
        <v>7</v>
      </c>
      <c r="Q23" s="34">
        <v>57</v>
      </c>
      <c r="R23" s="11"/>
      <c r="S23" s="147"/>
      <c r="T23" s="185"/>
      <c r="U23" s="185"/>
      <c r="V23" s="185"/>
      <c r="W23" s="185"/>
      <c r="X23" s="185"/>
      <c r="Y23" s="185"/>
      <c r="Z23" s="185"/>
      <c r="AA23" s="185"/>
      <c r="AB23" s="185"/>
    </row>
    <row r="24" spans="2:28" ht="15.75" customHeight="1">
      <c r="B24" s="201" t="s">
        <v>169</v>
      </c>
      <c r="C24" s="187" t="s">
        <v>180</v>
      </c>
      <c r="D24" s="203" t="s">
        <v>181</v>
      </c>
      <c r="E24" s="16">
        <f t="shared" si="16"/>
        <v>4074</v>
      </c>
      <c r="F24" s="90">
        <v>574</v>
      </c>
      <c r="G24" s="90">
        <v>1948</v>
      </c>
      <c r="H24" s="199">
        <v>385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426</v>
      </c>
      <c r="O24" s="90">
        <v>34</v>
      </c>
      <c r="P24" s="90">
        <v>8</v>
      </c>
      <c r="Q24" s="34">
        <v>699</v>
      </c>
      <c r="R24" s="11"/>
      <c r="S24" s="147"/>
      <c r="T24" s="185"/>
      <c r="U24" s="185"/>
      <c r="V24" s="185"/>
      <c r="W24" s="185"/>
      <c r="X24" s="185"/>
      <c r="Y24" s="185"/>
      <c r="Z24" s="185"/>
      <c r="AA24" s="185"/>
      <c r="AB24" s="185"/>
    </row>
    <row r="25" spans="2:28" ht="15.75" customHeight="1">
      <c r="B25" s="201" t="s">
        <v>169</v>
      </c>
      <c r="C25" s="187" t="s">
        <v>182</v>
      </c>
      <c r="D25" s="203" t="s">
        <v>183</v>
      </c>
      <c r="E25" s="16">
        <f t="shared" si="16"/>
        <v>5997</v>
      </c>
      <c r="F25" s="90">
        <v>1132</v>
      </c>
      <c r="G25" s="90">
        <v>3409</v>
      </c>
      <c r="H25" s="199">
        <v>378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469</v>
      </c>
      <c r="O25" s="90">
        <v>43</v>
      </c>
      <c r="P25" s="90">
        <v>11</v>
      </c>
      <c r="Q25" s="34">
        <v>555</v>
      </c>
      <c r="R25" s="11"/>
      <c r="S25" s="147"/>
      <c r="T25" s="185"/>
      <c r="U25" s="185"/>
      <c r="V25" s="185"/>
      <c r="W25" s="185"/>
      <c r="X25" s="185"/>
      <c r="Y25" s="185"/>
      <c r="Z25" s="185"/>
      <c r="AA25" s="185"/>
      <c r="AB25" s="185"/>
    </row>
    <row r="26" spans="2:28" ht="15.75" customHeight="1">
      <c r="B26" s="201" t="s">
        <v>169</v>
      </c>
      <c r="C26" s="187" t="s">
        <v>184</v>
      </c>
      <c r="D26" s="203" t="s">
        <v>185</v>
      </c>
      <c r="E26" s="16">
        <f t="shared" si="16"/>
        <v>3412</v>
      </c>
      <c r="F26" s="90">
        <v>934</v>
      </c>
      <c r="G26" s="90">
        <v>1597</v>
      </c>
      <c r="H26" s="199">
        <v>163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287</v>
      </c>
      <c r="O26" s="90">
        <v>34</v>
      </c>
      <c r="P26" s="90">
        <v>2</v>
      </c>
      <c r="Q26" s="34">
        <v>395</v>
      </c>
      <c r="R26" s="11"/>
      <c r="S26" s="147"/>
      <c r="T26" s="185"/>
      <c r="U26" s="185"/>
      <c r="V26" s="185"/>
      <c r="W26" s="185"/>
      <c r="X26" s="185"/>
      <c r="Y26" s="185"/>
      <c r="Z26" s="185"/>
      <c r="AA26" s="185"/>
      <c r="AB26" s="185"/>
    </row>
    <row r="27" spans="2:28" ht="15.75" customHeight="1">
      <c r="B27" s="201" t="s">
        <v>186</v>
      </c>
      <c r="C27" s="187" t="s">
        <v>187</v>
      </c>
      <c r="D27" s="203" t="s">
        <v>188</v>
      </c>
      <c r="E27" s="16">
        <f t="shared" si="16"/>
        <v>5437</v>
      </c>
      <c r="F27" s="90">
        <v>1442</v>
      </c>
      <c r="G27" s="90">
        <v>2911</v>
      </c>
      <c r="H27" s="199">
        <v>282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514</v>
      </c>
      <c r="O27" s="90">
        <v>91</v>
      </c>
      <c r="P27" s="90">
        <v>10</v>
      </c>
      <c r="Q27" s="34">
        <v>187</v>
      </c>
      <c r="R27" s="11"/>
      <c r="S27" s="147"/>
      <c r="T27" s="185"/>
      <c r="U27" s="185"/>
      <c r="V27" s="185"/>
      <c r="W27" s="185"/>
      <c r="X27" s="185"/>
      <c r="Y27" s="185"/>
      <c r="Z27" s="185"/>
      <c r="AA27" s="185"/>
      <c r="AB27" s="185"/>
    </row>
    <row r="28" spans="2:28" ht="15.75" customHeight="1">
      <c r="B28" s="201" t="s">
        <v>186</v>
      </c>
      <c r="C28" s="187" t="s">
        <v>189</v>
      </c>
      <c r="D28" s="203" t="s">
        <v>190</v>
      </c>
      <c r="E28" s="16">
        <f t="shared" si="16"/>
        <v>9661</v>
      </c>
      <c r="F28" s="90">
        <v>2230</v>
      </c>
      <c r="G28" s="90">
        <v>5170</v>
      </c>
      <c r="H28" s="199">
        <v>673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959</v>
      </c>
      <c r="O28" s="90">
        <v>170</v>
      </c>
      <c r="P28" s="90">
        <v>29</v>
      </c>
      <c r="Q28" s="34">
        <v>430</v>
      </c>
      <c r="R28" s="11"/>
      <c r="T28" s="185"/>
      <c r="U28" s="185"/>
      <c r="V28" s="185"/>
      <c r="W28" s="185"/>
      <c r="X28" s="185"/>
      <c r="Y28" s="185"/>
      <c r="Z28" s="185"/>
      <c r="AA28" s="185"/>
      <c r="AB28" s="185"/>
    </row>
    <row r="29" spans="2:28" ht="15.75" customHeight="1">
      <c r="B29" s="201" t="s">
        <v>169</v>
      </c>
      <c r="C29" s="187" t="s">
        <v>191</v>
      </c>
      <c r="D29" s="203" t="s">
        <v>192</v>
      </c>
      <c r="E29" s="16">
        <f t="shared" si="16"/>
        <v>38789</v>
      </c>
      <c r="F29" s="90">
        <v>5895</v>
      </c>
      <c r="G29" s="90">
        <v>23054</v>
      </c>
      <c r="H29" s="199">
        <v>1707</v>
      </c>
      <c r="K29" s="201" t="s">
        <v>169</v>
      </c>
      <c r="L29" s="187" t="s">
        <v>191</v>
      </c>
      <c r="M29" s="203" t="s">
        <v>192</v>
      </c>
      <c r="N29" s="234">
        <v>2463</v>
      </c>
      <c r="O29" s="90">
        <v>449</v>
      </c>
      <c r="P29" s="90">
        <v>114</v>
      </c>
      <c r="Q29" s="34">
        <v>5107</v>
      </c>
      <c r="T29" s="185"/>
      <c r="U29" s="185"/>
      <c r="V29" s="185"/>
      <c r="W29" s="185"/>
      <c r="X29" s="185"/>
      <c r="Y29" s="185"/>
      <c r="Z29" s="185"/>
      <c r="AA29" s="185"/>
      <c r="AB29" s="185"/>
    </row>
    <row r="30" spans="2:28" ht="15.75" customHeight="1">
      <c r="B30" s="201" t="s">
        <v>169</v>
      </c>
      <c r="C30" s="187" t="s">
        <v>193</v>
      </c>
      <c r="D30" s="203" t="s">
        <v>194</v>
      </c>
      <c r="E30" s="16">
        <f t="shared" si="16"/>
        <v>35247</v>
      </c>
      <c r="F30" s="90">
        <v>7137</v>
      </c>
      <c r="G30" s="90">
        <v>19770</v>
      </c>
      <c r="H30" s="199">
        <v>1384</v>
      </c>
      <c r="K30" s="201" t="s">
        <v>169</v>
      </c>
      <c r="L30" s="187" t="s">
        <v>193</v>
      </c>
      <c r="M30" s="203" t="s">
        <v>194</v>
      </c>
      <c r="N30" s="234">
        <v>2145</v>
      </c>
      <c r="O30" s="90">
        <v>418</v>
      </c>
      <c r="P30" s="90">
        <v>118</v>
      </c>
      <c r="Q30" s="34">
        <v>4275</v>
      </c>
      <c r="T30" s="185"/>
      <c r="U30" s="185"/>
      <c r="V30" s="185"/>
      <c r="W30" s="185"/>
      <c r="X30" s="185"/>
      <c r="Y30" s="185"/>
      <c r="Z30" s="185"/>
      <c r="AA30" s="185"/>
      <c r="AB30" s="185"/>
    </row>
    <row r="31" spans="2:28" ht="15.75" customHeight="1">
      <c r="B31" s="201" t="s">
        <v>169</v>
      </c>
      <c r="C31" s="187" t="s">
        <v>195</v>
      </c>
      <c r="D31" s="203" t="s">
        <v>196</v>
      </c>
      <c r="E31" s="16">
        <f t="shared" si="16"/>
        <v>31536</v>
      </c>
      <c r="F31" s="90">
        <v>6136</v>
      </c>
      <c r="G31" s="90">
        <v>18535</v>
      </c>
      <c r="H31" s="199">
        <v>1534</v>
      </c>
      <c r="K31" s="201" t="s">
        <v>169</v>
      </c>
      <c r="L31" s="187" t="s">
        <v>195</v>
      </c>
      <c r="M31" s="203" t="s">
        <v>196</v>
      </c>
      <c r="N31" s="234">
        <v>2418</v>
      </c>
      <c r="O31" s="90">
        <v>359</v>
      </c>
      <c r="P31" s="90">
        <v>75</v>
      </c>
      <c r="Q31" s="34">
        <v>2479</v>
      </c>
      <c r="T31" s="185"/>
      <c r="U31" s="185"/>
      <c r="V31" s="185"/>
      <c r="W31" s="185"/>
      <c r="X31" s="185"/>
      <c r="Y31" s="185"/>
      <c r="Z31" s="185"/>
      <c r="AA31" s="185"/>
      <c r="AB31" s="185"/>
    </row>
    <row r="32" spans="2:28" ht="15.75" customHeight="1">
      <c r="B32" s="201" t="s">
        <v>169</v>
      </c>
      <c r="C32" s="187" t="s">
        <v>197</v>
      </c>
      <c r="D32" s="203" t="s">
        <v>198</v>
      </c>
      <c r="E32" s="16">
        <f t="shared" si="16"/>
        <v>11515</v>
      </c>
      <c r="F32" s="90">
        <v>1942</v>
      </c>
      <c r="G32" s="90">
        <v>7361</v>
      </c>
      <c r="H32" s="199">
        <v>594</v>
      </c>
      <c r="K32" s="201" t="s">
        <v>169</v>
      </c>
      <c r="L32" s="187" t="s">
        <v>197</v>
      </c>
      <c r="M32" s="203" t="s">
        <v>198</v>
      </c>
      <c r="N32" s="234">
        <v>863</v>
      </c>
      <c r="O32" s="90">
        <v>141</v>
      </c>
      <c r="P32" s="90">
        <v>17</v>
      </c>
      <c r="Q32" s="34">
        <v>597</v>
      </c>
      <c r="T32" s="185"/>
      <c r="U32" s="185"/>
      <c r="V32" s="185"/>
      <c r="W32" s="185"/>
      <c r="X32" s="185"/>
      <c r="Y32" s="185"/>
      <c r="Z32" s="185"/>
      <c r="AA32" s="185"/>
      <c r="AB32" s="185"/>
    </row>
    <row r="33" spans="2:28" ht="15.75" customHeight="1">
      <c r="B33" s="201" t="s">
        <v>199</v>
      </c>
      <c r="C33" s="187" t="s">
        <v>170</v>
      </c>
      <c r="D33" s="203" t="s">
        <v>200</v>
      </c>
      <c r="E33" s="16">
        <f t="shared" si="16"/>
        <v>16295</v>
      </c>
      <c r="F33" s="90">
        <v>3932</v>
      </c>
      <c r="G33" s="90">
        <v>8081</v>
      </c>
      <c r="H33" s="199">
        <v>705</v>
      </c>
      <c r="K33" s="201" t="s">
        <v>199</v>
      </c>
      <c r="L33" s="187" t="s">
        <v>170</v>
      </c>
      <c r="M33" s="203" t="s">
        <v>200</v>
      </c>
      <c r="N33" s="234">
        <v>1067</v>
      </c>
      <c r="O33" s="90">
        <v>122</v>
      </c>
      <c r="P33" s="90">
        <v>42</v>
      </c>
      <c r="Q33" s="199">
        <v>2346</v>
      </c>
      <c r="T33" s="185"/>
      <c r="U33" s="185"/>
      <c r="V33" s="185"/>
      <c r="W33" s="185"/>
      <c r="X33" s="185"/>
      <c r="Y33" s="185"/>
      <c r="Z33" s="185"/>
      <c r="AA33" s="185"/>
      <c r="AB33" s="185"/>
    </row>
    <row r="34" spans="2:28" ht="15.75" customHeight="1">
      <c r="B34" s="201" t="s">
        <v>199</v>
      </c>
      <c r="C34" s="187" t="s">
        <v>172</v>
      </c>
      <c r="D34" s="203" t="s">
        <v>201</v>
      </c>
      <c r="E34" s="16">
        <f t="shared" si="16"/>
        <v>13137</v>
      </c>
      <c r="F34" s="90">
        <v>2907</v>
      </c>
      <c r="G34" s="90">
        <v>7877</v>
      </c>
      <c r="H34" s="199">
        <v>483</v>
      </c>
      <c r="K34" s="201" t="s">
        <v>199</v>
      </c>
      <c r="L34" s="187" t="s">
        <v>172</v>
      </c>
      <c r="M34" s="203" t="s">
        <v>201</v>
      </c>
      <c r="N34" s="234">
        <v>787</v>
      </c>
      <c r="O34" s="90">
        <v>108</v>
      </c>
      <c r="P34" s="90">
        <v>11</v>
      </c>
      <c r="Q34" s="34">
        <v>964</v>
      </c>
      <c r="T34" s="185"/>
      <c r="U34" s="185"/>
      <c r="V34" s="185"/>
      <c r="W34" s="185"/>
      <c r="X34" s="185"/>
      <c r="Y34" s="185"/>
      <c r="Z34" s="185"/>
      <c r="AA34" s="185"/>
      <c r="AB34" s="185"/>
    </row>
    <row r="35" spans="2:28" ht="15.75" customHeight="1">
      <c r="B35" s="201" t="s">
        <v>199</v>
      </c>
      <c r="C35" s="187" t="s">
        <v>174</v>
      </c>
      <c r="D35" s="203" t="s">
        <v>202</v>
      </c>
      <c r="E35" s="16">
        <f t="shared" si="16"/>
        <v>17965</v>
      </c>
      <c r="F35" s="90">
        <v>3870</v>
      </c>
      <c r="G35" s="90">
        <v>10406</v>
      </c>
      <c r="H35" s="199">
        <v>748</v>
      </c>
      <c r="K35" s="201" t="s">
        <v>199</v>
      </c>
      <c r="L35" s="187" t="s">
        <v>174</v>
      </c>
      <c r="M35" s="203" t="s">
        <v>202</v>
      </c>
      <c r="N35" s="234">
        <v>1096</v>
      </c>
      <c r="O35" s="90">
        <v>154</v>
      </c>
      <c r="P35" s="90">
        <v>25</v>
      </c>
      <c r="Q35" s="34">
        <v>1666</v>
      </c>
      <c r="T35" s="185"/>
      <c r="U35" s="185"/>
      <c r="V35" s="185"/>
      <c r="W35" s="185"/>
      <c r="X35" s="185"/>
      <c r="Y35" s="185"/>
      <c r="Z35" s="185"/>
      <c r="AA35" s="185"/>
      <c r="AB35" s="185"/>
    </row>
    <row r="36" spans="2:28" ht="15.75" customHeight="1">
      <c r="B36" s="201" t="s">
        <v>199</v>
      </c>
      <c r="C36" s="187" t="s">
        <v>176</v>
      </c>
      <c r="D36" s="203" t="s">
        <v>203</v>
      </c>
      <c r="E36" s="16">
        <f t="shared" si="16"/>
        <v>14049</v>
      </c>
      <c r="F36" s="90">
        <v>2589</v>
      </c>
      <c r="G36" s="90">
        <v>5848</v>
      </c>
      <c r="H36" s="199">
        <v>512</v>
      </c>
      <c r="K36" s="201" t="s">
        <v>199</v>
      </c>
      <c r="L36" s="187" t="s">
        <v>176</v>
      </c>
      <c r="M36" s="203" t="s">
        <v>203</v>
      </c>
      <c r="N36" s="234">
        <v>802</v>
      </c>
      <c r="O36" s="90">
        <v>119</v>
      </c>
      <c r="P36" s="90">
        <v>32</v>
      </c>
      <c r="Q36" s="34">
        <v>4147</v>
      </c>
      <c r="T36" s="185"/>
      <c r="U36" s="185"/>
      <c r="V36" s="185"/>
      <c r="W36" s="185"/>
      <c r="X36" s="185"/>
      <c r="Y36" s="185"/>
      <c r="Z36" s="185"/>
      <c r="AA36" s="185"/>
      <c r="AB36" s="185"/>
    </row>
    <row r="37" spans="2:28" ht="15.75" customHeight="1">
      <c r="B37" s="201" t="s">
        <v>199</v>
      </c>
      <c r="C37" s="187" t="s">
        <v>178</v>
      </c>
      <c r="D37" s="203" t="s">
        <v>205</v>
      </c>
      <c r="E37" s="16">
        <f t="shared" si="16"/>
        <v>15260</v>
      </c>
      <c r="F37" s="90">
        <v>2473</v>
      </c>
      <c r="G37" s="90">
        <v>9673</v>
      </c>
      <c r="H37" s="199">
        <v>418</v>
      </c>
      <c r="K37" s="201" t="s">
        <v>199</v>
      </c>
      <c r="L37" s="187" t="s">
        <v>178</v>
      </c>
      <c r="M37" s="203" t="s">
        <v>205</v>
      </c>
      <c r="N37" s="234">
        <v>841</v>
      </c>
      <c r="O37" s="90">
        <v>158</v>
      </c>
      <c r="P37" s="90">
        <v>38</v>
      </c>
      <c r="Q37" s="34">
        <v>1659</v>
      </c>
      <c r="T37" s="185"/>
      <c r="U37" s="185"/>
      <c r="V37" s="185"/>
      <c r="W37" s="185"/>
      <c r="X37" s="185"/>
      <c r="Y37" s="185"/>
      <c r="Z37" s="185"/>
      <c r="AA37" s="185"/>
      <c r="AB37" s="185"/>
    </row>
    <row r="38" spans="2:28" ht="15.75" customHeight="1">
      <c r="B38" s="201" t="s">
        <v>199</v>
      </c>
      <c r="C38" s="187" t="s">
        <v>180</v>
      </c>
      <c r="D38" s="203" t="s">
        <v>206</v>
      </c>
      <c r="E38" s="16">
        <f t="shared" si="16"/>
        <v>12790</v>
      </c>
      <c r="F38" s="90">
        <v>3192</v>
      </c>
      <c r="G38" s="90">
        <v>6511</v>
      </c>
      <c r="H38" s="199">
        <v>529</v>
      </c>
      <c r="K38" s="201" t="s">
        <v>199</v>
      </c>
      <c r="L38" s="187" t="s">
        <v>180</v>
      </c>
      <c r="M38" s="203" t="s">
        <v>206</v>
      </c>
      <c r="N38" s="234">
        <v>824</v>
      </c>
      <c r="O38" s="90">
        <v>160</v>
      </c>
      <c r="P38" s="90">
        <v>33</v>
      </c>
      <c r="Q38" s="199">
        <v>1541</v>
      </c>
      <c r="T38" s="185"/>
      <c r="U38" s="185"/>
      <c r="V38" s="185"/>
      <c r="W38" s="185"/>
      <c r="X38" s="185"/>
      <c r="Y38" s="185"/>
      <c r="Z38" s="185"/>
      <c r="AA38" s="185"/>
      <c r="AB38" s="185"/>
    </row>
    <row r="39" spans="2:28" ht="15.75" customHeight="1">
      <c r="B39" s="201" t="s">
        <v>199</v>
      </c>
      <c r="C39" s="187" t="s">
        <v>182</v>
      </c>
      <c r="D39" s="203" t="s">
        <v>207</v>
      </c>
      <c r="E39" s="16">
        <f t="shared" si="16"/>
        <v>12449</v>
      </c>
      <c r="F39" s="90">
        <v>2827</v>
      </c>
      <c r="G39" s="90">
        <v>6879</v>
      </c>
      <c r="H39" s="199">
        <v>615</v>
      </c>
      <c r="K39" s="201" t="s">
        <v>199</v>
      </c>
      <c r="L39" s="187" t="s">
        <v>182</v>
      </c>
      <c r="M39" s="203" t="s">
        <v>207</v>
      </c>
      <c r="N39" s="234">
        <v>836</v>
      </c>
      <c r="O39" s="90">
        <v>189</v>
      </c>
      <c r="P39" s="90">
        <v>71</v>
      </c>
      <c r="Q39" s="199">
        <v>1032</v>
      </c>
      <c r="T39" s="185"/>
      <c r="U39" s="185"/>
      <c r="V39" s="185"/>
      <c r="W39" s="185"/>
      <c r="X39" s="185"/>
      <c r="Y39" s="185"/>
      <c r="Z39" s="185"/>
      <c r="AA39" s="185"/>
      <c r="AB39" s="185"/>
    </row>
    <row r="40" spans="2:28" ht="15.75" customHeight="1">
      <c r="B40" s="201" t="s">
        <v>199</v>
      </c>
      <c r="C40" s="187" t="s">
        <v>184</v>
      </c>
      <c r="D40" s="203" t="s">
        <v>208</v>
      </c>
      <c r="E40" s="16">
        <f t="shared" si="16"/>
        <v>15725</v>
      </c>
      <c r="F40" s="90">
        <v>3445</v>
      </c>
      <c r="G40" s="90">
        <v>8142</v>
      </c>
      <c r="H40" s="199">
        <v>638</v>
      </c>
      <c r="K40" s="201" t="s">
        <v>199</v>
      </c>
      <c r="L40" s="187" t="s">
        <v>184</v>
      </c>
      <c r="M40" s="203" t="s">
        <v>208</v>
      </c>
      <c r="N40" s="234">
        <v>1057</v>
      </c>
      <c r="O40" s="90">
        <v>178</v>
      </c>
      <c r="P40" s="90">
        <v>54</v>
      </c>
      <c r="Q40" s="199">
        <v>2211</v>
      </c>
      <c r="T40" s="185"/>
      <c r="U40" s="185"/>
      <c r="V40" s="185"/>
      <c r="W40" s="185"/>
      <c r="X40" s="185"/>
      <c r="Y40" s="185"/>
      <c r="Z40" s="185"/>
      <c r="AA40" s="185"/>
      <c r="AB40" s="185"/>
    </row>
    <row r="41" spans="2:28" ht="15.75" customHeight="1">
      <c r="B41" s="201" t="s">
        <v>209</v>
      </c>
      <c r="C41" s="187" t="s">
        <v>170</v>
      </c>
      <c r="D41" s="203" t="s">
        <v>210</v>
      </c>
      <c r="E41" s="16">
        <f t="shared" si="16"/>
        <v>6758</v>
      </c>
      <c r="F41" s="90">
        <v>898</v>
      </c>
      <c r="G41" s="90">
        <v>3831</v>
      </c>
      <c r="H41" s="199">
        <v>430</v>
      </c>
      <c r="K41" s="201" t="s">
        <v>209</v>
      </c>
      <c r="L41" s="187" t="s">
        <v>170</v>
      </c>
      <c r="M41" s="203" t="s">
        <v>210</v>
      </c>
      <c r="N41" s="234">
        <v>488</v>
      </c>
      <c r="O41" s="90">
        <v>48</v>
      </c>
      <c r="P41" s="90">
        <v>5</v>
      </c>
      <c r="Q41" s="199">
        <v>1058</v>
      </c>
      <c r="T41" s="185"/>
      <c r="U41" s="185"/>
      <c r="V41" s="185"/>
      <c r="W41" s="185"/>
      <c r="X41" s="185"/>
      <c r="Y41" s="185"/>
      <c r="Z41" s="185"/>
      <c r="AA41" s="185"/>
      <c r="AB41" s="185"/>
    </row>
    <row r="42" spans="2:28" ht="15.75" customHeight="1">
      <c r="B42" s="201" t="s">
        <v>209</v>
      </c>
      <c r="C42" s="187" t="s">
        <v>172</v>
      </c>
      <c r="D42" s="204" t="s">
        <v>211</v>
      </c>
      <c r="E42" s="16">
        <f t="shared" si="16"/>
        <v>9076</v>
      </c>
      <c r="F42" s="90">
        <v>1180</v>
      </c>
      <c r="G42" s="90">
        <v>5664</v>
      </c>
      <c r="H42" s="199">
        <v>545</v>
      </c>
      <c r="K42" s="201" t="s">
        <v>209</v>
      </c>
      <c r="L42" s="187" t="s">
        <v>172</v>
      </c>
      <c r="M42" s="204" t="s">
        <v>211</v>
      </c>
      <c r="N42" s="234">
        <v>739</v>
      </c>
      <c r="O42" s="90">
        <v>117</v>
      </c>
      <c r="P42" s="90">
        <v>20</v>
      </c>
      <c r="Q42" s="199">
        <v>811</v>
      </c>
      <c r="T42" s="185"/>
      <c r="U42" s="185"/>
      <c r="V42" s="185"/>
      <c r="W42" s="185"/>
      <c r="X42" s="185"/>
      <c r="Y42" s="185"/>
      <c r="Z42" s="185"/>
      <c r="AA42" s="185"/>
      <c r="AB42" s="185"/>
    </row>
    <row r="43" spans="2:28" ht="15.75" customHeight="1">
      <c r="B43" s="201" t="s">
        <v>209</v>
      </c>
      <c r="C43" s="187" t="s">
        <v>174</v>
      </c>
      <c r="D43" s="203" t="s">
        <v>212</v>
      </c>
      <c r="E43" s="16">
        <f t="shared" si="16"/>
        <v>1372</v>
      </c>
      <c r="F43" s="90">
        <v>20</v>
      </c>
      <c r="G43" s="90">
        <v>856</v>
      </c>
      <c r="H43" s="199">
        <v>209</v>
      </c>
      <c r="K43" s="201" t="s">
        <v>209</v>
      </c>
      <c r="L43" s="187" t="s">
        <v>174</v>
      </c>
      <c r="M43" s="203" t="s">
        <v>212</v>
      </c>
      <c r="N43" s="234">
        <v>243</v>
      </c>
      <c r="O43" s="90">
        <v>29</v>
      </c>
      <c r="P43" s="90">
        <v>5</v>
      </c>
      <c r="Q43" s="199">
        <v>10</v>
      </c>
      <c r="T43" s="185"/>
      <c r="U43" s="185"/>
      <c r="V43" s="185"/>
      <c r="W43" s="185"/>
      <c r="X43" s="185"/>
      <c r="Y43" s="185"/>
      <c r="Z43" s="185"/>
      <c r="AA43" s="185"/>
      <c r="AB43" s="185"/>
    </row>
    <row r="44" spans="2:28" ht="15.75" customHeight="1">
      <c r="B44" s="201" t="s">
        <v>209</v>
      </c>
      <c r="C44" s="187" t="s">
        <v>176</v>
      </c>
      <c r="D44" s="203" t="s">
        <v>213</v>
      </c>
      <c r="E44" s="16">
        <f t="shared" si="16"/>
        <v>12051</v>
      </c>
      <c r="F44" s="90">
        <v>1842</v>
      </c>
      <c r="G44" s="90">
        <v>6746</v>
      </c>
      <c r="H44" s="199">
        <v>827</v>
      </c>
      <c r="K44" s="201" t="s">
        <v>209</v>
      </c>
      <c r="L44" s="187" t="s">
        <v>176</v>
      </c>
      <c r="M44" s="203" t="s">
        <v>213</v>
      </c>
      <c r="N44" s="234">
        <v>1093</v>
      </c>
      <c r="O44" s="90">
        <v>163</v>
      </c>
      <c r="P44" s="90">
        <v>41</v>
      </c>
      <c r="Q44" s="199">
        <v>1339</v>
      </c>
      <c r="T44" s="185"/>
      <c r="U44" s="185"/>
      <c r="V44" s="185"/>
      <c r="W44" s="185"/>
      <c r="X44" s="185"/>
      <c r="Y44" s="185"/>
      <c r="Z44" s="185"/>
      <c r="AA44" s="185"/>
      <c r="AB44" s="185"/>
    </row>
    <row r="45" spans="2:28" ht="15.75" customHeight="1">
      <c r="B45" s="201" t="s">
        <v>209</v>
      </c>
      <c r="C45" s="187" t="s">
        <v>178</v>
      </c>
      <c r="D45" s="203" t="s">
        <v>214</v>
      </c>
      <c r="E45" s="16">
        <f t="shared" si="16"/>
        <v>8794</v>
      </c>
      <c r="F45" s="90">
        <v>681</v>
      </c>
      <c r="G45" s="90">
        <v>5586</v>
      </c>
      <c r="H45" s="199">
        <v>615</v>
      </c>
      <c r="K45" s="201" t="s">
        <v>209</v>
      </c>
      <c r="L45" s="187" t="s">
        <v>178</v>
      </c>
      <c r="M45" s="203" t="s">
        <v>214</v>
      </c>
      <c r="N45" s="234">
        <v>1041</v>
      </c>
      <c r="O45" s="90">
        <v>149</v>
      </c>
      <c r="P45" s="90">
        <v>21</v>
      </c>
      <c r="Q45" s="199">
        <v>701</v>
      </c>
      <c r="T45" s="185"/>
      <c r="U45" s="185"/>
      <c r="V45" s="185"/>
      <c r="W45" s="185"/>
      <c r="X45" s="185"/>
      <c r="Y45" s="185"/>
      <c r="Z45" s="185"/>
      <c r="AA45" s="185"/>
      <c r="AB45" s="185"/>
    </row>
    <row r="46" spans="2:28" ht="15.75" customHeight="1">
      <c r="B46" s="201" t="s">
        <v>209</v>
      </c>
      <c r="C46" s="187" t="s">
        <v>180</v>
      </c>
      <c r="D46" s="203" t="s">
        <v>215</v>
      </c>
      <c r="E46" s="16">
        <f t="shared" si="16"/>
        <v>125047</v>
      </c>
      <c r="F46" s="90">
        <v>24237</v>
      </c>
      <c r="G46" s="90">
        <v>64363</v>
      </c>
      <c r="H46" s="199">
        <v>5487</v>
      </c>
      <c r="K46" s="201" t="s">
        <v>209</v>
      </c>
      <c r="L46" s="187" t="s">
        <v>180</v>
      </c>
      <c r="M46" s="203" t="s">
        <v>215</v>
      </c>
      <c r="N46" s="234">
        <v>6743</v>
      </c>
      <c r="O46" s="90">
        <v>787</v>
      </c>
      <c r="P46" s="90">
        <v>182</v>
      </c>
      <c r="Q46" s="199">
        <v>23248</v>
      </c>
      <c r="T46" s="185"/>
      <c r="U46" s="185"/>
      <c r="V46" s="185"/>
      <c r="W46" s="185"/>
      <c r="X46" s="185"/>
      <c r="Y46" s="185"/>
      <c r="Z46" s="185"/>
      <c r="AA46" s="185"/>
      <c r="AB46" s="185"/>
    </row>
    <row r="47" spans="2:28" ht="15.75" customHeight="1">
      <c r="B47" s="201" t="s">
        <v>209</v>
      </c>
      <c r="C47" s="187" t="s">
        <v>182</v>
      </c>
      <c r="D47" s="203" t="s">
        <v>217</v>
      </c>
      <c r="E47" s="16">
        <f t="shared" si="16"/>
        <v>19631</v>
      </c>
      <c r="F47" s="90">
        <v>3173</v>
      </c>
      <c r="G47" s="90">
        <v>12698</v>
      </c>
      <c r="H47" s="199">
        <v>1027</v>
      </c>
      <c r="K47" s="201" t="s">
        <v>209</v>
      </c>
      <c r="L47" s="187" t="s">
        <v>182</v>
      </c>
      <c r="M47" s="203" t="s">
        <v>217</v>
      </c>
      <c r="N47" s="234">
        <v>1247</v>
      </c>
      <c r="O47" s="90">
        <v>210</v>
      </c>
      <c r="P47" s="90">
        <v>51</v>
      </c>
      <c r="Q47" s="199">
        <v>1225</v>
      </c>
      <c r="T47" s="185"/>
      <c r="U47" s="185"/>
      <c r="V47" s="185"/>
      <c r="W47" s="185"/>
      <c r="X47" s="185"/>
      <c r="Y47" s="185"/>
      <c r="Z47" s="185"/>
      <c r="AA47" s="185"/>
      <c r="AB47" s="185"/>
    </row>
    <row r="48" spans="2:28" ht="15.75" customHeight="1">
      <c r="B48" s="201" t="s">
        <v>209</v>
      </c>
      <c r="C48" s="187" t="s">
        <v>184</v>
      </c>
      <c r="D48" s="203" t="s">
        <v>218</v>
      </c>
      <c r="E48" s="16">
        <f t="shared" si="16"/>
        <v>27009</v>
      </c>
      <c r="F48" s="90">
        <v>4573</v>
      </c>
      <c r="G48" s="90">
        <v>16000</v>
      </c>
      <c r="H48" s="199">
        <v>1677</v>
      </c>
      <c r="K48" s="201" t="s">
        <v>209</v>
      </c>
      <c r="L48" s="187" t="s">
        <v>184</v>
      </c>
      <c r="M48" s="203" t="s">
        <v>218</v>
      </c>
      <c r="N48" s="234">
        <v>2257</v>
      </c>
      <c r="O48" s="90">
        <v>325</v>
      </c>
      <c r="P48" s="90">
        <v>93</v>
      </c>
      <c r="Q48" s="199">
        <v>2084</v>
      </c>
      <c r="T48" s="185"/>
      <c r="U48" s="185"/>
      <c r="V48" s="185"/>
      <c r="W48" s="185"/>
      <c r="X48" s="185"/>
      <c r="Y48" s="185"/>
      <c r="Z48" s="185"/>
      <c r="AA48" s="185"/>
      <c r="AB48" s="185"/>
    </row>
    <row r="49" spans="2:28" ht="15.75" customHeight="1">
      <c r="B49" s="201" t="s">
        <v>209</v>
      </c>
      <c r="C49" s="187" t="s">
        <v>187</v>
      </c>
      <c r="D49" s="203" t="s">
        <v>219</v>
      </c>
      <c r="E49" s="16">
        <f t="shared" si="16"/>
        <v>14282</v>
      </c>
      <c r="F49" s="90">
        <v>2303</v>
      </c>
      <c r="G49" s="90">
        <v>8394</v>
      </c>
      <c r="H49" s="199">
        <v>1019</v>
      </c>
      <c r="K49" s="201" t="s">
        <v>209</v>
      </c>
      <c r="L49" s="187" t="s">
        <v>187</v>
      </c>
      <c r="M49" s="203" t="s">
        <v>219</v>
      </c>
      <c r="N49" s="234">
        <v>1426</v>
      </c>
      <c r="O49" s="90">
        <v>273</v>
      </c>
      <c r="P49" s="90">
        <v>44</v>
      </c>
      <c r="Q49" s="199">
        <v>823</v>
      </c>
      <c r="T49" s="185"/>
      <c r="U49" s="185"/>
      <c r="V49" s="185"/>
      <c r="W49" s="185"/>
      <c r="X49" s="185"/>
      <c r="Y49" s="185"/>
      <c r="Z49" s="185"/>
      <c r="AA49" s="185"/>
      <c r="AB49" s="185"/>
    </row>
    <row r="50" spans="2:28" ht="15.75" customHeight="1">
      <c r="B50" s="201" t="s">
        <v>209</v>
      </c>
      <c r="C50" s="187" t="s">
        <v>189</v>
      </c>
      <c r="D50" s="203" t="s">
        <v>220</v>
      </c>
      <c r="E50" s="16">
        <f t="shared" si="16"/>
        <v>5621</v>
      </c>
      <c r="F50" s="90">
        <v>610</v>
      </c>
      <c r="G50" s="90">
        <v>2967</v>
      </c>
      <c r="H50" s="199">
        <v>485</v>
      </c>
      <c r="K50" s="201" t="s">
        <v>209</v>
      </c>
      <c r="L50" s="187" t="s">
        <v>189</v>
      </c>
      <c r="M50" s="203" t="s">
        <v>220</v>
      </c>
      <c r="N50" s="234">
        <v>523</v>
      </c>
      <c r="O50" s="90">
        <v>143</v>
      </c>
      <c r="P50" s="90">
        <v>30</v>
      </c>
      <c r="Q50" s="199">
        <v>863</v>
      </c>
      <c r="T50" s="185"/>
      <c r="U50" s="185"/>
      <c r="V50" s="185"/>
      <c r="W50" s="185"/>
      <c r="X50" s="185"/>
      <c r="Y50" s="185"/>
      <c r="Z50" s="185"/>
      <c r="AA50" s="185"/>
      <c r="AB50" s="185"/>
    </row>
    <row r="51" spans="2:28" ht="15.75" customHeight="1">
      <c r="B51" s="201" t="s">
        <v>209</v>
      </c>
      <c r="C51" s="187" t="s">
        <v>191</v>
      </c>
      <c r="D51" s="203" t="s">
        <v>222</v>
      </c>
      <c r="E51" s="16">
        <f t="shared" si="16"/>
        <v>8001</v>
      </c>
      <c r="F51" s="90">
        <v>1028</v>
      </c>
      <c r="G51" s="90">
        <v>4572</v>
      </c>
      <c r="H51" s="199">
        <v>513</v>
      </c>
      <c r="K51" s="201" t="s">
        <v>209</v>
      </c>
      <c r="L51" s="187" t="s">
        <v>191</v>
      </c>
      <c r="M51" s="203" t="s">
        <v>222</v>
      </c>
      <c r="N51" s="234">
        <v>772</v>
      </c>
      <c r="O51" s="90">
        <v>219</v>
      </c>
      <c r="P51" s="90">
        <v>37</v>
      </c>
      <c r="Q51" s="199">
        <v>860</v>
      </c>
      <c r="T51" s="185"/>
      <c r="U51" s="185"/>
      <c r="V51" s="185"/>
      <c r="W51" s="185"/>
      <c r="X51" s="185"/>
      <c r="Y51" s="185"/>
      <c r="Z51" s="185"/>
      <c r="AA51" s="185"/>
      <c r="AB51" s="185"/>
    </row>
    <row r="52" spans="2:28" ht="15.75" customHeight="1">
      <c r="B52" s="201" t="s">
        <v>209</v>
      </c>
      <c r="C52" s="187" t="s">
        <v>193</v>
      </c>
      <c r="D52" s="203" t="s">
        <v>223</v>
      </c>
      <c r="E52" s="16">
        <f t="shared" si="16"/>
        <v>16041</v>
      </c>
      <c r="F52" s="90">
        <v>3076</v>
      </c>
      <c r="G52" s="90">
        <v>10445</v>
      </c>
      <c r="H52" s="199">
        <v>658</v>
      </c>
      <c r="K52" s="201" t="s">
        <v>209</v>
      </c>
      <c r="L52" s="187" t="s">
        <v>193</v>
      </c>
      <c r="M52" s="203" t="s">
        <v>223</v>
      </c>
      <c r="N52" s="234">
        <v>1262</v>
      </c>
      <c r="O52" s="90">
        <v>192</v>
      </c>
      <c r="P52" s="90">
        <v>45</v>
      </c>
      <c r="Q52" s="199">
        <v>363</v>
      </c>
      <c r="T52" s="185"/>
      <c r="U52" s="185"/>
      <c r="V52" s="185"/>
      <c r="W52" s="185"/>
      <c r="X52" s="185"/>
      <c r="Y52" s="185"/>
      <c r="Z52" s="185"/>
      <c r="AA52" s="185"/>
      <c r="AB52" s="185"/>
    </row>
    <row r="53" spans="2:28" ht="15.75" customHeight="1">
      <c r="B53" s="201" t="s">
        <v>209</v>
      </c>
      <c r="C53" s="187" t="s">
        <v>195</v>
      </c>
      <c r="D53" s="203" t="s">
        <v>224</v>
      </c>
      <c r="E53" s="16">
        <f t="shared" si="16"/>
        <v>29237</v>
      </c>
      <c r="F53" s="90">
        <v>4119</v>
      </c>
      <c r="G53" s="90">
        <v>19249</v>
      </c>
      <c r="H53" s="199">
        <v>1471</v>
      </c>
      <c r="K53" s="201" t="s">
        <v>209</v>
      </c>
      <c r="L53" s="187" t="s">
        <v>195</v>
      </c>
      <c r="M53" s="203" t="s">
        <v>224</v>
      </c>
      <c r="N53" s="234">
        <v>2100</v>
      </c>
      <c r="O53" s="90">
        <v>552</v>
      </c>
      <c r="P53" s="90">
        <v>124</v>
      </c>
      <c r="Q53" s="199">
        <v>1622</v>
      </c>
      <c r="T53" s="185"/>
      <c r="U53" s="185"/>
      <c r="V53" s="185"/>
      <c r="W53" s="185"/>
      <c r="X53" s="185"/>
      <c r="Y53" s="185"/>
      <c r="Z53" s="185"/>
      <c r="AA53" s="185"/>
      <c r="AB53" s="185"/>
    </row>
    <row r="54" spans="2:28" ht="15.75" customHeight="1">
      <c r="B54" s="201" t="s">
        <v>225</v>
      </c>
      <c r="C54" s="187" t="s">
        <v>170</v>
      </c>
      <c r="D54" s="203" t="s">
        <v>226</v>
      </c>
      <c r="E54" s="16">
        <f t="shared" si="16"/>
        <v>10972</v>
      </c>
      <c r="F54" s="90">
        <v>2733</v>
      </c>
      <c r="G54" s="90">
        <v>6342</v>
      </c>
      <c r="H54" s="199">
        <v>566</v>
      </c>
      <c r="K54" s="201" t="s">
        <v>225</v>
      </c>
      <c r="L54" s="187" t="s">
        <v>170</v>
      </c>
      <c r="M54" s="203" t="s">
        <v>226</v>
      </c>
      <c r="N54" s="234">
        <v>862</v>
      </c>
      <c r="O54" s="90">
        <v>183</v>
      </c>
      <c r="P54" s="90">
        <v>34</v>
      </c>
      <c r="Q54" s="199">
        <v>252</v>
      </c>
      <c r="T54" s="185"/>
      <c r="U54" s="185"/>
      <c r="V54" s="185"/>
      <c r="W54" s="185"/>
      <c r="X54" s="185"/>
      <c r="Y54" s="185"/>
      <c r="Z54" s="185"/>
      <c r="AA54" s="270"/>
      <c r="AB54" s="185"/>
    </row>
    <row r="55" spans="2:28" ht="15.75" customHeight="1">
      <c r="B55" s="201" t="s">
        <v>225</v>
      </c>
      <c r="C55" s="187" t="s">
        <v>172</v>
      </c>
      <c r="D55" s="203" t="s">
        <v>227</v>
      </c>
      <c r="E55" s="16">
        <f t="shared" si="16"/>
        <v>487</v>
      </c>
      <c r="F55" s="90">
        <v>18</v>
      </c>
      <c r="G55" s="90">
        <v>117</v>
      </c>
      <c r="H55" s="199">
        <v>83</v>
      </c>
      <c r="K55" s="201" t="s">
        <v>225</v>
      </c>
      <c r="L55" s="187" t="s">
        <v>172</v>
      </c>
      <c r="M55" s="203" t="s">
        <v>227</v>
      </c>
      <c r="N55" s="234">
        <v>234</v>
      </c>
      <c r="O55" s="90">
        <v>14</v>
      </c>
      <c r="P55" s="90">
        <v>1</v>
      </c>
      <c r="Q55" s="199">
        <v>20</v>
      </c>
      <c r="T55" s="185"/>
      <c r="U55" s="185"/>
      <c r="V55" s="185"/>
      <c r="W55" s="185"/>
      <c r="X55" s="185"/>
      <c r="Y55" s="185"/>
      <c r="Z55" s="270"/>
      <c r="AA55" s="185"/>
      <c r="AB55" s="185"/>
    </row>
    <row r="56" spans="2:28" ht="15.75" customHeight="1">
      <c r="B56" s="201" t="s">
        <v>225</v>
      </c>
      <c r="C56" s="187" t="s">
        <v>174</v>
      </c>
      <c r="D56" s="203" t="s">
        <v>228</v>
      </c>
      <c r="E56" s="16">
        <f t="shared" si="16"/>
        <v>775</v>
      </c>
      <c r="F56" s="90">
        <v>29</v>
      </c>
      <c r="G56" s="90">
        <v>191</v>
      </c>
      <c r="H56" s="199">
        <v>185</v>
      </c>
      <c r="K56" s="201" t="s">
        <v>225</v>
      </c>
      <c r="L56" s="187" t="s">
        <v>174</v>
      </c>
      <c r="M56" s="203" t="s">
        <v>228</v>
      </c>
      <c r="N56" s="234">
        <v>334</v>
      </c>
      <c r="O56" s="90">
        <v>31</v>
      </c>
      <c r="P56" s="90">
        <v>3</v>
      </c>
      <c r="Q56" s="199">
        <v>2</v>
      </c>
      <c r="T56" s="185"/>
      <c r="U56" s="185"/>
      <c r="V56" s="185"/>
      <c r="W56" s="185"/>
      <c r="X56" s="185"/>
      <c r="Y56" s="185"/>
      <c r="Z56" s="185"/>
      <c r="AA56" s="185"/>
      <c r="AB56" s="185"/>
    </row>
    <row r="57" spans="2:28" ht="15.75" customHeight="1">
      <c r="B57" s="201" t="s">
        <v>225</v>
      </c>
      <c r="C57" s="187" t="s">
        <v>176</v>
      </c>
      <c r="D57" s="203" t="s">
        <v>229</v>
      </c>
      <c r="E57" s="16">
        <f t="shared" si="16"/>
        <v>5063</v>
      </c>
      <c r="F57" s="90">
        <v>289</v>
      </c>
      <c r="G57" s="90">
        <v>3290</v>
      </c>
      <c r="H57" s="199">
        <v>543</v>
      </c>
      <c r="K57" s="201" t="s">
        <v>225</v>
      </c>
      <c r="L57" s="187" t="s">
        <v>176</v>
      </c>
      <c r="M57" s="203" t="s">
        <v>229</v>
      </c>
      <c r="N57" s="234">
        <v>733</v>
      </c>
      <c r="O57" s="90">
        <v>112</v>
      </c>
      <c r="P57" s="90">
        <v>35</v>
      </c>
      <c r="Q57" s="199">
        <v>61</v>
      </c>
      <c r="T57" s="185"/>
      <c r="U57" s="185"/>
      <c r="V57" s="185"/>
      <c r="W57" s="185"/>
      <c r="X57" s="185"/>
      <c r="Y57" s="185"/>
      <c r="Z57" s="185"/>
      <c r="AA57" s="185"/>
      <c r="AB57" s="185"/>
    </row>
    <row r="58" spans="2:28" ht="15.75" customHeight="1">
      <c r="B58" s="201" t="s">
        <v>225</v>
      </c>
      <c r="C58" s="187" t="s">
        <v>178</v>
      </c>
      <c r="D58" s="203" t="s">
        <v>230</v>
      </c>
      <c r="E58" s="16">
        <f t="shared" si="16"/>
        <v>30745</v>
      </c>
      <c r="F58" s="90">
        <v>4633</v>
      </c>
      <c r="G58" s="90">
        <v>19844</v>
      </c>
      <c r="H58" s="199">
        <v>2013</v>
      </c>
      <c r="K58" s="201" t="s">
        <v>225</v>
      </c>
      <c r="L58" s="187" t="s">
        <v>178</v>
      </c>
      <c r="M58" s="203" t="s">
        <v>230</v>
      </c>
      <c r="N58" s="234">
        <v>2864</v>
      </c>
      <c r="O58" s="90">
        <v>398</v>
      </c>
      <c r="P58" s="90">
        <v>83</v>
      </c>
      <c r="Q58" s="199">
        <v>910</v>
      </c>
      <c r="T58" s="185"/>
      <c r="U58" s="185"/>
      <c r="V58" s="185"/>
      <c r="W58" s="185"/>
      <c r="X58" s="185"/>
      <c r="Y58" s="185"/>
      <c r="Z58" s="185"/>
      <c r="AA58" s="185"/>
      <c r="AB58" s="185"/>
    </row>
    <row r="59" spans="2:28" ht="15.75" customHeight="1">
      <c r="B59" s="201" t="s">
        <v>225</v>
      </c>
      <c r="C59" s="187" t="s">
        <v>180</v>
      </c>
      <c r="D59" s="203" t="s">
        <v>231</v>
      </c>
      <c r="E59" s="16">
        <f t="shared" si="16"/>
        <v>6411</v>
      </c>
      <c r="F59" s="90">
        <v>1463</v>
      </c>
      <c r="G59" s="90">
        <v>3409</v>
      </c>
      <c r="H59" s="199">
        <v>495</v>
      </c>
      <c r="K59" s="201" t="s">
        <v>225</v>
      </c>
      <c r="L59" s="187" t="s">
        <v>180</v>
      </c>
      <c r="M59" s="203" t="s">
        <v>231</v>
      </c>
      <c r="N59" s="234">
        <v>626</v>
      </c>
      <c r="O59" s="90">
        <v>63</v>
      </c>
      <c r="P59" s="90">
        <v>7</v>
      </c>
      <c r="Q59" s="199">
        <v>348</v>
      </c>
      <c r="T59" s="185"/>
      <c r="U59" s="185"/>
      <c r="V59" s="185"/>
      <c r="W59" s="185"/>
      <c r="X59" s="185"/>
      <c r="Y59" s="185"/>
      <c r="Z59" s="185"/>
      <c r="AA59" s="185"/>
      <c r="AB59" s="185"/>
    </row>
    <row r="60" spans="2:28" ht="15.75" customHeight="1">
      <c r="B60" s="201" t="s">
        <v>225</v>
      </c>
      <c r="C60" s="187" t="s">
        <v>182</v>
      </c>
      <c r="D60" s="203" t="s">
        <v>232</v>
      </c>
      <c r="E60" s="16">
        <f t="shared" si="16"/>
        <v>12433</v>
      </c>
      <c r="F60" s="90">
        <v>2426</v>
      </c>
      <c r="G60" s="90">
        <v>7307</v>
      </c>
      <c r="H60" s="199">
        <v>832</v>
      </c>
      <c r="K60" s="201" t="s">
        <v>225</v>
      </c>
      <c r="L60" s="187" t="s">
        <v>182</v>
      </c>
      <c r="M60" s="203" t="s">
        <v>232</v>
      </c>
      <c r="N60" s="234">
        <v>1019</v>
      </c>
      <c r="O60" s="90">
        <v>199</v>
      </c>
      <c r="P60" s="90">
        <v>26</v>
      </c>
      <c r="Q60" s="199">
        <v>624</v>
      </c>
      <c r="T60" s="185"/>
      <c r="U60" s="185"/>
      <c r="V60" s="185"/>
      <c r="W60" s="185"/>
      <c r="X60" s="185"/>
      <c r="Y60" s="185"/>
      <c r="Z60" s="185"/>
      <c r="AA60" s="185"/>
      <c r="AB60" s="185"/>
    </row>
    <row r="61" spans="2:28" ht="15.75" customHeight="1">
      <c r="B61" s="201" t="s">
        <v>225</v>
      </c>
      <c r="C61" s="187" t="s">
        <v>184</v>
      </c>
      <c r="D61" s="203" t="s">
        <v>233</v>
      </c>
      <c r="E61" s="16">
        <f t="shared" si="16"/>
        <v>12745</v>
      </c>
      <c r="F61" s="90">
        <v>2701</v>
      </c>
      <c r="G61" s="90">
        <v>7782</v>
      </c>
      <c r="H61" s="199">
        <v>507</v>
      </c>
      <c r="K61" s="201" t="s">
        <v>225</v>
      </c>
      <c r="L61" s="187" t="s">
        <v>184</v>
      </c>
      <c r="M61" s="203" t="s">
        <v>233</v>
      </c>
      <c r="N61" s="234">
        <v>830</v>
      </c>
      <c r="O61" s="90">
        <v>199</v>
      </c>
      <c r="P61" s="90">
        <v>54</v>
      </c>
      <c r="Q61" s="199">
        <v>672</v>
      </c>
      <c r="T61" s="185"/>
      <c r="U61" s="185"/>
      <c r="V61" s="185"/>
      <c r="W61" s="185"/>
      <c r="X61" s="185"/>
      <c r="Y61" s="185"/>
      <c r="Z61" s="185"/>
      <c r="AA61" s="185"/>
      <c r="AB61" s="185"/>
    </row>
    <row r="62" spans="2:28" ht="15.75" customHeight="1">
      <c r="B62" s="201" t="s">
        <v>225</v>
      </c>
      <c r="C62" s="187" t="s">
        <v>187</v>
      </c>
      <c r="D62" s="203" t="s">
        <v>234</v>
      </c>
      <c r="E62" s="16">
        <f t="shared" si="16"/>
        <v>7410</v>
      </c>
      <c r="F62" s="90">
        <v>1115</v>
      </c>
      <c r="G62" s="90">
        <v>5042</v>
      </c>
      <c r="H62" s="199">
        <v>544</v>
      </c>
      <c r="K62" s="201" t="s">
        <v>225</v>
      </c>
      <c r="L62" s="187" t="s">
        <v>187</v>
      </c>
      <c r="M62" s="203" t="s">
        <v>234</v>
      </c>
      <c r="N62" s="234">
        <v>544</v>
      </c>
      <c r="O62" s="90">
        <v>88</v>
      </c>
      <c r="P62" s="90">
        <v>5</v>
      </c>
      <c r="Q62" s="199">
        <v>72</v>
      </c>
      <c r="T62" s="185"/>
      <c r="U62" s="185"/>
      <c r="V62" s="185"/>
      <c r="W62" s="185"/>
      <c r="X62" s="185"/>
      <c r="Y62" s="185"/>
      <c r="Z62" s="185"/>
      <c r="AA62" s="185"/>
      <c r="AB62" s="185"/>
    </row>
    <row r="63" spans="2:28" ht="15.75" customHeight="1">
      <c r="B63" s="201" t="s">
        <v>225</v>
      </c>
      <c r="C63" s="187" t="s">
        <v>189</v>
      </c>
      <c r="D63" s="203" t="s">
        <v>235</v>
      </c>
      <c r="E63" s="16">
        <f t="shared" si="16"/>
        <v>4720</v>
      </c>
      <c r="F63" s="90">
        <v>107</v>
      </c>
      <c r="G63" s="90">
        <v>3363</v>
      </c>
      <c r="H63" s="199">
        <v>396</v>
      </c>
      <c r="K63" s="201" t="s">
        <v>225</v>
      </c>
      <c r="L63" s="187" t="s">
        <v>189</v>
      </c>
      <c r="M63" s="203" t="s">
        <v>235</v>
      </c>
      <c r="N63" s="234">
        <v>527</v>
      </c>
      <c r="O63" s="90">
        <v>59</v>
      </c>
      <c r="P63" s="90">
        <v>10</v>
      </c>
      <c r="Q63" s="199">
        <v>258</v>
      </c>
      <c r="T63" s="185"/>
      <c r="U63" s="185"/>
      <c r="V63" s="185"/>
      <c r="W63" s="185"/>
      <c r="X63" s="185"/>
      <c r="Y63" s="185"/>
      <c r="Z63" s="185"/>
      <c r="AA63" s="185"/>
      <c r="AB63" s="185"/>
    </row>
    <row r="64" spans="2:28" ht="15.75" customHeight="1">
      <c r="B64" s="201" t="s">
        <v>225</v>
      </c>
      <c r="C64" s="187" t="s">
        <v>191</v>
      </c>
      <c r="D64" s="203" t="s">
        <v>236</v>
      </c>
      <c r="E64" s="16">
        <f t="shared" si="16"/>
        <v>8923</v>
      </c>
      <c r="F64" s="90">
        <v>1672</v>
      </c>
      <c r="G64" s="90">
        <v>5155</v>
      </c>
      <c r="H64" s="199">
        <v>696</v>
      </c>
      <c r="K64" s="201" t="s">
        <v>225</v>
      </c>
      <c r="L64" s="187" t="s">
        <v>191</v>
      </c>
      <c r="M64" s="203" t="s">
        <v>236</v>
      </c>
      <c r="N64" s="234">
        <v>797</v>
      </c>
      <c r="O64" s="90">
        <v>103</v>
      </c>
      <c r="P64" s="90">
        <v>14</v>
      </c>
      <c r="Q64" s="199">
        <v>486</v>
      </c>
      <c r="T64" s="185"/>
      <c r="U64" s="185"/>
      <c r="V64" s="185"/>
      <c r="W64" s="185"/>
      <c r="X64" s="185"/>
      <c r="Y64" s="185"/>
      <c r="Z64" s="185"/>
      <c r="AA64" s="270"/>
      <c r="AB64" s="185"/>
    </row>
    <row r="65" spans="2:28" ht="15.75" customHeight="1">
      <c r="B65" s="201" t="s">
        <v>237</v>
      </c>
      <c r="C65" s="187" t="s">
        <v>170</v>
      </c>
      <c r="D65" s="203" t="s">
        <v>238</v>
      </c>
      <c r="E65" s="16">
        <f t="shared" si="16"/>
        <v>1020</v>
      </c>
      <c r="F65" s="90">
        <v>175</v>
      </c>
      <c r="G65" s="90">
        <v>514</v>
      </c>
      <c r="H65" s="199">
        <v>141</v>
      </c>
      <c r="K65" s="201" t="s">
        <v>237</v>
      </c>
      <c r="L65" s="187" t="s">
        <v>170</v>
      </c>
      <c r="M65" s="203" t="s">
        <v>238</v>
      </c>
      <c r="N65" s="234">
        <v>165</v>
      </c>
      <c r="O65" s="90">
        <v>20</v>
      </c>
      <c r="P65" s="90">
        <v>1</v>
      </c>
      <c r="Q65" s="199">
        <v>4</v>
      </c>
      <c r="T65" s="185"/>
      <c r="U65" s="185"/>
      <c r="V65" s="185"/>
      <c r="W65" s="185"/>
      <c r="X65" s="185"/>
      <c r="Y65" s="185"/>
      <c r="Z65" s="185"/>
      <c r="AA65" s="185"/>
      <c r="AB65" s="185"/>
    </row>
    <row r="66" spans="2:28" ht="15.75" customHeight="1">
      <c r="B66" s="201" t="s">
        <v>237</v>
      </c>
      <c r="C66" s="187" t="s">
        <v>172</v>
      </c>
      <c r="D66" s="203" t="s">
        <v>239</v>
      </c>
      <c r="E66" s="16">
        <f t="shared" si="16"/>
        <v>5094</v>
      </c>
      <c r="F66" s="90">
        <v>654</v>
      </c>
      <c r="G66" s="90">
        <v>3654</v>
      </c>
      <c r="H66" s="199">
        <v>324</v>
      </c>
      <c r="K66" s="201" t="s">
        <v>237</v>
      </c>
      <c r="L66" s="187" t="s">
        <v>172</v>
      </c>
      <c r="M66" s="203" t="s">
        <v>239</v>
      </c>
      <c r="N66" s="234">
        <v>316</v>
      </c>
      <c r="O66" s="90">
        <v>68</v>
      </c>
      <c r="P66" s="90">
        <v>16</v>
      </c>
      <c r="Q66" s="199">
        <v>62</v>
      </c>
      <c r="T66" s="185"/>
      <c r="U66" s="185"/>
      <c r="V66" s="185"/>
      <c r="W66" s="185"/>
      <c r="X66" s="185"/>
      <c r="Y66" s="185"/>
      <c r="Z66" s="185"/>
      <c r="AA66" s="185"/>
      <c r="AB66" s="185"/>
    </row>
    <row r="67" spans="2:28" ht="15.75" customHeight="1">
      <c r="B67" s="201" t="s">
        <v>237</v>
      </c>
      <c r="C67" s="187" t="s">
        <v>174</v>
      </c>
      <c r="D67" s="203" t="s">
        <v>240</v>
      </c>
      <c r="E67" s="16">
        <f t="shared" si="16"/>
        <v>5606</v>
      </c>
      <c r="F67" s="90">
        <v>1061</v>
      </c>
      <c r="G67" s="90">
        <v>3442</v>
      </c>
      <c r="H67" s="199">
        <v>322</v>
      </c>
      <c r="K67" s="201" t="s">
        <v>237</v>
      </c>
      <c r="L67" s="187" t="s">
        <v>174</v>
      </c>
      <c r="M67" s="203" t="s">
        <v>240</v>
      </c>
      <c r="N67" s="234">
        <v>413</v>
      </c>
      <c r="O67" s="90">
        <v>86</v>
      </c>
      <c r="P67" s="90">
        <v>3</v>
      </c>
      <c r="Q67" s="199">
        <v>279</v>
      </c>
      <c r="T67" s="185"/>
      <c r="U67" s="185"/>
      <c r="V67" s="185"/>
      <c r="W67" s="185"/>
      <c r="X67" s="185"/>
      <c r="Y67" s="185"/>
      <c r="Z67" s="185"/>
      <c r="AA67" s="185"/>
      <c r="AB67" s="185"/>
    </row>
    <row r="68" spans="2:28" ht="15.75" customHeight="1">
      <c r="B68" s="201" t="s">
        <v>237</v>
      </c>
      <c r="C68" s="187" t="s">
        <v>176</v>
      </c>
      <c r="D68" s="203" t="s">
        <v>241</v>
      </c>
      <c r="E68" s="16">
        <f t="shared" si="16"/>
        <v>9548</v>
      </c>
      <c r="F68" s="90">
        <v>2197</v>
      </c>
      <c r="G68" s="90">
        <v>5662</v>
      </c>
      <c r="H68" s="199">
        <v>758</v>
      </c>
      <c r="K68" s="201" t="s">
        <v>237</v>
      </c>
      <c r="L68" s="187" t="s">
        <v>176</v>
      </c>
      <c r="M68" s="203" t="s">
        <v>241</v>
      </c>
      <c r="N68" s="234">
        <v>767</v>
      </c>
      <c r="O68" s="90">
        <v>41</v>
      </c>
      <c r="P68" s="90">
        <v>4</v>
      </c>
      <c r="Q68" s="199">
        <v>119</v>
      </c>
      <c r="T68" s="185"/>
      <c r="U68" s="185"/>
      <c r="V68" s="185"/>
      <c r="W68" s="185"/>
      <c r="X68" s="185"/>
      <c r="Y68" s="185"/>
      <c r="Z68" s="185"/>
      <c r="AA68" s="185"/>
      <c r="AB68" s="185"/>
    </row>
    <row r="69" spans="2:28" ht="15.75" customHeight="1">
      <c r="B69" s="201" t="s">
        <v>237</v>
      </c>
      <c r="C69" s="187" t="s">
        <v>178</v>
      </c>
      <c r="D69" s="203" t="s">
        <v>242</v>
      </c>
      <c r="E69" s="16">
        <f t="shared" si="16"/>
        <v>6619</v>
      </c>
      <c r="F69" s="90">
        <v>1280</v>
      </c>
      <c r="G69" s="90">
        <v>4148</v>
      </c>
      <c r="H69" s="199">
        <v>462</v>
      </c>
      <c r="K69" s="201" t="s">
        <v>237</v>
      </c>
      <c r="L69" s="187" t="s">
        <v>178</v>
      </c>
      <c r="M69" s="203" t="s">
        <v>242</v>
      </c>
      <c r="N69" s="234">
        <v>498</v>
      </c>
      <c r="O69" s="90">
        <v>59</v>
      </c>
      <c r="P69" s="90">
        <v>6</v>
      </c>
      <c r="Q69" s="199">
        <v>166</v>
      </c>
      <c r="T69" s="185"/>
      <c r="U69" s="185"/>
      <c r="V69" s="185"/>
      <c r="W69" s="185"/>
      <c r="X69" s="185"/>
      <c r="Y69" s="185"/>
      <c r="Z69" s="185"/>
      <c r="AA69" s="185"/>
      <c r="AB69" s="185"/>
    </row>
    <row r="70" spans="2:28" ht="15.75" customHeight="1">
      <c r="B70" s="201" t="s">
        <v>237</v>
      </c>
      <c r="C70" s="187" t="s">
        <v>180</v>
      </c>
      <c r="D70" s="203" t="s">
        <v>243</v>
      </c>
      <c r="E70" s="16">
        <f t="shared" si="16"/>
        <v>8701</v>
      </c>
      <c r="F70" s="90">
        <v>1818</v>
      </c>
      <c r="G70" s="90">
        <v>5466</v>
      </c>
      <c r="H70" s="199">
        <v>497</v>
      </c>
      <c r="K70" s="201" t="s">
        <v>237</v>
      </c>
      <c r="L70" s="187" t="s">
        <v>180</v>
      </c>
      <c r="M70" s="203" t="s">
        <v>243</v>
      </c>
      <c r="N70" s="234">
        <v>642</v>
      </c>
      <c r="O70" s="90">
        <v>36</v>
      </c>
      <c r="P70" s="90">
        <v>5</v>
      </c>
      <c r="Q70" s="199">
        <v>237</v>
      </c>
      <c r="T70" s="185"/>
      <c r="U70" s="185"/>
      <c r="V70" s="185"/>
      <c r="W70" s="185"/>
      <c r="X70" s="185"/>
      <c r="Y70" s="185"/>
      <c r="Z70" s="185"/>
      <c r="AA70" s="185"/>
      <c r="AB70" s="185"/>
    </row>
    <row r="71" spans="2:28" ht="15.75" customHeight="1">
      <c r="B71" s="201" t="s">
        <v>237</v>
      </c>
      <c r="C71" s="187" t="s">
        <v>182</v>
      </c>
      <c r="D71" s="203" t="s">
        <v>244</v>
      </c>
      <c r="E71" s="16">
        <f t="shared" si="16"/>
        <v>11208</v>
      </c>
      <c r="F71" s="90">
        <v>1508</v>
      </c>
      <c r="G71" s="90">
        <v>6784</v>
      </c>
      <c r="H71" s="199">
        <v>529</v>
      </c>
      <c r="K71" s="201" t="s">
        <v>237</v>
      </c>
      <c r="L71" s="187" t="s">
        <v>182</v>
      </c>
      <c r="M71" s="203" t="s">
        <v>244</v>
      </c>
      <c r="N71" s="234">
        <v>660</v>
      </c>
      <c r="O71" s="90">
        <v>94</v>
      </c>
      <c r="P71" s="90">
        <v>29</v>
      </c>
      <c r="Q71" s="199">
        <v>1604</v>
      </c>
      <c r="T71" s="185"/>
      <c r="U71" s="185"/>
      <c r="V71" s="185"/>
      <c r="W71" s="185"/>
      <c r="X71" s="185"/>
      <c r="Y71" s="185"/>
      <c r="Z71" s="185"/>
      <c r="AA71" s="185"/>
      <c r="AB71" s="185"/>
    </row>
    <row r="72" spans="2:28" ht="15.75" customHeight="1">
      <c r="B72" s="201" t="s">
        <v>237</v>
      </c>
      <c r="C72" s="187" t="s">
        <v>184</v>
      </c>
      <c r="D72" s="203" t="s">
        <v>245</v>
      </c>
      <c r="E72" s="16">
        <f t="shared" si="16"/>
        <v>38403</v>
      </c>
      <c r="F72" s="90">
        <v>7369</v>
      </c>
      <c r="G72" s="90">
        <v>23062</v>
      </c>
      <c r="H72" s="199">
        <v>1691</v>
      </c>
      <c r="K72" s="201" t="s">
        <v>237</v>
      </c>
      <c r="L72" s="187" t="s">
        <v>184</v>
      </c>
      <c r="M72" s="203" t="s">
        <v>245</v>
      </c>
      <c r="N72" s="234">
        <v>2730</v>
      </c>
      <c r="O72" s="90">
        <v>374</v>
      </c>
      <c r="P72" s="90">
        <v>112</v>
      </c>
      <c r="Q72" s="199">
        <v>3065</v>
      </c>
      <c r="T72" s="185"/>
      <c r="U72" s="185"/>
      <c r="V72" s="185"/>
      <c r="W72" s="185"/>
      <c r="X72" s="185"/>
      <c r="Y72" s="185"/>
      <c r="Z72" s="185"/>
      <c r="AA72" s="185"/>
      <c r="AB72" s="185"/>
    </row>
    <row r="73" spans="2:28" ht="15.75" customHeight="1">
      <c r="B73" s="201" t="s">
        <v>237</v>
      </c>
      <c r="C73" s="187" t="s">
        <v>187</v>
      </c>
      <c r="D73" s="203" t="s">
        <v>246</v>
      </c>
      <c r="E73" s="16">
        <f t="shared" si="16"/>
        <v>13607</v>
      </c>
      <c r="F73" s="90">
        <v>4226</v>
      </c>
      <c r="G73" s="90">
        <v>6009</v>
      </c>
      <c r="H73" s="199">
        <v>606</v>
      </c>
      <c r="K73" s="201" t="s">
        <v>237</v>
      </c>
      <c r="L73" s="187" t="s">
        <v>187</v>
      </c>
      <c r="M73" s="203" t="s">
        <v>246</v>
      </c>
      <c r="N73" s="234">
        <v>942</v>
      </c>
      <c r="O73" s="90">
        <v>133</v>
      </c>
      <c r="P73" s="90">
        <v>20</v>
      </c>
      <c r="Q73" s="199">
        <v>1671</v>
      </c>
      <c r="T73" s="185"/>
      <c r="U73" s="185"/>
      <c r="V73" s="185"/>
      <c r="W73" s="185"/>
      <c r="X73" s="185"/>
      <c r="Y73" s="185"/>
      <c r="Z73" s="185"/>
      <c r="AA73" s="185"/>
      <c r="AB73" s="185"/>
    </row>
    <row r="74" spans="2:28" ht="15.75" customHeight="1">
      <c r="B74" s="201" t="s">
        <v>237</v>
      </c>
      <c r="C74" s="187" t="s">
        <v>189</v>
      </c>
      <c r="D74" s="203" t="s">
        <v>247</v>
      </c>
      <c r="E74" s="16">
        <f t="shared" si="16"/>
        <v>14421</v>
      </c>
      <c r="F74" s="90">
        <v>2641</v>
      </c>
      <c r="G74" s="90">
        <v>9317</v>
      </c>
      <c r="H74" s="199">
        <v>966</v>
      </c>
      <c r="K74" s="201" t="s">
        <v>237</v>
      </c>
      <c r="L74" s="187" t="s">
        <v>189</v>
      </c>
      <c r="M74" s="203" t="s">
        <v>247</v>
      </c>
      <c r="N74" s="234">
        <v>979</v>
      </c>
      <c r="O74" s="90">
        <v>128</v>
      </c>
      <c r="P74" s="90">
        <v>22</v>
      </c>
      <c r="Q74" s="199">
        <v>368</v>
      </c>
      <c r="T74" s="185"/>
      <c r="U74" s="185"/>
      <c r="V74" s="185"/>
      <c r="W74" s="185"/>
      <c r="X74" s="185"/>
      <c r="Y74" s="185"/>
      <c r="Z74" s="185"/>
      <c r="AA74" s="185"/>
      <c r="AB74" s="185"/>
    </row>
    <row r="75" spans="2:28" ht="15.75" customHeight="1">
      <c r="B75" s="201" t="s">
        <v>237</v>
      </c>
      <c r="C75" s="187" t="s">
        <v>191</v>
      </c>
      <c r="D75" s="203" t="s">
        <v>248</v>
      </c>
      <c r="E75" s="16">
        <f t="shared" si="16"/>
        <v>18666</v>
      </c>
      <c r="F75" s="90">
        <v>3405</v>
      </c>
      <c r="G75" s="90">
        <v>9400</v>
      </c>
      <c r="H75" s="199">
        <v>776</v>
      </c>
      <c r="K75" s="201" t="s">
        <v>237</v>
      </c>
      <c r="L75" s="187" t="s">
        <v>191</v>
      </c>
      <c r="M75" s="203" t="s">
        <v>248</v>
      </c>
      <c r="N75" s="234">
        <v>1188</v>
      </c>
      <c r="O75" s="90">
        <v>178</v>
      </c>
      <c r="P75" s="90">
        <v>41</v>
      </c>
      <c r="Q75" s="199">
        <v>3678</v>
      </c>
      <c r="T75" s="185"/>
      <c r="U75" s="185"/>
      <c r="V75" s="185"/>
      <c r="W75" s="185"/>
      <c r="X75" s="185"/>
      <c r="Y75" s="185"/>
      <c r="Z75" s="185"/>
      <c r="AA75" s="185"/>
      <c r="AB75" s="185"/>
    </row>
    <row r="76" spans="2:28" ht="15.75" customHeight="1">
      <c r="B76" s="201" t="s">
        <v>237</v>
      </c>
      <c r="C76" s="187" t="s">
        <v>193</v>
      </c>
      <c r="D76" s="203" t="s">
        <v>249</v>
      </c>
      <c r="E76" s="16">
        <f t="shared" si="16"/>
        <v>14896</v>
      </c>
      <c r="F76" s="90">
        <v>2023</v>
      </c>
      <c r="G76" s="90">
        <v>7132</v>
      </c>
      <c r="H76" s="199">
        <v>643</v>
      </c>
      <c r="K76" s="201" t="s">
        <v>237</v>
      </c>
      <c r="L76" s="187" t="s">
        <v>193</v>
      </c>
      <c r="M76" s="203" t="s">
        <v>249</v>
      </c>
      <c r="N76" s="234">
        <v>928</v>
      </c>
      <c r="O76" s="90">
        <v>165</v>
      </c>
      <c r="P76" s="90">
        <v>19</v>
      </c>
      <c r="Q76" s="199">
        <v>3986</v>
      </c>
      <c r="T76" s="185"/>
      <c r="U76" s="185"/>
      <c r="V76" s="185"/>
      <c r="W76" s="185"/>
      <c r="X76" s="185"/>
      <c r="Y76" s="185"/>
      <c r="Z76" s="270"/>
      <c r="AA76" s="270"/>
      <c r="AB76" s="185"/>
    </row>
    <row r="77" spans="2:28" ht="15.75" customHeight="1">
      <c r="B77" s="201" t="s">
        <v>250</v>
      </c>
      <c r="C77" s="187" t="s">
        <v>170</v>
      </c>
      <c r="D77" s="203" t="s">
        <v>251</v>
      </c>
      <c r="E77" s="16">
        <f t="shared" si="16"/>
        <v>860</v>
      </c>
      <c r="F77" s="90">
        <v>209</v>
      </c>
      <c r="G77" s="90">
        <v>239</v>
      </c>
      <c r="H77" s="199">
        <v>62</v>
      </c>
      <c r="K77" s="201" t="s">
        <v>250</v>
      </c>
      <c r="L77" s="187" t="s">
        <v>170</v>
      </c>
      <c r="M77" s="203" t="s">
        <v>251</v>
      </c>
      <c r="N77" s="234">
        <v>65</v>
      </c>
      <c r="O77" s="90">
        <v>2</v>
      </c>
      <c r="P77" s="90">
        <v>0</v>
      </c>
      <c r="Q77" s="199">
        <v>283</v>
      </c>
      <c r="T77" s="185"/>
      <c r="U77" s="185"/>
      <c r="V77" s="185"/>
      <c r="W77" s="185"/>
      <c r="X77" s="185"/>
      <c r="Y77" s="185"/>
      <c r="Z77" s="185"/>
      <c r="AA77" s="270"/>
      <c r="AB77" s="185"/>
    </row>
    <row r="78" spans="2:28" ht="15.75" customHeight="1">
      <c r="B78" s="201" t="s">
        <v>250</v>
      </c>
      <c r="C78" s="187" t="s">
        <v>172</v>
      </c>
      <c r="D78" s="203" t="s">
        <v>252</v>
      </c>
      <c r="E78" s="16">
        <f t="shared" si="16"/>
        <v>1782</v>
      </c>
      <c r="F78" s="90">
        <v>345</v>
      </c>
      <c r="G78" s="90">
        <v>1096</v>
      </c>
      <c r="H78" s="199">
        <v>139</v>
      </c>
      <c r="K78" s="201" t="s">
        <v>250</v>
      </c>
      <c r="L78" s="187" t="s">
        <v>172</v>
      </c>
      <c r="M78" s="203" t="s">
        <v>252</v>
      </c>
      <c r="N78" s="234">
        <v>172</v>
      </c>
      <c r="O78" s="90">
        <v>11</v>
      </c>
      <c r="P78" s="90">
        <v>4</v>
      </c>
      <c r="Q78" s="199">
        <v>15</v>
      </c>
      <c r="T78" s="185"/>
      <c r="U78" s="185"/>
      <c r="V78" s="185"/>
      <c r="W78" s="185"/>
      <c r="X78" s="185"/>
      <c r="Y78" s="185"/>
      <c r="Z78" s="185"/>
      <c r="AA78" s="270"/>
      <c r="AB78" s="185"/>
    </row>
    <row r="79" spans="2:28" ht="15.75" customHeight="1">
      <c r="B79" s="201" t="s">
        <v>250</v>
      </c>
      <c r="C79" s="187" t="s">
        <v>174</v>
      </c>
      <c r="D79" s="203" t="s">
        <v>253</v>
      </c>
      <c r="E79" s="16">
        <f t="shared" si="16"/>
        <v>2016</v>
      </c>
      <c r="F79" s="90">
        <v>777</v>
      </c>
      <c r="G79" s="90">
        <v>931</v>
      </c>
      <c r="H79" s="199">
        <v>107</v>
      </c>
      <c r="K79" s="201" t="s">
        <v>250</v>
      </c>
      <c r="L79" s="187" t="s">
        <v>174</v>
      </c>
      <c r="M79" s="203" t="s">
        <v>253</v>
      </c>
      <c r="N79" s="234">
        <v>123</v>
      </c>
      <c r="O79" s="90">
        <v>8</v>
      </c>
      <c r="P79" s="90">
        <v>2</v>
      </c>
      <c r="Q79" s="199">
        <v>68</v>
      </c>
      <c r="T79" s="185"/>
      <c r="U79" s="185"/>
      <c r="V79" s="185"/>
      <c r="W79" s="185"/>
      <c r="X79" s="185"/>
      <c r="Y79" s="185"/>
      <c r="Z79" s="185"/>
      <c r="AA79" s="185"/>
      <c r="AB79" s="185"/>
    </row>
    <row r="80" spans="2:28" ht="15.75" customHeight="1">
      <c r="B80" s="201" t="s">
        <v>250</v>
      </c>
      <c r="C80" s="187" t="s">
        <v>176</v>
      </c>
      <c r="D80" s="203" t="s">
        <v>254</v>
      </c>
      <c r="E80" s="16">
        <f t="shared" si="16"/>
        <v>3078</v>
      </c>
      <c r="F80" s="90">
        <v>911</v>
      </c>
      <c r="G80" s="90">
        <v>1582</v>
      </c>
      <c r="H80" s="199">
        <v>139</v>
      </c>
      <c r="K80" s="201" t="s">
        <v>250</v>
      </c>
      <c r="L80" s="187" t="s">
        <v>176</v>
      </c>
      <c r="M80" s="203" t="s">
        <v>254</v>
      </c>
      <c r="N80" s="234">
        <v>198</v>
      </c>
      <c r="O80" s="90">
        <v>28</v>
      </c>
      <c r="P80" s="90">
        <v>5</v>
      </c>
      <c r="Q80" s="199">
        <v>215</v>
      </c>
      <c r="T80" s="185"/>
      <c r="U80" s="185"/>
      <c r="V80" s="185"/>
      <c r="W80" s="185"/>
      <c r="X80" s="185"/>
      <c r="Y80" s="185"/>
      <c r="Z80" s="270"/>
      <c r="AA80" s="185"/>
      <c r="AB80" s="185"/>
    </row>
    <row r="81" spans="2:28" ht="15.75" customHeight="1">
      <c r="B81" s="201" t="s">
        <v>250</v>
      </c>
      <c r="C81" s="187" t="s">
        <v>178</v>
      </c>
      <c r="D81" s="203" t="s">
        <v>255</v>
      </c>
      <c r="E81" s="16">
        <f t="shared" si="16"/>
        <v>3535</v>
      </c>
      <c r="F81" s="90">
        <v>898</v>
      </c>
      <c r="G81" s="90">
        <v>1834</v>
      </c>
      <c r="H81" s="199">
        <v>272</v>
      </c>
      <c r="K81" s="201" t="s">
        <v>250</v>
      </c>
      <c r="L81" s="187" t="s">
        <v>178</v>
      </c>
      <c r="M81" s="203" t="s">
        <v>255</v>
      </c>
      <c r="N81" s="234">
        <v>262</v>
      </c>
      <c r="O81" s="90">
        <v>49</v>
      </c>
      <c r="P81" s="90">
        <v>2</v>
      </c>
      <c r="Q81" s="199">
        <v>218</v>
      </c>
      <c r="T81" s="185"/>
      <c r="U81" s="185"/>
      <c r="V81" s="185"/>
      <c r="W81" s="185"/>
      <c r="X81" s="185"/>
      <c r="Y81" s="185"/>
      <c r="Z81" s="185"/>
      <c r="AA81" s="270"/>
      <c r="AB81" s="185"/>
    </row>
    <row r="82" spans="2:28" ht="15.75" customHeight="1">
      <c r="B82" s="201" t="s">
        <v>250</v>
      </c>
      <c r="C82" s="187" t="s">
        <v>180</v>
      </c>
      <c r="D82" s="203" t="s">
        <v>256</v>
      </c>
      <c r="E82" s="16">
        <f t="shared" si="16"/>
        <v>6308</v>
      </c>
      <c r="F82" s="90">
        <v>1458</v>
      </c>
      <c r="G82" s="90">
        <v>3560</v>
      </c>
      <c r="H82" s="199">
        <v>402</v>
      </c>
      <c r="K82" s="201" t="s">
        <v>250</v>
      </c>
      <c r="L82" s="187" t="s">
        <v>180</v>
      </c>
      <c r="M82" s="203" t="s">
        <v>256</v>
      </c>
      <c r="N82" s="234">
        <v>406</v>
      </c>
      <c r="O82" s="90">
        <v>28</v>
      </c>
      <c r="P82" s="90">
        <v>1</v>
      </c>
      <c r="Q82" s="199">
        <v>453</v>
      </c>
      <c r="T82" s="185"/>
      <c r="U82" s="185"/>
      <c r="V82" s="185"/>
      <c r="W82" s="185"/>
      <c r="X82" s="185"/>
      <c r="Y82" s="185"/>
      <c r="Z82" s="185"/>
      <c r="AA82" s="270"/>
      <c r="AB82" s="185"/>
    </row>
    <row r="83" spans="2:28" ht="15.75" customHeight="1">
      <c r="B83" s="201" t="s">
        <v>250</v>
      </c>
      <c r="C83" s="187" t="s">
        <v>182</v>
      </c>
      <c r="D83" s="203" t="s">
        <v>257</v>
      </c>
      <c r="E83" s="16">
        <f t="shared" si="16"/>
        <v>3316</v>
      </c>
      <c r="F83" s="90">
        <v>1356</v>
      </c>
      <c r="G83" s="90">
        <v>1417</v>
      </c>
      <c r="H83" s="199">
        <v>229</v>
      </c>
      <c r="K83" s="201" t="s">
        <v>250</v>
      </c>
      <c r="L83" s="187" t="s">
        <v>182</v>
      </c>
      <c r="M83" s="203" t="s">
        <v>257</v>
      </c>
      <c r="N83" s="234">
        <v>205</v>
      </c>
      <c r="O83" s="90">
        <v>7</v>
      </c>
      <c r="P83" s="90">
        <v>1</v>
      </c>
      <c r="Q83" s="199">
        <v>101</v>
      </c>
      <c r="T83" s="185"/>
      <c r="U83" s="185"/>
      <c r="V83" s="185"/>
      <c r="W83" s="185"/>
      <c r="X83" s="185"/>
      <c r="Y83" s="185"/>
      <c r="Z83" s="185"/>
      <c r="AA83" s="185"/>
      <c r="AB83" s="185"/>
    </row>
    <row r="84" spans="2:2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SUM(F84:H84)+SUM(N84:Q84)</f>
        <v>3994</v>
      </c>
      <c r="F84" s="90">
        <v>662</v>
      </c>
      <c r="G84" s="90">
        <v>2192</v>
      </c>
      <c r="H84" s="199">
        <v>320</v>
      </c>
      <c r="K84" s="201" t="s">
        <v>250</v>
      </c>
      <c r="L84" s="187" t="s">
        <v>184</v>
      </c>
      <c r="M84" s="203" t="s">
        <v>258</v>
      </c>
      <c r="N84" s="234">
        <v>435</v>
      </c>
      <c r="O84" s="90">
        <v>146</v>
      </c>
      <c r="P84" s="90">
        <v>26</v>
      </c>
      <c r="Q84" s="199">
        <v>213</v>
      </c>
      <c r="T84" s="185"/>
      <c r="U84" s="185"/>
      <c r="V84" s="185"/>
      <c r="W84" s="185"/>
      <c r="X84" s="185"/>
      <c r="Y84" s="185"/>
      <c r="Z84" s="185"/>
      <c r="AA84" s="270"/>
      <c r="AB84" s="185"/>
    </row>
    <row r="85" spans="2:28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6098</v>
      </c>
      <c r="F85" s="90">
        <v>1846</v>
      </c>
      <c r="G85" s="90">
        <v>3145</v>
      </c>
      <c r="H85" s="199">
        <v>451</v>
      </c>
      <c r="K85" s="201" t="s">
        <v>250</v>
      </c>
      <c r="L85" s="187" t="s">
        <v>187</v>
      </c>
      <c r="M85" s="203" t="s">
        <v>259</v>
      </c>
      <c r="N85" s="234">
        <v>555</v>
      </c>
      <c r="O85" s="90">
        <v>35</v>
      </c>
      <c r="P85" s="90">
        <v>2</v>
      </c>
      <c r="Q85" s="199">
        <v>64</v>
      </c>
      <c r="T85" s="185"/>
      <c r="U85" s="185"/>
      <c r="V85" s="185"/>
      <c r="W85" s="185"/>
      <c r="X85" s="185"/>
      <c r="Y85" s="185"/>
      <c r="Z85" s="185"/>
      <c r="AA85" s="185"/>
      <c r="AB85" s="185"/>
    </row>
    <row r="86" spans="2:28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11820</v>
      </c>
      <c r="F86" s="90">
        <v>1624</v>
      </c>
      <c r="G86" s="90">
        <v>7060</v>
      </c>
      <c r="H86" s="199">
        <v>676</v>
      </c>
      <c r="K86" s="201" t="s">
        <v>250</v>
      </c>
      <c r="L86" s="187" t="s">
        <v>189</v>
      </c>
      <c r="M86" s="203" t="s">
        <v>260</v>
      </c>
      <c r="N86" s="234">
        <v>890</v>
      </c>
      <c r="O86" s="90">
        <v>91</v>
      </c>
      <c r="P86" s="90">
        <v>4</v>
      </c>
      <c r="Q86" s="199">
        <v>1475</v>
      </c>
      <c r="T86" s="185"/>
      <c r="U86" s="185"/>
      <c r="V86" s="185"/>
      <c r="W86" s="185"/>
      <c r="X86" s="185"/>
      <c r="Y86" s="185"/>
      <c r="Z86" s="185"/>
      <c r="AA86" s="185"/>
      <c r="AB86" s="185"/>
    </row>
    <row r="87" spans="2:28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3891</v>
      </c>
      <c r="F87" s="90">
        <v>1264</v>
      </c>
      <c r="G87" s="90">
        <v>2074</v>
      </c>
      <c r="H87" s="199">
        <v>205</v>
      </c>
      <c r="K87" s="201" t="s">
        <v>261</v>
      </c>
      <c r="L87" s="187" t="s">
        <v>170</v>
      </c>
      <c r="M87" s="203" t="s">
        <v>262</v>
      </c>
      <c r="N87" s="234">
        <v>216</v>
      </c>
      <c r="O87" s="90">
        <v>25</v>
      </c>
      <c r="P87" s="90">
        <v>9</v>
      </c>
      <c r="Q87" s="199">
        <v>98</v>
      </c>
      <c r="T87" s="185"/>
      <c r="U87" s="185"/>
      <c r="V87" s="185"/>
      <c r="W87" s="185"/>
      <c r="X87" s="185"/>
      <c r="Y87" s="185"/>
      <c r="Z87" s="185"/>
      <c r="AA87" s="185"/>
      <c r="AB87" s="185"/>
    </row>
    <row r="88" spans="2:28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6219</v>
      </c>
      <c r="F88" s="90">
        <v>2723</v>
      </c>
      <c r="G88" s="90">
        <v>2723</v>
      </c>
      <c r="H88" s="199">
        <v>324</v>
      </c>
      <c r="K88" s="201" t="s">
        <v>261</v>
      </c>
      <c r="L88" s="187" t="s">
        <v>172</v>
      </c>
      <c r="M88" s="203" t="s">
        <v>263</v>
      </c>
      <c r="N88" s="234">
        <v>361</v>
      </c>
      <c r="O88" s="90">
        <v>23</v>
      </c>
      <c r="P88" s="90">
        <v>3</v>
      </c>
      <c r="Q88" s="199">
        <v>62</v>
      </c>
      <c r="T88" s="185"/>
      <c r="U88" s="185"/>
      <c r="V88" s="185"/>
      <c r="W88" s="185"/>
      <c r="X88" s="185"/>
      <c r="Y88" s="185"/>
      <c r="Z88" s="185"/>
      <c r="AA88" s="185"/>
      <c r="AB88" s="185"/>
    </row>
    <row r="89" spans="2:28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3413</v>
      </c>
      <c r="F89" s="90">
        <v>442</v>
      </c>
      <c r="G89" s="90">
        <v>2154</v>
      </c>
      <c r="H89" s="199">
        <v>276</v>
      </c>
      <c r="K89" s="201" t="s">
        <v>261</v>
      </c>
      <c r="L89" s="187" t="s">
        <v>174</v>
      </c>
      <c r="M89" s="203" t="s">
        <v>264</v>
      </c>
      <c r="N89" s="234">
        <v>224</v>
      </c>
      <c r="O89" s="90">
        <v>40</v>
      </c>
      <c r="P89" s="90">
        <v>12</v>
      </c>
      <c r="Q89" s="199">
        <v>265</v>
      </c>
      <c r="T89" s="185"/>
      <c r="U89" s="185"/>
      <c r="V89" s="185"/>
      <c r="W89" s="185"/>
      <c r="X89" s="185"/>
      <c r="Y89" s="185"/>
      <c r="Z89" s="270"/>
      <c r="AA89" s="185"/>
      <c r="AB89" s="185"/>
    </row>
    <row r="90" spans="2:28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4395</v>
      </c>
      <c r="F90" s="90">
        <v>861</v>
      </c>
      <c r="G90" s="90">
        <v>2828</v>
      </c>
      <c r="H90" s="199">
        <v>279</v>
      </c>
      <c r="K90" s="201" t="s">
        <v>261</v>
      </c>
      <c r="L90" s="187" t="s">
        <v>176</v>
      </c>
      <c r="M90" s="203" t="s">
        <v>265</v>
      </c>
      <c r="N90" s="234">
        <v>401</v>
      </c>
      <c r="O90" s="90">
        <v>11</v>
      </c>
      <c r="P90" s="90">
        <v>1</v>
      </c>
      <c r="Q90" s="199">
        <v>14</v>
      </c>
      <c r="T90" s="185"/>
      <c r="U90" s="185"/>
      <c r="V90" s="185"/>
      <c r="W90" s="185"/>
      <c r="X90" s="185"/>
      <c r="Y90" s="185"/>
      <c r="Z90" s="185"/>
      <c r="AA90" s="185"/>
      <c r="AB90" s="185"/>
    </row>
    <row r="91" spans="2:28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4054</v>
      </c>
      <c r="F91" s="90">
        <v>905</v>
      </c>
      <c r="G91" s="90">
        <v>2359</v>
      </c>
      <c r="H91" s="199">
        <v>308</v>
      </c>
      <c r="K91" s="201" t="s">
        <v>261</v>
      </c>
      <c r="L91" s="187" t="s">
        <v>178</v>
      </c>
      <c r="M91" s="203" t="s">
        <v>266</v>
      </c>
      <c r="N91" s="234">
        <v>372</v>
      </c>
      <c r="O91" s="90">
        <v>69</v>
      </c>
      <c r="P91" s="90">
        <v>21</v>
      </c>
      <c r="Q91" s="199">
        <v>20</v>
      </c>
      <c r="T91" s="185"/>
      <c r="U91" s="185"/>
      <c r="V91" s="185"/>
      <c r="W91" s="185"/>
      <c r="X91" s="185"/>
      <c r="Y91" s="185"/>
      <c r="Z91" s="185"/>
      <c r="AA91" s="185"/>
      <c r="AB91" s="185"/>
    </row>
    <row r="92" spans="2:28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3667</v>
      </c>
      <c r="F92" s="90">
        <v>922</v>
      </c>
      <c r="G92" s="90">
        <v>2012</v>
      </c>
      <c r="H92" s="199">
        <v>296</v>
      </c>
      <c r="K92" s="201" t="s">
        <v>261</v>
      </c>
      <c r="L92" s="187" t="s">
        <v>180</v>
      </c>
      <c r="M92" s="203" t="s">
        <v>267</v>
      </c>
      <c r="N92" s="234">
        <v>345</v>
      </c>
      <c r="O92" s="90">
        <v>30</v>
      </c>
      <c r="P92" s="90">
        <v>4</v>
      </c>
      <c r="Q92" s="199">
        <v>58</v>
      </c>
      <c r="T92" s="185"/>
      <c r="U92" s="185"/>
      <c r="V92" s="185"/>
      <c r="W92" s="185"/>
      <c r="X92" s="185"/>
      <c r="Y92" s="185"/>
      <c r="Z92" s="185"/>
      <c r="AA92" s="270"/>
      <c r="AB92" s="185"/>
    </row>
    <row r="93" spans="2:28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4284</v>
      </c>
      <c r="F93" s="90">
        <v>1243</v>
      </c>
      <c r="G93" s="90">
        <v>2290</v>
      </c>
      <c r="H93" s="199">
        <v>277</v>
      </c>
      <c r="K93" s="201" t="s">
        <v>261</v>
      </c>
      <c r="L93" s="187" t="s">
        <v>182</v>
      </c>
      <c r="M93" s="203" t="s">
        <v>268</v>
      </c>
      <c r="N93" s="234">
        <v>418</v>
      </c>
      <c r="O93" s="90">
        <v>41</v>
      </c>
      <c r="P93" s="90">
        <v>2</v>
      </c>
      <c r="Q93" s="199">
        <v>13</v>
      </c>
      <c r="T93" s="185"/>
      <c r="U93" s="185"/>
      <c r="V93" s="185"/>
      <c r="W93" s="185"/>
      <c r="X93" s="185"/>
      <c r="Y93" s="185"/>
      <c r="Z93" s="185"/>
      <c r="AA93" s="185"/>
      <c r="AB93" s="185"/>
    </row>
    <row r="94" spans="2:28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21544</v>
      </c>
      <c r="F94" s="90">
        <v>3267</v>
      </c>
      <c r="G94" s="90">
        <v>13465</v>
      </c>
      <c r="H94" s="199">
        <v>1501</v>
      </c>
      <c r="K94" s="201" t="s">
        <v>261</v>
      </c>
      <c r="L94" s="187" t="s">
        <v>184</v>
      </c>
      <c r="M94" s="203" t="s">
        <v>269</v>
      </c>
      <c r="N94" s="234">
        <v>2089</v>
      </c>
      <c r="O94" s="90">
        <v>255</v>
      </c>
      <c r="P94" s="90">
        <v>27</v>
      </c>
      <c r="Q94" s="199">
        <v>940</v>
      </c>
      <c r="T94" s="185"/>
      <c r="U94" s="185"/>
      <c r="V94" s="185"/>
      <c r="W94" s="185"/>
      <c r="X94" s="185"/>
      <c r="Y94" s="185"/>
      <c r="Z94" s="185"/>
      <c r="AA94" s="185"/>
      <c r="AB94" s="185"/>
    </row>
    <row r="95" spans="2:28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11501</v>
      </c>
      <c r="F95" s="208">
        <v>2000</v>
      </c>
      <c r="G95" s="208">
        <v>7486</v>
      </c>
      <c r="H95" s="209">
        <v>544</v>
      </c>
      <c r="K95" s="205" t="s">
        <v>261</v>
      </c>
      <c r="L95" s="206" t="s">
        <v>187</v>
      </c>
      <c r="M95" s="207" t="s">
        <v>270</v>
      </c>
      <c r="N95" s="243">
        <v>731</v>
      </c>
      <c r="O95" s="208">
        <v>73</v>
      </c>
      <c r="P95" s="208">
        <v>22</v>
      </c>
      <c r="Q95" s="209">
        <v>645</v>
      </c>
    </row>
    <row r="96" spans="2:28" ht="6.75" customHeight="1"/>
    <row r="97" spans="2:12" ht="15.75" customHeight="1">
      <c r="B97" s="148" t="s">
        <v>293</v>
      </c>
      <c r="K97" s="148" t="s">
        <v>154</v>
      </c>
      <c r="L97"/>
    </row>
    <row r="98" spans="2:12" ht="15.75" customHeight="1">
      <c r="B98" s="233" t="s">
        <v>294</v>
      </c>
      <c r="K98" s="233" t="s">
        <v>294</v>
      </c>
      <c r="L98"/>
    </row>
    <row r="99" spans="2:12" ht="15.75" customHeight="1">
      <c r="B99" s="149" t="s">
        <v>295</v>
      </c>
      <c r="K99" s="149" t="s">
        <v>295</v>
      </c>
      <c r="L99"/>
    </row>
    <row r="100" spans="2:12" ht="15.75" customHeight="1"/>
  </sheetData>
  <mergeCells count="2">
    <mergeCell ref="E5:H5"/>
    <mergeCell ref="N5:Q5"/>
  </mergeCells>
  <phoneticPr fontId="3"/>
  <pageMargins left="0.70866141732283472" right="0.70866141732283472" top="0.55118110236220474" bottom="0.55118110236220474" header="0.31496062992125984" footer="0.31496062992125984"/>
  <pageSetup paperSize="9" scale="85" firstPageNumber="53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9" max="1048575" man="1"/>
  </colBreaks>
  <ignoredErrors>
    <ignoredError sqref="B19:C95 K19:L95" numberStoredAsText="1"/>
    <ignoredError sqref="F11:H17 N11:P17 Q11:Q17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I100"/>
  <sheetViews>
    <sheetView showGridLines="0" topLeftCell="S1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18.5703125" style="6" customWidth="1"/>
    <col min="5" max="8" width="12.5703125" style="6" customWidth="1"/>
    <col min="9" max="12" width="2.5703125" style="6" customWidth="1"/>
    <col min="13" max="13" width="18.5703125" style="6" customWidth="1"/>
    <col min="14" max="17" width="12.5703125" style="6" customWidth="1"/>
    <col min="18" max="21" width="2.5703125" style="6" customWidth="1"/>
    <col min="22" max="22" width="21.5703125" style="6" customWidth="1"/>
    <col min="23" max="26" width="12.5703125" style="6" customWidth="1"/>
    <col min="27" max="30" width="2.5703125" style="6" customWidth="1"/>
    <col min="31" max="31" width="21.5703125" style="6" customWidth="1"/>
    <col min="32" max="35" width="12.5703125" style="6" customWidth="1"/>
    <col min="36" max="36" width="2.5703125" customWidth="1"/>
  </cols>
  <sheetData>
    <row r="1" spans="2:35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71"/>
      <c r="S1" s="71"/>
      <c r="T1" s="71"/>
      <c r="U1" s="15"/>
      <c r="W1" s="11"/>
      <c r="Z1" s="71" t="s">
        <v>8</v>
      </c>
      <c r="AA1" s="71"/>
      <c r="AB1" s="71"/>
      <c r="AC1" s="71"/>
      <c r="AD1" s="15"/>
      <c r="AF1" s="15"/>
      <c r="AG1" s="15"/>
      <c r="AH1" s="15"/>
      <c r="AI1" s="71" t="s">
        <v>9</v>
      </c>
    </row>
    <row r="2" spans="2:35" ht="18" customHeight="1">
      <c r="D2" s="14" t="s">
        <v>341</v>
      </c>
      <c r="E2" s="14"/>
      <c r="F2" s="14"/>
      <c r="G2" s="14"/>
      <c r="H2" s="14"/>
      <c r="I2" s="14"/>
      <c r="J2" s="14"/>
      <c r="K2" s="14"/>
      <c r="L2" s="14"/>
      <c r="M2" s="14" t="s">
        <v>341</v>
      </c>
      <c r="N2" s="14"/>
      <c r="O2" s="14"/>
      <c r="P2" s="14"/>
      <c r="Q2" s="14"/>
      <c r="R2" s="14"/>
      <c r="S2" s="14"/>
      <c r="T2" s="14"/>
      <c r="U2" s="14"/>
      <c r="V2" s="14" t="s">
        <v>342</v>
      </c>
      <c r="W2" s="14"/>
      <c r="X2" s="14"/>
      <c r="Y2" s="14"/>
      <c r="Z2" s="14"/>
      <c r="AA2" s="14"/>
      <c r="AB2" s="14"/>
      <c r="AC2" s="14"/>
      <c r="AD2" s="14"/>
      <c r="AE2" s="14" t="s">
        <v>342</v>
      </c>
      <c r="AF2" s="14"/>
      <c r="AG2" s="14"/>
      <c r="AH2" s="14"/>
      <c r="AI2" s="14"/>
    </row>
    <row r="3" spans="2:35" ht="18" customHeight="1">
      <c r="D3" s="14" t="s">
        <v>51</v>
      </c>
      <c r="E3" s="14"/>
      <c r="F3" s="14"/>
      <c r="G3" s="14"/>
      <c r="H3" s="14"/>
      <c r="I3" s="14"/>
      <c r="J3" s="14"/>
      <c r="K3" s="14"/>
      <c r="L3" s="14"/>
      <c r="M3" s="14" t="s">
        <v>51</v>
      </c>
      <c r="N3" s="14"/>
      <c r="O3" s="14"/>
      <c r="P3" s="14"/>
      <c r="Q3" s="14"/>
      <c r="R3" s="14"/>
      <c r="S3" s="14"/>
      <c r="T3" s="14"/>
      <c r="U3" s="14"/>
      <c r="V3" s="14" t="s">
        <v>51</v>
      </c>
      <c r="W3" s="14"/>
      <c r="X3" s="14"/>
      <c r="Y3" s="14"/>
      <c r="Z3" s="14"/>
      <c r="AA3" s="14"/>
      <c r="AB3" s="14"/>
      <c r="AC3" s="14"/>
      <c r="AD3" s="14"/>
      <c r="AE3" s="14" t="s">
        <v>51</v>
      </c>
      <c r="AF3" s="14"/>
      <c r="AG3" s="14"/>
      <c r="AH3" s="14"/>
      <c r="AI3" s="14"/>
    </row>
    <row r="4" spans="2:35">
      <c r="D4" s="14"/>
      <c r="E4" s="14"/>
      <c r="F4" s="14"/>
      <c r="G4" s="14"/>
      <c r="H4" s="15" t="s">
        <v>0</v>
      </c>
      <c r="I4" s="15"/>
      <c r="J4" s="15"/>
      <c r="K4" s="15"/>
      <c r="L4" s="15"/>
      <c r="M4" s="14"/>
      <c r="N4" s="15"/>
      <c r="O4" s="15"/>
      <c r="P4" s="15"/>
      <c r="Q4" s="15" t="s">
        <v>0</v>
      </c>
      <c r="R4" s="15"/>
      <c r="S4" s="15"/>
      <c r="T4" s="15"/>
      <c r="U4" s="15"/>
      <c r="V4" s="14"/>
      <c r="W4" s="14"/>
      <c r="X4" s="14"/>
      <c r="Y4" s="14"/>
      <c r="Z4" s="15" t="s">
        <v>104</v>
      </c>
      <c r="AA4" s="15"/>
      <c r="AB4" s="15"/>
      <c r="AC4" s="15"/>
      <c r="AD4" s="15"/>
      <c r="AE4" s="14"/>
      <c r="AF4" s="15"/>
      <c r="AG4" s="15"/>
      <c r="AH4" s="15"/>
      <c r="AI4" s="15" t="s">
        <v>31</v>
      </c>
    </row>
    <row r="5" spans="2:35" ht="18" customHeight="1">
      <c r="B5" s="211" t="s">
        <v>271</v>
      </c>
      <c r="C5" s="212"/>
      <c r="D5" s="213"/>
      <c r="E5" s="453" t="s">
        <v>50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50</v>
      </c>
      <c r="O5" s="454"/>
      <c r="P5" s="454"/>
      <c r="Q5" s="455"/>
      <c r="R5" s="23"/>
      <c r="S5" s="23"/>
      <c r="T5" s="211" t="s">
        <v>271</v>
      </c>
      <c r="U5" s="212"/>
      <c r="V5" s="213"/>
      <c r="W5" s="453" t="s">
        <v>50</v>
      </c>
      <c r="X5" s="454"/>
      <c r="Y5" s="454"/>
      <c r="Z5" s="455"/>
      <c r="AA5" s="23"/>
      <c r="AB5" s="23"/>
      <c r="AC5" s="211" t="s">
        <v>271</v>
      </c>
      <c r="AD5" s="212"/>
      <c r="AE5" s="213"/>
      <c r="AF5" s="453" t="s">
        <v>50</v>
      </c>
      <c r="AG5" s="454"/>
      <c r="AH5" s="454"/>
      <c r="AI5" s="455"/>
    </row>
    <row r="6" spans="2:35" ht="53.25" customHeight="1">
      <c r="B6" s="214"/>
      <c r="C6" s="215" t="s">
        <v>272</v>
      </c>
      <c r="D6" s="216"/>
      <c r="E6" s="29" t="s">
        <v>4</v>
      </c>
      <c r="F6" s="30" t="s">
        <v>52</v>
      </c>
      <c r="G6" s="30" t="s">
        <v>99</v>
      </c>
      <c r="H6" s="55" t="s">
        <v>100</v>
      </c>
      <c r="I6" s="24"/>
      <c r="J6" s="24"/>
      <c r="K6" s="214"/>
      <c r="L6" s="215" t="s">
        <v>272</v>
      </c>
      <c r="M6" s="216"/>
      <c r="N6" s="112" t="s">
        <v>101</v>
      </c>
      <c r="O6" s="35" t="s">
        <v>102</v>
      </c>
      <c r="P6" s="47" t="s">
        <v>103</v>
      </c>
      <c r="Q6" s="111" t="s">
        <v>149</v>
      </c>
      <c r="R6" s="24"/>
      <c r="S6" s="24"/>
      <c r="T6" s="214"/>
      <c r="U6" s="215" t="s">
        <v>272</v>
      </c>
      <c r="V6" s="216"/>
      <c r="W6" s="29" t="s">
        <v>4</v>
      </c>
      <c r="X6" s="30" t="s">
        <v>121</v>
      </c>
      <c r="Y6" s="30" t="s">
        <v>99</v>
      </c>
      <c r="Z6" s="55" t="s">
        <v>118</v>
      </c>
      <c r="AA6" s="24"/>
      <c r="AB6" s="24"/>
      <c r="AC6" s="214"/>
      <c r="AD6" s="215" t="s">
        <v>272</v>
      </c>
      <c r="AE6" s="216"/>
      <c r="AF6" s="29" t="s">
        <v>122</v>
      </c>
      <c r="AG6" s="30" t="s">
        <v>120</v>
      </c>
      <c r="AH6" s="30" t="s">
        <v>123</v>
      </c>
      <c r="AI6" s="55" t="s">
        <v>150</v>
      </c>
    </row>
    <row r="7" spans="2:35" ht="18" customHeight="1">
      <c r="B7" s="210"/>
      <c r="C7" s="217"/>
      <c r="D7" s="218" t="s">
        <v>273</v>
      </c>
      <c r="E7" s="219"/>
      <c r="F7" s="220"/>
      <c r="G7" s="221"/>
      <c r="H7" s="222"/>
      <c r="I7" s="2"/>
      <c r="J7" s="2"/>
      <c r="K7" s="210"/>
      <c r="L7" s="217"/>
      <c r="M7" s="218" t="s">
        <v>273</v>
      </c>
      <c r="N7" s="223"/>
      <c r="O7" s="221"/>
      <c r="P7" s="220"/>
      <c r="Q7" s="224"/>
      <c r="R7" s="1"/>
      <c r="S7" s="1"/>
      <c r="T7" s="210"/>
      <c r="U7" s="217"/>
      <c r="V7" s="218" t="s">
        <v>273</v>
      </c>
      <c r="W7" s="288"/>
      <c r="X7" s="289"/>
      <c r="Y7" s="290"/>
      <c r="Z7" s="291"/>
      <c r="AA7" s="2"/>
      <c r="AB7" s="2"/>
      <c r="AC7" s="210"/>
      <c r="AD7" s="217"/>
      <c r="AE7" s="218" t="s">
        <v>273</v>
      </c>
      <c r="AF7" s="292"/>
      <c r="AG7" s="290"/>
      <c r="AH7" s="289"/>
      <c r="AI7" s="293"/>
    </row>
    <row r="8" spans="2:35" ht="6.75" customHeight="1">
      <c r="B8" s="191"/>
      <c r="C8" s="192"/>
      <c r="D8" s="193"/>
      <c r="E8" s="244"/>
      <c r="F8" s="245"/>
      <c r="G8" s="245"/>
      <c r="H8" s="246"/>
      <c r="I8" s="4"/>
      <c r="J8" s="4"/>
      <c r="K8" s="191"/>
      <c r="L8" s="192"/>
      <c r="M8" s="193"/>
      <c r="N8" s="240"/>
      <c r="O8" s="241"/>
      <c r="P8" s="241"/>
      <c r="Q8" s="242"/>
      <c r="R8" s="4"/>
      <c r="S8" s="4"/>
      <c r="T8" s="191"/>
      <c r="U8" s="192"/>
      <c r="V8" s="193"/>
      <c r="W8" s="247"/>
      <c r="X8" s="248"/>
      <c r="Y8" s="248"/>
      <c r="Z8" s="249"/>
      <c r="AA8" s="4"/>
      <c r="AB8" s="4"/>
      <c r="AC8" s="191"/>
      <c r="AD8" s="192"/>
      <c r="AE8" s="193"/>
      <c r="AF8" s="250"/>
      <c r="AG8" s="248"/>
      <c r="AH8" s="248"/>
      <c r="AI8" s="249"/>
    </row>
    <row r="9" spans="2:35" ht="15.75" customHeight="1">
      <c r="B9" s="197"/>
      <c r="C9" s="6"/>
      <c r="D9" s="198" t="s">
        <v>162</v>
      </c>
      <c r="E9" s="234">
        <f t="shared" ref="E9:H9" si="0">SUM(E19:E95)</f>
        <v>923356</v>
      </c>
      <c r="F9" s="90">
        <f t="shared" si="0"/>
        <v>172985</v>
      </c>
      <c r="G9" s="90">
        <f t="shared" si="0"/>
        <v>528491</v>
      </c>
      <c r="H9" s="199">
        <f t="shared" si="0"/>
        <v>50007</v>
      </c>
      <c r="I9" s="4"/>
      <c r="J9" s="4"/>
      <c r="K9" s="197"/>
      <c r="M9" s="198" t="s">
        <v>162</v>
      </c>
      <c r="N9" s="234">
        <f t="shared" ref="N9:Q9" si="1">SUM(N19:N95)</f>
        <v>68373</v>
      </c>
      <c r="O9" s="90">
        <f t="shared" si="1"/>
        <v>10348</v>
      </c>
      <c r="P9" s="90">
        <f t="shared" si="1"/>
        <v>2162</v>
      </c>
      <c r="Q9" s="199">
        <f t="shared" si="1"/>
        <v>90990</v>
      </c>
      <c r="R9" s="4"/>
      <c r="S9" s="4"/>
      <c r="T9" s="197"/>
      <c r="V9" s="198" t="s">
        <v>162</v>
      </c>
      <c r="W9" s="88">
        <f t="shared" ref="W9:Z9" si="2">SUM(W19:W95)</f>
        <v>100.00000000000001</v>
      </c>
      <c r="X9" s="86">
        <f t="shared" si="2"/>
        <v>18.734377639826896</v>
      </c>
      <c r="Y9" s="86">
        <f t="shared" si="2"/>
        <v>57.235887350057837</v>
      </c>
      <c r="Z9" s="87">
        <f t="shared" si="2"/>
        <v>5.4157876268741409</v>
      </c>
      <c r="AA9" s="4"/>
      <c r="AB9" s="4"/>
      <c r="AC9" s="197"/>
      <c r="AE9" s="198" t="s">
        <v>162</v>
      </c>
      <c r="AF9" s="88">
        <f t="shared" ref="AF9:AI9" si="3">SUM(AF19:AF95)</f>
        <v>7.4048362711673494</v>
      </c>
      <c r="AG9" s="86">
        <f t="shared" si="3"/>
        <v>1.1206945100264689</v>
      </c>
      <c r="AH9" s="86">
        <f t="shared" si="3"/>
        <v>0.23414587656331914</v>
      </c>
      <c r="AI9" s="87">
        <f t="shared" si="3"/>
        <v>9.8542707254840067</v>
      </c>
    </row>
    <row r="10" spans="2:35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11"/>
      <c r="T10" s="197"/>
      <c r="V10" s="198"/>
      <c r="W10" s="88"/>
      <c r="X10" s="86"/>
      <c r="Y10" s="86"/>
      <c r="Z10" s="87"/>
      <c r="AA10" s="11"/>
      <c r="AB10" s="11"/>
      <c r="AC10" s="197"/>
      <c r="AE10" s="198"/>
      <c r="AF10" s="88"/>
      <c r="AG10" s="86"/>
      <c r="AH10" s="86"/>
      <c r="AI10" s="87"/>
    </row>
    <row r="11" spans="2:35" ht="15.75" customHeight="1">
      <c r="B11" s="197"/>
      <c r="C11" s="6"/>
      <c r="D11" s="198" t="s">
        <v>163</v>
      </c>
      <c r="E11" s="16">
        <f t="shared" ref="E11:H11" si="4">SUM(E19:E32)</f>
        <v>168518</v>
      </c>
      <c r="F11" s="11">
        <f t="shared" si="4"/>
        <v>30754</v>
      </c>
      <c r="G11" s="11">
        <f t="shared" si="4"/>
        <v>96824</v>
      </c>
      <c r="H11" s="12">
        <f t="shared" si="4"/>
        <v>9014</v>
      </c>
      <c r="I11" s="11"/>
      <c r="J11" s="11"/>
      <c r="K11" s="197"/>
      <c r="M11" s="198" t="s">
        <v>163</v>
      </c>
      <c r="N11" s="16">
        <f t="shared" ref="N11:Q11" si="5">SUM(N19:N32)</f>
        <v>13063</v>
      </c>
      <c r="O11" s="11">
        <f t="shared" si="5"/>
        <v>2150</v>
      </c>
      <c r="P11" s="11">
        <f t="shared" si="5"/>
        <v>460</v>
      </c>
      <c r="Q11" s="12">
        <f t="shared" si="5"/>
        <v>16253</v>
      </c>
      <c r="R11" s="11"/>
      <c r="S11" s="11"/>
      <c r="T11" s="197"/>
      <c r="V11" s="198" t="s">
        <v>163</v>
      </c>
      <c r="W11" s="88">
        <f t="shared" ref="W11:Z11" si="6">SUM(W19:W32)</f>
        <v>18.250598902265214</v>
      </c>
      <c r="X11" s="86">
        <f t="shared" si="6"/>
        <v>3.3306763588475086</v>
      </c>
      <c r="Y11" s="86">
        <f t="shared" si="6"/>
        <v>10.486096370197409</v>
      </c>
      <c r="Z11" s="87">
        <f t="shared" si="6"/>
        <v>0.97622152235973991</v>
      </c>
      <c r="AA11" s="11"/>
      <c r="AB11" s="11"/>
      <c r="AC11" s="197"/>
      <c r="AE11" s="198" t="s">
        <v>163</v>
      </c>
      <c r="AF11" s="88">
        <f t="shared" ref="AF11:AI11" si="7">SUM(AF19:AF32)</f>
        <v>1.4147306131113027</v>
      </c>
      <c r="AG11" s="86">
        <f t="shared" si="7"/>
        <v>0.23284626947786119</v>
      </c>
      <c r="AH11" s="86">
        <f t="shared" si="7"/>
        <v>4.981827160921682E-2</v>
      </c>
      <c r="AI11" s="87">
        <f t="shared" si="7"/>
        <v>1.760209496662176</v>
      </c>
    </row>
    <row r="12" spans="2:35" ht="15.75" customHeight="1">
      <c r="B12" s="197"/>
      <c r="C12" s="6"/>
      <c r="D12" s="198" t="s">
        <v>164</v>
      </c>
      <c r="E12" s="16">
        <f t="shared" ref="E12:H12" si="8">SUM(E33:E40)</f>
        <v>117670</v>
      </c>
      <c r="F12" s="11">
        <f t="shared" si="8"/>
        <v>25235</v>
      </c>
      <c r="G12" s="11">
        <f t="shared" si="8"/>
        <v>63417</v>
      </c>
      <c r="H12" s="12">
        <f t="shared" si="8"/>
        <v>4648</v>
      </c>
      <c r="I12" s="11"/>
      <c r="J12" s="11"/>
      <c r="K12" s="197"/>
      <c r="M12" s="198" t="s">
        <v>164</v>
      </c>
      <c r="N12" s="16">
        <f t="shared" ref="N12:Q12" si="9">SUM(N33:N40)</f>
        <v>7310</v>
      </c>
      <c r="O12" s="11">
        <f t="shared" si="9"/>
        <v>1188</v>
      </c>
      <c r="P12" s="11">
        <f t="shared" si="9"/>
        <v>306</v>
      </c>
      <c r="Q12" s="12">
        <f t="shared" si="9"/>
        <v>15566</v>
      </c>
      <c r="R12" s="11"/>
      <c r="S12" s="11"/>
      <c r="T12" s="197"/>
      <c r="V12" s="198" t="s">
        <v>164</v>
      </c>
      <c r="W12" s="88">
        <f t="shared" ref="W12:Z12" si="10">SUM(W33:W40)</f>
        <v>12.743730478818572</v>
      </c>
      <c r="X12" s="86">
        <f t="shared" si="10"/>
        <v>2.7329654001273611</v>
      </c>
      <c r="Y12" s="86">
        <f t="shared" si="10"/>
        <v>6.8680985448732663</v>
      </c>
      <c r="Z12" s="87">
        <f t="shared" si="10"/>
        <v>0.50338114443399951</v>
      </c>
      <c r="AA12" s="11"/>
      <c r="AB12" s="11"/>
      <c r="AC12" s="197"/>
      <c r="AE12" s="198" t="s">
        <v>164</v>
      </c>
      <c r="AF12" s="88">
        <f t="shared" ref="AF12:AI12" si="11">SUM(AF33:AF40)</f>
        <v>0.79167731622472803</v>
      </c>
      <c r="AG12" s="86">
        <f t="shared" si="11"/>
        <v>0.12866110146032517</v>
      </c>
      <c r="AH12" s="86">
        <f t="shared" si="11"/>
        <v>3.313998067917466E-2</v>
      </c>
      <c r="AI12" s="87">
        <f t="shared" si="11"/>
        <v>1.6858069910197153</v>
      </c>
    </row>
    <row r="13" spans="2:35" ht="15.75" customHeight="1">
      <c r="B13" s="197"/>
      <c r="C13" s="6"/>
      <c r="D13" s="198" t="s">
        <v>165</v>
      </c>
      <c r="E13" s="16">
        <f t="shared" ref="E13:H13" si="12">SUM(E41:E53)</f>
        <v>282920</v>
      </c>
      <c r="F13" s="11">
        <f t="shared" si="12"/>
        <v>47740</v>
      </c>
      <c r="G13" s="11">
        <f t="shared" si="12"/>
        <v>161371</v>
      </c>
      <c r="H13" s="12">
        <f t="shared" si="12"/>
        <v>14963</v>
      </c>
      <c r="I13" s="11"/>
      <c r="J13" s="11"/>
      <c r="K13" s="197"/>
      <c r="M13" s="198" t="s">
        <v>165</v>
      </c>
      <c r="N13" s="16">
        <f t="shared" ref="N13:Q13" si="13">SUM(N41:N53)</f>
        <v>19934</v>
      </c>
      <c r="O13" s="11">
        <f t="shared" si="13"/>
        <v>3207</v>
      </c>
      <c r="P13" s="11">
        <f t="shared" si="13"/>
        <v>698</v>
      </c>
      <c r="Q13" s="12">
        <f t="shared" si="13"/>
        <v>35007</v>
      </c>
      <c r="R13" s="11"/>
      <c r="S13" s="11"/>
      <c r="T13" s="197"/>
      <c r="V13" s="198" t="s">
        <v>165</v>
      </c>
      <c r="W13" s="88">
        <f t="shared" ref="W13:Z13" si="14">SUM(W41:W53)</f>
        <v>30.640403051477438</v>
      </c>
      <c r="X13" s="86">
        <f t="shared" si="14"/>
        <v>5.170270188313066</v>
      </c>
      <c r="Y13" s="86">
        <f t="shared" si="14"/>
        <v>17.476574582284623</v>
      </c>
      <c r="Z13" s="87">
        <f t="shared" si="14"/>
        <v>1.6205017349754591</v>
      </c>
      <c r="AA13" s="11"/>
      <c r="AB13" s="11"/>
      <c r="AC13" s="197"/>
      <c r="AE13" s="198" t="s">
        <v>165</v>
      </c>
      <c r="AF13" s="88">
        <f t="shared" ref="AF13:AI13" si="15">SUM(AF41:AF53)</f>
        <v>2.1588639701263652</v>
      </c>
      <c r="AG13" s="86">
        <f t="shared" si="15"/>
        <v>0.34731999358860505</v>
      </c>
      <c r="AH13" s="86">
        <f t="shared" si="15"/>
        <v>7.5593812137463773E-2</v>
      </c>
      <c r="AI13" s="87">
        <f t="shared" si="15"/>
        <v>3.7912787700518544</v>
      </c>
    </row>
    <row r="14" spans="2:35" ht="15.75" customHeight="1">
      <c r="B14" s="197"/>
      <c r="C14" s="6"/>
      <c r="D14" s="198" t="s">
        <v>166</v>
      </c>
      <c r="E14" s="16">
        <f t="shared" ref="E14:H14" si="16">SUM(E54:E64)</f>
        <v>100684</v>
      </c>
      <c r="F14" s="11">
        <f t="shared" si="16"/>
        <v>17186</v>
      </c>
      <c r="G14" s="11">
        <f t="shared" si="16"/>
        <v>61842</v>
      </c>
      <c r="H14" s="12">
        <f t="shared" si="16"/>
        <v>6860</v>
      </c>
      <c r="I14" s="11"/>
      <c r="J14" s="11"/>
      <c r="K14" s="197"/>
      <c r="M14" s="198" t="s">
        <v>166</v>
      </c>
      <c r="N14" s="16">
        <f t="shared" ref="N14:Q14" si="17">SUM(N54:N64)</f>
        <v>9370</v>
      </c>
      <c r="O14" s="11">
        <f t="shared" si="17"/>
        <v>1449</v>
      </c>
      <c r="P14" s="11">
        <f t="shared" si="17"/>
        <v>272</v>
      </c>
      <c r="Q14" s="12">
        <f t="shared" si="17"/>
        <v>3705</v>
      </c>
      <c r="R14" s="11"/>
      <c r="S14" s="11"/>
      <c r="T14" s="197"/>
      <c r="V14" s="198" t="s">
        <v>166</v>
      </c>
      <c r="W14" s="88">
        <f t="shared" ref="W14:Z14" si="18">SUM(W54:W64)</f>
        <v>10.904136649353012</v>
      </c>
      <c r="X14" s="86">
        <f t="shared" si="18"/>
        <v>1.8612539475565222</v>
      </c>
      <c r="Y14" s="86">
        <f t="shared" si="18"/>
        <v>6.6975251149069273</v>
      </c>
      <c r="Z14" s="87">
        <f t="shared" si="18"/>
        <v>0.74294205052005946</v>
      </c>
      <c r="AA14" s="11"/>
      <c r="AB14" s="11"/>
      <c r="AC14" s="197"/>
      <c r="AE14" s="198" t="s">
        <v>166</v>
      </c>
      <c r="AF14" s="88">
        <f t="shared" ref="AF14:AI14" si="19">SUM(AF54:AF64)</f>
        <v>1.0147765325616556</v>
      </c>
      <c r="AG14" s="86">
        <f t="shared" si="19"/>
        <v>0.15692755556903298</v>
      </c>
      <c r="AH14" s="86">
        <f t="shared" si="19"/>
        <v>2.9457760603710807E-2</v>
      </c>
      <c r="AI14" s="87">
        <f t="shared" si="19"/>
        <v>0.40125368763510505</v>
      </c>
    </row>
    <row r="15" spans="2:35" ht="15.75" customHeight="1">
      <c r="B15" s="197"/>
      <c r="C15" s="6"/>
      <c r="D15" s="198" t="s">
        <v>167</v>
      </c>
      <c r="E15" s="16">
        <f t="shared" ref="E15:H15" si="20">SUM(E65:E76)</f>
        <v>147789</v>
      </c>
      <c r="F15" s="11">
        <f t="shared" si="20"/>
        <v>28357</v>
      </c>
      <c r="G15" s="11">
        <f t="shared" si="20"/>
        <v>84590</v>
      </c>
      <c r="H15" s="12">
        <f t="shared" si="20"/>
        <v>7715</v>
      </c>
      <c r="I15" s="11"/>
      <c r="J15" s="11"/>
      <c r="K15" s="197"/>
      <c r="M15" s="198" t="s">
        <v>167</v>
      </c>
      <c r="N15" s="16">
        <f t="shared" ref="N15:Q15" si="21">SUM(N65:N76)</f>
        <v>10228</v>
      </c>
      <c r="O15" s="11">
        <f t="shared" si="21"/>
        <v>1382</v>
      </c>
      <c r="P15" s="11">
        <f t="shared" si="21"/>
        <v>278</v>
      </c>
      <c r="Q15" s="12">
        <f t="shared" si="21"/>
        <v>15239</v>
      </c>
      <c r="R15" s="11"/>
      <c r="S15" s="11"/>
      <c r="T15" s="197"/>
      <c r="V15" s="198" t="s">
        <v>167</v>
      </c>
      <c r="W15" s="88">
        <f t="shared" ref="W15:Z15" si="22">SUM(W65:W76)</f>
        <v>16.005635962727272</v>
      </c>
      <c r="X15" s="86">
        <f t="shared" si="22"/>
        <v>3.0710798435273068</v>
      </c>
      <c r="Y15" s="86">
        <f t="shared" si="22"/>
        <v>9.1611469465731545</v>
      </c>
      <c r="Z15" s="87">
        <f t="shared" si="22"/>
        <v>0.83553905535892992</v>
      </c>
      <c r="AA15" s="11"/>
      <c r="AB15" s="11"/>
      <c r="AC15" s="197"/>
      <c r="AE15" s="198" t="s">
        <v>167</v>
      </c>
      <c r="AF15" s="88">
        <f t="shared" ref="AF15:AI15" si="23">SUM(AF65:AF76)</f>
        <v>1.1076984391718907</v>
      </c>
      <c r="AG15" s="86">
        <f t="shared" si="23"/>
        <v>0.14967141600856007</v>
      </c>
      <c r="AH15" s="86">
        <f t="shared" si="23"/>
        <v>3.0107564146439725E-2</v>
      </c>
      <c r="AI15" s="87">
        <f t="shared" si="23"/>
        <v>1.6503926979409891</v>
      </c>
    </row>
    <row r="16" spans="2:35" ht="15.75" customHeight="1">
      <c r="B16" s="197"/>
      <c r="C16" s="6"/>
      <c r="D16" s="198" t="s">
        <v>168</v>
      </c>
      <c r="E16" s="16">
        <f t="shared" ref="E16:H16" si="24">SUM(E77:E86)</f>
        <v>42807</v>
      </c>
      <c r="F16" s="11">
        <f t="shared" si="24"/>
        <v>10086</v>
      </c>
      <c r="G16" s="11">
        <f t="shared" si="24"/>
        <v>23056</v>
      </c>
      <c r="H16" s="12">
        <f t="shared" si="24"/>
        <v>2797</v>
      </c>
      <c r="I16" s="11"/>
      <c r="J16" s="11"/>
      <c r="K16" s="197"/>
      <c r="M16" s="198" t="s">
        <v>168</v>
      </c>
      <c r="N16" s="16">
        <f t="shared" ref="N16:Q16" si="25">SUM(N77:N86)</f>
        <v>3311</v>
      </c>
      <c r="O16" s="11">
        <f t="shared" si="25"/>
        <v>405</v>
      </c>
      <c r="P16" s="11">
        <f t="shared" si="25"/>
        <v>47</v>
      </c>
      <c r="Q16" s="12">
        <f t="shared" si="25"/>
        <v>3105</v>
      </c>
      <c r="R16" s="11"/>
      <c r="S16" s="11"/>
      <c r="T16" s="197"/>
      <c r="V16" s="198" t="s">
        <v>168</v>
      </c>
      <c r="W16" s="88">
        <f t="shared" ref="W16:Z16" si="26">SUM(W77:W86)</f>
        <v>4.6360233755994447</v>
      </c>
      <c r="X16" s="86">
        <f>SUM(X77:X86)</f>
        <v>1.0923197553273061</v>
      </c>
      <c r="Y16" s="86">
        <f t="shared" si="26"/>
        <v>2.4969784135263104</v>
      </c>
      <c r="Z16" s="87">
        <f t="shared" si="26"/>
        <v>0.30291675150212916</v>
      </c>
      <c r="AA16" s="11"/>
      <c r="AB16" s="11"/>
      <c r="AC16" s="197"/>
      <c r="AE16" s="198" t="s">
        <v>168</v>
      </c>
      <c r="AF16" s="88">
        <f t="shared" ref="AF16:AI16" si="27">SUM(AF77:AF86)</f>
        <v>0.35858325499590621</v>
      </c>
      <c r="AG16" s="86">
        <f t="shared" si="27"/>
        <v>4.3861739134201758E-2</v>
      </c>
      <c r="AH16" s="86">
        <f t="shared" si="27"/>
        <v>5.0901277513765008E-3</v>
      </c>
      <c r="AI16" s="87">
        <f t="shared" si="27"/>
        <v>0.33627333336221343</v>
      </c>
    </row>
    <row r="17" spans="2:35" ht="15.75" customHeight="1">
      <c r="B17" s="197"/>
      <c r="C17" s="6"/>
      <c r="D17" s="198" t="s">
        <v>348</v>
      </c>
      <c r="E17" s="16">
        <f t="shared" ref="E17:H17" si="28">SUM(E87:E95)</f>
        <v>62968</v>
      </c>
      <c r="F17" s="11">
        <f t="shared" si="28"/>
        <v>13627</v>
      </c>
      <c r="G17" s="11">
        <f t="shared" si="28"/>
        <v>37391</v>
      </c>
      <c r="H17" s="12">
        <f t="shared" si="28"/>
        <v>4010</v>
      </c>
      <c r="I17" s="11"/>
      <c r="J17" s="11"/>
      <c r="K17" s="197"/>
      <c r="M17" s="198" t="s">
        <v>348</v>
      </c>
      <c r="N17" s="16">
        <f t="shared" ref="N17:Q17" si="29">SUM(N87:N95)</f>
        <v>5157</v>
      </c>
      <c r="O17" s="11">
        <f t="shared" si="29"/>
        <v>567</v>
      </c>
      <c r="P17" s="11">
        <f t="shared" si="29"/>
        <v>101</v>
      </c>
      <c r="Q17" s="12">
        <f t="shared" si="29"/>
        <v>2115</v>
      </c>
      <c r="R17" s="11"/>
      <c r="S17" s="11"/>
      <c r="T17" s="197"/>
      <c r="V17" s="198" t="s">
        <v>348</v>
      </c>
      <c r="W17" s="88">
        <f t="shared" ref="W17:Z17" si="30">SUM(W87:W95)</f>
        <v>6.8194715797590533</v>
      </c>
      <c r="X17" s="86">
        <f t="shared" si="30"/>
        <v>1.4758121461278204</v>
      </c>
      <c r="Y17" s="86">
        <f t="shared" si="30"/>
        <v>4.0494673776961427</v>
      </c>
      <c r="Z17" s="87">
        <f t="shared" si="30"/>
        <v>0.43428536772382481</v>
      </c>
      <c r="AA17" s="11"/>
      <c r="AB17" s="11"/>
      <c r="AC17" s="197"/>
      <c r="AE17" s="198" t="s">
        <v>348</v>
      </c>
      <c r="AF17" s="88">
        <f t="shared" ref="AF17:AI17" si="31">SUM(AF87:AF95)</f>
        <v>0.55850614497550233</v>
      </c>
      <c r="AG17" s="86">
        <f t="shared" si="31"/>
        <v>6.1406434787882463E-2</v>
      </c>
      <c r="AH17" s="86">
        <f t="shared" si="31"/>
        <v>1.0938359635936735E-2</v>
      </c>
      <c r="AI17" s="87">
        <f t="shared" si="31"/>
        <v>0.22905574881194252</v>
      </c>
    </row>
    <row r="18" spans="2:35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11"/>
      <c r="T18" s="197"/>
      <c r="V18" s="198"/>
      <c r="W18" s="88"/>
      <c r="X18" s="271"/>
      <c r="Y18" s="271"/>
      <c r="Z18" s="272"/>
      <c r="AA18" s="11"/>
      <c r="AB18" s="11"/>
      <c r="AC18" s="197"/>
      <c r="AE18" s="198"/>
      <c r="AF18" s="275"/>
      <c r="AG18" s="271"/>
      <c r="AH18" s="271"/>
      <c r="AI18" s="272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4650</v>
      </c>
      <c r="F19" s="90">
        <v>609</v>
      </c>
      <c r="G19" s="90">
        <v>2691</v>
      </c>
      <c r="H19" s="199">
        <v>311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594</v>
      </c>
      <c r="O19" s="90">
        <v>99</v>
      </c>
      <c r="P19" s="90">
        <v>12</v>
      </c>
      <c r="Q19" s="34">
        <v>334</v>
      </c>
      <c r="R19" s="11"/>
      <c r="S19" s="11"/>
      <c r="T19" s="201" t="s">
        <v>169</v>
      </c>
      <c r="U19" s="187" t="s">
        <v>170</v>
      </c>
      <c r="V19" s="202" t="s">
        <v>171</v>
      </c>
      <c r="W19" s="88">
        <f>SUM(X19:Z19)+SUM(AF19:AI19)</f>
        <v>0.50359774561490911</v>
      </c>
      <c r="X19" s="271">
        <f>F19/$E$9*100</f>
        <v>6.595505958698486E-2</v>
      </c>
      <c r="Y19" s="271">
        <f t="shared" ref="Y19:Z19" si="32">G19/$E$9*100</f>
        <v>0.29143688891391839</v>
      </c>
      <c r="Z19" s="272">
        <f t="shared" si="32"/>
        <v>3.368148363144876E-2</v>
      </c>
      <c r="AA19" s="11"/>
      <c r="AB19" s="11"/>
      <c r="AC19" s="201" t="s">
        <v>169</v>
      </c>
      <c r="AD19" s="187" t="s">
        <v>170</v>
      </c>
      <c r="AE19" s="202" t="s">
        <v>171</v>
      </c>
      <c r="AF19" s="271">
        <f>N19/$E$9*100</f>
        <v>6.4330550730162583E-2</v>
      </c>
      <c r="AG19" s="271">
        <f>O19/$E$9*100</f>
        <v>1.0721758455027097E-2</v>
      </c>
      <c r="AH19" s="271">
        <f t="shared" ref="AH19:AH82" si="33">P19/$E$9*100</f>
        <v>1.2996070854578298E-3</v>
      </c>
      <c r="AI19" s="272">
        <f t="shared" ref="AI19:AI82" si="34">Q19/$E$9*100</f>
        <v>3.6172397211909596E-2</v>
      </c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5">SUM(F20:H20)+SUM(N20:Q20)</f>
        <v>6038</v>
      </c>
      <c r="F20" s="90">
        <v>1381</v>
      </c>
      <c r="G20" s="90">
        <v>3058</v>
      </c>
      <c r="H20" s="199">
        <v>464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524</v>
      </c>
      <c r="O20" s="90">
        <v>68</v>
      </c>
      <c r="P20" s="90">
        <v>17</v>
      </c>
      <c r="Q20" s="34">
        <v>526</v>
      </c>
      <c r="R20" s="11"/>
      <c r="S20" s="11"/>
      <c r="T20" s="201" t="s">
        <v>169</v>
      </c>
      <c r="U20" s="187" t="s">
        <v>172</v>
      </c>
      <c r="V20" s="203" t="s">
        <v>173</v>
      </c>
      <c r="W20" s="88">
        <f t="shared" ref="W20:W83" si="36">SUM(X20:Z20)+SUM(AF20:AI20)</f>
        <v>0.65391896516619807</v>
      </c>
      <c r="X20" s="271">
        <f t="shared" ref="X20:X83" si="37">F20/$E$9*100</f>
        <v>0.14956311541810527</v>
      </c>
      <c r="Y20" s="271">
        <f t="shared" ref="Y20:Y83" si="38">G20/$E$9*100</f>
        <v>0.33118320561083697</v>
      </c>
      <c r="Z20" s="272">
        <f t="shared" ref="Z20:Z83" si="39">H20/$E$9*100</f>
        <v>5.025147397103609E-2</v>
      </c>
      <c r="AA20" s="11"/>
      <c r="AB20" s="11"/>
      <c r="AC20" s="201" t="s">
        <v>169</v>
      </c>
      <c r="AD20" s="187" t="s">
        <v>172</v>
      </c>
      <c r="AE20" s="203" t="s">
        <v>173</v>
      </c>
      <c r="AF20" s="271">
        <f t="shared" ref="AF20:AG83" si="40">N20/$E$9*100</f>
        <v>5.6749509398325237E-2</v>
      </c>
      <c r="AG20" s="271">
        <f t="shared" si="40"/>
        <v>7.3644401509277025E-3</v>
      </c>
      <c r="AH20" s="271">
        <f t="shared" si="33"/>
        <v>1.8411100377319256E-3</v>
      </c>
      <c r="AI20" s="272">
        <f t="shared" si="34"/>
        <v>5.6966110579234883E-2</v>
      </c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35"/>
        <v>3508</v>
      </c>
      <c r="F21" s="90">
        <v>376</v>
      </c>
      <c r="G21" s="90">
        <v>1890</v>
      </c>
      <c r="H21" s="199">
        <v>583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450</v>
      </c>
      <c r="O21" s="90">
        <v>43</v>
      </c>
      <c r="P21" s="90">
        <v>9</v>
      </c>
      <c r="Q21" s="34">
        <v>157</v>
      </c>
      <c r="R21" s="11"/>
      <c r="S21" s="11"/>
      <c r="T21" s="201" t="s">
        <v>169</v>
      </c>
      <c r="U21" s="187" t="s">
        <v>174</v>
      </c>
      <c r="V21" s="203" t="s">
        <v>175</v>
      </c>
      <c r="W21" s="88">
        <f>SUM(X21:Z21)+SUM(AF21:AI21)</f>
        <v>0.3799184713155056</v>
      </c>
      <c r="X21" s="271">
        <f t="shared" si="37"/>
        <v>4.0721022011012006E-2</v>
      </c>
      <c r="Y21" s="271">
        <f t="shared" si="38"/>
        <v>0.2046881159596082</v>
      </c>
      <c r="Z21" s="272">
        <f t="shared" si="39"/>
        <v>6.313924423515957E-2</v>
      </c>
      <c r="AA21" s="11"/>
      <c r="AB21" s="11"/>
      <c r="AC21" s="201" t="s">
        <v>169</v>
      </c>
      <c r="AD21" s="187" t="s">
        <v>174</v>
      </c>
      <c r="AE21" s="203" t="s">
        <v>175</v>
      </c>
      <c r="AF21" s="271">
        <f t="shared" si="40"/>
        <v>4.8735265704668622E-2</v>
      </c>
      <c r="AG21" s="271">
        <f t="shared" si="40"/>
        <v>4.6569253895572234E-3</v>
      </c>
      <c r="AH21" s="271">
        <f t="shared" si="33"/>
        <v>9.7470531409337238E-4</v>
      </c>
      <c r="AI21" s="272">
        <f t="shared" si="34"/>
        <v>1.7003192701406607E-2</v>
      </c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35"/>
        <v>4346</v>
      </c>
      <c r="F22" s="90">
        <v>644</v>
      </c>
      <c r="G22" s="90">
        <v>2430</v>
      </c>
      <c r="H22" s="199">
        <v>283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395</v>
      </c>
      <c r="O22" s="90">
        <v>108</v>
      </c>
      <c r="P22" s="90">
        <v>31</v>
      </c>
      <c r="Q22" s="34">
        <v>455</v>
      </c>
      <c r="R22" s="11"/>
      <c r="S22" s="11"/>
      <c r="T22" s="201" t="s">
        <v>169</v>
      </c>
      <c r="U22" s="187" t="s">
        <v>176</v>
      </c>
      <c r="V22" s="203" t="s">
        <v>177</v>
      </c>
      <c r="W22" s="88">
        <f t="shared" si="36"/>
        <v>0.47067436611664404</v>
      </c>
      <c r="X22" s="271">
        <f t="shared" si="37"/>
        <v>6.9745580252903533E-2</v>
      </c>
      <c r="Y22" s="271">
        <f t="shared" si="38"/>
        <v>0.26317043480521057</v>
      </c>
      <c r="Z22" s="272">
        <f t="shared" si="39"/>
        <v>3.0649067098713824E-2</v>
      </c>
      <c r="AA22" s="11"/>
      <c r="AB22" s="11"/>
      <c r="AC22" s="201" t="s">
        <v>169</v>
      </c>
      <c r="AD22" s="187" t="s">
        <v>176</v>
      </c>
      <c r="AE22" s="203" t="s">
        <v>177</v>
      </c>
      <c r="AF22" s="271">
        <f t="shared" si="40"/>
        <v>4.2778733229653566E-2</v>
      </c>
      <c r="AG22" s="271">
        <f t="shared" si="40"/>
        <v>1.1696463769120469E-2</v>
      </c>
      <c r="AH22" s="271">
        <f t="shared" si="33"/>
        <v>3.3573183040993939E-3</v>
      </c>
      <c r="AI22" s="272">
        <f t="shared" si="34"/>
        <v>4.9276768656942714E-2</v>
      </c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35"/>
        <v>4308</v>
      </c>
      <c r="F23" s="90">
        <v>322</v>
      </c>
      <c r="G23" s="90">
        <v>3000</v>
      </c>
      <c r="H23" s="199">
        <v>273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556</v>
      </c>
      <c r="O23" s="90">
        <v>93</v>
      </c>
      <c r="P23" s="90">
        <v>7</v>
      </c>
      <c r="Q23" s="34">
        <v>57</v>
      </c>
      <c r="R23" s="11"/>
      <c r="S23" s="11"/>
      <c r="T23" s="201" t="s">
        <v>169</v>
      </c>
      <c r="U23" s="187" t="s">
        <v>178</v>
      </c>
      <c r="V23" s="203" t="s">
        <v>179</v>
      </c>
      <c r="W23" s="88">
        <f t="shared" si="36"/>
        <v>0.4665589436793609</v>
      </c>
      <c r="X23" s="271">
        <f t="shared" si="37"/>
        <v>3.4872790126451766E-2</v>
      </c>
      <c r="Y23" s="271">
        <f t="shared" si="38"/>
        <v>0.32490177136445747</v>
      </c>
      <c r="Z23" s="272">
        <f t="shared" si="39"/>
        <v>2.9566061194165633E-2</v>
      </c>
      <c r="AA23" s="11"/>
      <c r="AB23" s="11"/>
      <c r="AC23" s="201" t="s">
        <v>169</v>
      </c>
      <c r="AD23" s="187" t="s">
        <v>178</v>
      </c>
      <c r="AE23" s="203" t="s">
        <v>179</v>
      </c>
      <c r="AF23" s="271">
        <f t="shared" si="40"/>
        <v>6.021512829287945E-2</v>
      </c>
      <c r="AG23" s="271">
        <f t="shared" si="40"/>
        <v>1.0071954912298182E-2</v>
      </c>
      <c r="AH23" s="271">
        <f t="shared" si="33"/>
        <v>7.5810413318373412E-4</v>
      </c>
      <c r="AI23" s="272">
        <f t="shared" si="34"/>
        <v>6.1731336559246921E-3</v>
      </c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35"/>
        <v>4074</v>
      </c>
      <c r="F24" s="90">
        <v>574</v>
      </c>
      <c r="G24" s="90">
        <v>1948</v>
      </c>
      <c r="H24" s="199">
        <v>385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426</v>
      </c>
      <c r="O24" s="90">
        <v>34</v>
      </c>
      <c r="P24" s="90">
        <v>8</v>
      </c>
      <c r="Q24" s="34">
        <v>699</v>
      </c>
      <c r="R24" s="11"/>
      <c r="S24" s="11"/>
      <c r="T24" s="201" t="s">
        <v>169</v>
      </c>
      <c r="U24" s="187" t="s">
        <v>180</v>
      </c>
      <c r="V24" s="203" t="s">
        <v>181</v>
      </c>
      <c r="W24" s="88">
        <f t="shared" si="36"/>
        <v>0.44121660551293318</v>
      </c>
      <c r="X24" s="271">
        <f t="shared" si="37"/>
        <v>6.2164538921066194E-2</v>
      </c>
      <c r="Y24" s="271">
        <f t="shared" si="38"/>
        <v>0.2109695502059877</v>
      </c>
      <c r="Z24" s="272">
        <f t="shared" si="39"/>
        <v>4.1695727325105375E-2</v>
      </c>
      <c r="AA24" s="11"/>
      <c r="AB24" s="11"/>
      <c r="AC24" s="201" t="s">
        <v>169</v>
      </c>
      <c r="AD24" s="187" t="s">
        <v>180</v>
      </c>
      <c r="AE24" s="203" t="s">
        <v>181</v>
      </c>
      <c r="AF24" s="271">
        <f t="shared" si="40"/>
        <v>4.6136051533752963E-2</v>
      </c>
      <c r="AG24" s="271">
        <f t="shared" si="40"/>
        <v>3.6822200754638513E-3</v>
      </c>
      <c r="AH24" s="271">
        <f t="shared" si="33"/>
        <v>8.6640472363855325E-4</v>
      </c>
      <c r="AI24" s="272">
        <f t="shared" si="34"/>
        <v>7.5702112727918602E-2</v>
      </c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35"/>
        <v>5997</v>
      </c>
      <c r="F25" s="90">
        <v>1132</v>
      </c>
      <c r="G25" s="90">
        <v>3409</v>
      </c>
      <c r="H25" s="199">
        <v>378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469</v>
      </c>
      <c r="O25" s="90">
        <v>43</v>
      </c>
      <c r="P25" s="90">
        <v>11</v>
      </c>
      <c r="Q25" s="34">
        <v>555</v>
      </c>
      <c r="R25" s="11"/>
      <c r="S25" s="11"/>
      <c r="T25" s="201" t="s">
        <v>169</v>
      </c>
      <c r="U25" s="187" t="s">
        <v>182</v>
      </c>
      <c r="V25" s="203" t="s">
        <v>183</v>
      </c>
      <c r="W25" s="88">
        <f>SUM(X25:Z25)+SUM(AF25:AI25)</f>
        <v>0.64947864095755048</v>
      </c>
      <c r="X25" s="271">
        <f t="shared" si="37"/>
        <v>0.1225962683948553</v>
      </c>
      <c r="Y25" s="271">
        <f t="shared" si="38"/>
        <v>0.3691967128604785</v>
      </c>
      <c r="Z25" s="272">
        <f t="shared" si="39"/>
        <v>4.0937623191921645E-2</v>
      </c>
      <c r="AA25" s="11"/>
      <c r="AB25" s="11"/>
      <c r="AC25" s="201" t="s">
        <v>169</v>
      </c>
      <c r="AD25" s="187" t="s">
        <v>182</v>
      </c>
      <c r="AE25" s="203" t="s">
        <v>183</v>
      </c>
      <c r="AF25" s="271">
        <f t="shared" si="40"/>
        <v>5.0792976923310189E-2</v>
      </c>
      <c r="AG25" s="271">
        <f t="shared" si="40"/>
        <v>4.6569253895572234E-3</v>
      </c>
      <c r="AH25" s="271">
        <f t="shared" si="33"/>
        <v>1.1913064950030109E-3</v>
      </c>
      <c r="AI25" s="272">
        <f t="shared" si="34"/>
        <v>6.0106827702424641E-2</v>
      </c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35"/>
        <v>3412</v>
      </c>
      <c r="F26" s="90">
        <v>934</v>
      </c>
      <c r="G26" s="90">
        <v>1597</v>
      </c>
      <c r="H26" s="199">
        <v>163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287</v>
      </c>
      <c r="O26" s="90">
        <v>34</v>
      </c>
      <c r="P26" s="90">
        <v>2</v>
      </c>
      <c r="Q26" s="34">
        <v>395</v>
      </c>
      <c r="R26" s="11"/>
      <c r="S26" s="11"/>
      <c r="T26" s="201" t="s">
        <v>169</v>
      </c>
      <c r="U26" s="187" t="s">
        <v>184</v>
      </c>
      <c r="V26" s="203" t="s">
        <v>185</v>
      </c>
      <c r="W26" s="88">
        <f t="shared" si="36"/>
        <v>0.36952161463184297</v>
      </c>
      <c r="X26" s="271">
        <f t="shared" si="37"/>
        <v>0.10115275148480109</v>
      </c>
      <c r="Y26" s="271">
        <f t="shared" si="38"/>
        <v>0.1729560429563462</v>
      </c>
      <c r="Z26" s="272">
        <f t="shared" si="39"/>
        <v>1.7652996244135525E-2</v>
      </c>
      <c r="AA26" s="11"/>
      <c r="AB26" s="11"/>
      <c r="AC26" s="201" t="s">
        <v>169</v>
      </c>
      <c r="AD26" s="187" t="s">
        <v>184</v>
      </c>
      <c r="AE26" s="203" t="s">
        <v>185</v>
      </c>
      <c r="AF26" s="271">
        <f t="shared" si="40"/>
        <v>3.1082269460533097E-2</v>
      </c>
      <c r="AG26" s="271">
        <f t="shared" si="40"/>
        <v>3.6822200754638513E-3</v>
      </c>
      <c r="AH26" s="271">
        <f t="shared" si="33"/>
        <v>2.1660118090963831E-4</v>
      </c>
      <c r="AI26" s="272">
        <f t="shared" si="34"/>
        <v>4.2778733229653566E-2</v>
      </c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35"/>
        <v>5437</v>
      </c>
      <c r="F27" s="90">
        <v>1442</v>
      </c>
      <c r="G27" s="90">
        <v>2911</v>
      </c>
      <c r="H27" s="199">
        <v>282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514</v>
      </c>
      <c r="O27" s="90">
        <v>91</v>
      </c>
      <c r="P27" s="90">
        <v>10</v>
      </c>
      <c r="Q27" s="34">
        <v>187</v>
      </c>
      <c r="R27" s="7"/>
      <c r="S27" s="7"/>
      <c r="T27" s="201" t="s">
        <v>186</v>
      </c>
      <c r="U27" s="187" t="s">
        <v>187</v>
      </c>
      <c r="V27" s="203" t="s">
        <v>188</v>
      </c>
      <c r="W27" s="88">
        <f t="shared" si="36"/>
        <v>0.58883031030285182</v>
      </c>
      <c r="X27" s="271">
        <f t="shared" si="37"/>
        <v>0.1561694514358492</v>
      </c>
      <c r="Y27" s="271">
        <f t="shared" si="38"/>
        <v>0.31526301881397861</v>
      </c>
      <c r="Z27" s="272">
        <f t="shared" si="39"/>
        <v>3.0540766508259001E-2</v>
      </c>
      <c r="AA27" s="7"/>
      <c r="AB27" s="7"/>
      <c r="AC27" s="201" t="s">
        <v>186</v>
      </c>
      <c r="AD27" s="187" t="s">
        <v>187</v>
      </c>
      <c r="AE27" s="203" t="s">
        <v>188</v>
      </c>
      <c r="AF27" s="271">
        <f t="shared" si="40"/>
        <v>5.5666503493777046E-2</v>
      </c>
      <c r="AG27" s="271">
        <f t="shared" si="40"/>
        <v>9.8553537313885425E-3</v>
      </c>
      <c r="AH27" s="271">
        <f t="shared" si="33"/>
        <v>1.0830059045481917E-3</v>
      </c>
      <c r="AI27" s="272">
        <f t="shared" si="34"/>
        <v>2.0252210415051181E-2</v>
      </c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35"/>
        <v>9661</v>
      </c>
      <c r="F28" s="90">
        <v>2230</v>
      </c>
      <c r="G28" s="90">
        <v>5170</v>
      </c>
      <c r="H28" s="199">
        <v>673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959</v>
      </c>
      <c r="O28" s="90">
        <v>170</v>
      </c>
      <c r="P28" s="90">
        <v>29</v>
      </c>
      <c r="Q28" s="34">
        <v>430</v>
      </c>
      <c r="R28" s="7"/>
      <c r="S28" s="7"/>
      <c r="T28" s="201" t="s">
        <v>186</v>
      </c>
      <c r="U28" s="187" t="s">
        <v>189</v>
      </c>
      <c r="V28" s="203" t="s">
        <v>190</v>
      </c>
      <c r="W28" s="88">
        <f t="shared" si="36"/>
        <v>1.0462920043840078</v>
      </c>
      <c r="X28" s="271">
        <f t="shared" si="37"/>
        <v>0.24151031671424675</v>
      </c>
      <c r="Y28" s="271">
        <f t="shared" si="38"/>
        <v>0.55991405265141503</v>
      </c>
      <c r="Z28" s="272">
        <f t="shared" si="39"/>
        <v>7.2886297376093298E-2</v>
      </c>
      <c r="AA28" s="7"/>
      <c r="AB28" s="7"/>
      <c r="AC28" s="201" t="s">
        <v>186</v>
      </c>
      <c r="AD28" s="187" t="s">
        <v>189</v>
      </c>
      <c r="AE28" s="203" t="s">
        <v>190</v>
      </c>
      <c r="AF28" s="271">
        <f t="shared" si="40"/>
        <v>0.10386026624617158</v>
      </c>
      <c r="AG28" s="271">
        <f t="shared" si="40"/>
        <v>1.8411100377319259E-2</v>
      </c>
      <c r="AH28" s="271">
        <f t="shared" si="33"/>
        <v>3.1407171231897556E-3</v>
      </c>
      <c r="AI28" s="272">
        <f t="shared" si="34"/>
        <v>4.6569253895572239E-2</v>
      </c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35"/>
        <v>38789</v>
      </c>
      <c r="F29" s="90">
        <v>5895</v>
      </c>
      <c r="G29" s="90">
        <v>23054</v>
      </c>
      <c r="H29" s="199">
        <v>1707</v>
      </c>
      <c r="K29" s="201" t="s">
        <v>169</v>
      </c>
      <c r="L29" s="187" t="s">
        <v>191</v>
      </c>
      <c r="M29" s="203" t="s">
        <v>192</v>
      </c>
      <c r="N29" s="234">
        <v>2463</v>
      </c>
      <c r="O29" s="90">
        <v>449</v>
      </c>
      <c r="P29" s="90">
        <v>114</v>
      </c>
      <c r="Q29" s="34">
        <v>5107</v>
      </c>
      <c r="T29" s="201" t="s">
        <v>169</v>
      </c>
      <c r="U29" s="187" t="s">
        <v>191</v>
      </c>
      <c r="V29" s="203" t="s">
        <v>192</v>
      </c>
      <c r="W29" s="88">
        <f t="shared" si="36"/>
        <v>4.200871603151981</v>
      </c>
      <c r="X29" s="271">
        <f t="shared" si="37"/>
        <v>0.63843198073115892</v>
      </c>
      <c r="Y29" s="271">
        <f t="shared" si="38"/>
        <v>2.496761812345401</v>
      </c>
      <c r="Z29" s="272">
        <f t="shared" si="39"/>
        <v>0.18486910790637631</v>
      </c>
      <c r="AC29" s="201" t="s">
        <v>169</v>
      </c>
      <c r="AD29" s="187" t="s">
        <v>191</v>
      </c>
      <c r="AE29" s="203" t="s">
        <v>192</v>
      </c>
      <c r="AF29" s="271">
        <f t="shared" si="40"/>
        <v>0.26674435429021959</v>
      </c>
      <c r="AG29" s="271">
        <f t="shared" si="40"/>
        <v>4.8626965114213806E-2</v>
      </c>
      <c r="AH29" s="271">
        <f t="shared" si="33"/>
        <v>1.2346267311849384E-2</v>
      </c>
      <c r="AI29" s="272">
        <f t="shared" si="34"/>
        <v>0.55309111545276146</v>
      </c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35"/>
        <v>35247</v>
      </c>
      <c r="F30" s="90">
        <v>7137</v>
      </c>
      <c r="G30" s="90">
        <v>19770</v>
      </c>
      <c r="H30" s="199">
        <v>1384</v>
      </c>
      <c r="K30" s="201" t="s">
        <v>169</v>
      </c>
      <c r="L30" s="187" t="s">
        <v>193</v>
      </c>
      <c r="M30" s="203" t="s">
        <v>194</v>
      </c>
      <c r="N30" s="234">
        <v>2145</v>
      </c>
      <c r="O30" s="90">
        <v>418</v>
      </c>
      <c r="P30" s="90">
        <v>118</v>
      </c>
      <c r="Q30" s="34">
        <v>4275</v>
      </c>
      <c r="T30" s="201" t="s">
        <v>169</v>
      </c>
      <c r="U30" s="187" t="s">
        <v>193</v>
      </c>
      <c r="V30" s="203" t="s">
        <v>194</v>
      </c>
      <c r="W30" s="88">
        <f t="shared" si="36"/>
        <v>3.8172709117610109</v>
      </c>
      <c r="X30" s="271">
        <f t="shared" si="37"/>
        <v>0.77294131407604438</v>
      </c>
      <c r="Y30" s="271">
        <f t="shared" si="38"/>
        <v>2.1411026732917748</v>
      </c>
      <c r="Z30" s="272">
        <f t="shared" si="39"/>
        <v>0.14988801718946973</v>
      </c>
      <c r="AC30" s="201" t="s">
        <v>169</v>
      </c>
      <c r="AD30" s="187" t="s">
        <v>193</v>
      </c>
      <c r="AE30" s="203" t="s">
        <v>194</v>
      </c>
      <c r="AF30" s="271">
        <f t="shared" si="40"/>
        <v>0.23230476652558713</v>
      </c>
      <c r="AG30" s="271">
        <f t="shared" si="40"/>
        <v>4.526964681011441E-2</v>
      </c>
      <c r="AH30" s="271">
        <f t="shared" si="33"/>
        <v>1.2779469673668661E-2</v>
      </c>
      <c r="AI30" s="272">
        <f t="shared" si="34"/>
        <v>0.46298502419435195</v>
      </c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35"/>
        <v>31536</v>
      </c>
      <c r="F31" s="90">
        <v>6136</v>
      </c>
      <c r="G31" s="90">
        <v>18535</v>
      </c>
      <c r="H31" s="199">
        <v>1534</v>
      </c>
      <c r="K31" s="201" t="s">
        <v>169</v>
      </c>
      <c r="L31" s="187" t="s">
        <v>195</v>
      </c>
      <c r="M31" s="203" t="s">
        <v>196</v>
      </c>
      <c r="N31" s="234">
        <v>2418</v>
      </c>
      <c r="O31" s="90">
        <v>359</v>
      </c>
      <c r="P31" s="90">
        <v>75</v>
      </c>
      <c r="Q31" s="34">
        <v>2479</v>
      </c>
      <c r="T31" s="201" t="s">
        <v>169</v>
      </c>
      <c r="U31" s="187" t="s">
        <v>195</v>
      </c>
      <c r="V31" s="203" t="s">
        <v>196</v>
      </c>
      <c r="W31" s="88">
        <f t="shared" si="36"/>
        <v>3.415367420583177</v>
      </c>
      <c r="X31" s="271">
        <f t="shared" si="37"/>
        <v>0.66453242303077031</v>
      </c>
      <c r="Y31" s="271">
        <f t="shared" si="38"/>
        <v>2.007351444080073</v>
      </c>
      <c r="Z31" s="272">
        <f t="shared" si="39"/>
        <v>0.16613310575769258</v>
      </c>
      <c r="AC31" s="201" t="s">
        <v>169</v>
      </c>
      <c r="AD31" s="187" t="s">
        <v>195</v>
      </c>
      <c r="AE31" s="203" t="s">
        <v>196</v>
      </c>
      <c r="AF31" s="271">
        <f t="shared" si="40"/>
        <v>0.26187082771975273</v>
      </c>
      <c r="AG31" s="271">
        <f t="shared" si="40"/>
        <v>3.8879911973280078E-2</v>
      </c>
      <c r="AH31" s="271">
        <f t="shared" si="33"/>
        <v>8.1225442841114381E-3</v>
      </c>
      <c r="AI31" s="272">
        <f t="shared" si="34"/>
        <v>0.26847716373749669</v>
      </c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35"/>
        <v>11515</v>
      </c>
      <c r="F32" s="90">
        <v>1942</v>
      </c>
      <c r="G32" s="90">
        <v>7361</v>
      </c>
      <c r="H32" s="199">
        <v>594</v>
      </c>
      <c r="K32" s="201" t="s">
        <v>169</v>
      </c>
      <c r="L32" s="187" t="s">
        <v>197</v>
      </c>
      <c r="M32" s="203" t="s">
        <v>198</v>
      </c>
      <c r="N32" s="234">
        <v>863</v>
      </c>
      <c r="O32" s="90">
        <v>141</v>
      </c>
      <c r="P32" s="90">
        <v>17</v>
      </c>
      <c r="Q32" s="34">
        <v>597</v>
      </c>
      <c r="T32" s="201" t="s">
        <v>169</v>
      </c>
      <c r="U32" s="187" t="s">
        <v>197</v>
      </c>
      <c r="V32" s="203" t="s">
        <v>198</v>
      </c>
      <c r="W32" s="88">
        <f t="shared" si="36"/>
        <v>1.2470812990872426</v>
      </c>
      <c r="X32" s="271">
        <f t="shared" si="37"/>
        <v>0.21031974666325884</v>
      </c>
      <c r="Y32" s="271">
        <f t="shared" si="38"/>
        <v>0.79720064633792376</v>
      </c>
      <c r="Z32" s="272">
        <f t="shared" si="39"/>
        <v>6.4330550730162583E-2</v>
      </c>
      <c r="AC32" s="201" t="s">
        <v>169</v>
      </c>
      <c r="AD32" s="187" t="s">
        <v>197</v>
      </c>
      <c r="AE32" s="203" t="s">
        <v>198</v>
      </c>
      <c r="AF32" s="271">
        <f t="shared" si="40"/>
        <v>9.3463409562508939E-2</v>
      </c>
      <c r="AG32" s="271">
        <f t="shared" si="40"/>
        <v>1.5270383254129501E-2</v>
      </c>
      <c r="AH32" s="271">
        <f t="shared" si="33"/>
        <v>1.8411100377319256E-3</v>
      </c>
      <c r="AI32" s="272">
        <f t="shared" si="34"/>
        <v>6.465545250152703E-2</v>
      </c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35"/>
        <v>16295</v>
      </c>
      <c r="F33" s="90">
        <v>3932</v>
      </c>
      <c r="G33" s="90">
        <v>8081</v>
      </c>
      <c r="H33" s="199">
        <v>705</v>
      </c>
      <c r="K33" s="201" t="s">
        <v>199</v>
      </c>
      <c r="L33" s="187" t="s">
        <v>170</v>
      </c>
      <c r="M33" s="203" t="s">
        <v>200</v>
      </c>
      <c r="N33" s="234">
        <v>1067</v>
      </c>
      <c r="O33" s="90">
        <v>122</v>
      </c>
      <c r="P33" s="90">
        <v>42</v>
      </c>
      <c r="Q33" s="235">
        <v>2346</v>
      </c>
      <c r="T33" s="201" t="s">
        <v>199</v>
      </c>
      <c r="U33" s="187" t="s">
        <v>170</v>
      </c>
      <c r="V33" s="203" t="s">
        <v>200</v>
      </c>
      <c r="W33" s="88">
        <f t="shared" si="36"/>
        <v>1.764758121461278</v>
      </c>
      <c r="X33" s="271">
        <f t="shared" si="37"/>
        <v>0.42583792166834894</v>
      </c>
      <c r="Y33" s="271">
        <f t="shared" si="38"/>
        <v>0.87517707146539359</v>
      </c>
      <c r="Z33" s="272">
        <f t="shared" si="39"/>
        <v>7.635191627064751E-2</v>
      </c>
      <c r="AC33" s="201" t="s">
        <v>199</v>
      </c>
      <c r="AD33" s="187" t="s">
        <v>170</v>
      </c>
      <c r="AE33" s="203" t="s">
        <v>200</v>
      </c>
      <c r="AF33" s="271">
        <f t="shared" si="40"/>
        <v>0.11555673001529204</v>
      </c>
      <c r="AG33" s="271">
        <f t="shared" si="40"/>
        <v>1.3212672035487939E-2</v>
      </c>
      <c r="AH33" s="271">
        <f t="shared" si="33"/>
        <v>4.5486247991024052E-3</v>
      </c>
      <c r="AI33" s="272">
        <f t="shared" si="34"/>
        <v>0.25407318520700573</v>
      </c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35"/>
        <v>13137</v>
      </c>
      <c r="F34" s="90">
        <v>2907</v>
      </c>
      <c r="G34" s="90">
        <v>7877</v>
      </c>
      <c r="H34" s="199">
        <v>483</v>
      </c>
      <c r="K34" s="201" t="s">
        <v>199</v>
      </c>
      <c r="L34" s="187" t="s">
        <v>172</v>
      </c>
      <c r="M34" s="203" t="s">
        <v>201</v>
      </c>
      <c r="N34" s="234">
        <v>787</v>
      </c>
      <c r="O34" s="90">
        <v>108</v>
      </c>
      <c r="P34" s="90">
        <v>11</v>
      </c>
      <c r="Q34" s="34">
        <v>964</v>
      </c>
      <c r="T34" s="201" t="s">
        <v>199</v>
      </c>
      <c r="U34" s="187" t="s">
        <v>172</v>
      </c>
      <c r="V34" s="203" t="s">
        <v>201</v>
      </c>
      <c r="W34" s="88">
        <f t="shared" si="36"/>
        <v>1.4227448568049594</v>
      </c>
      <c r="X34" s="271">
        <f t="shared" si="37"/>
        <v>0.31482981645215929</v>
      </c>
      <c r="Y34" s="271">
        <f t="shared" si="38"/>
        <v>0.85308375101261058</v>
      </c>
      <c r="Z34" s="272">
        <f t="shared" si="39"/>
        <v>5.2309185189677657E-2</v>
      </c>
      <c r="AC34" s="201" t="s">
        <v>199</v>
      </c>
      <c r="AD34" s="187" t="s">
        <v>172</v>
      </c>
      <c r="AE34" s="203" t="s">
        <v>201</v>
      </c>
      <c r="AF34" s="271">
        <f t="shared" si="40"/>
        <v>8.5232564687942672E-2</v>
      </c>
      <c r="AG34" s="271">
        <f t="shared" si="40"/>
        <v>1.1696463769120469E-2</v>
      </c>
      <c r="AH34" s="271">
        <f t="shared" si="33"/>
        <v>1.1913064950030109E-3</v>
      </c>
      <c r="AI34" s="272">
        <f t="shared" si="34"/>
        <v>0.10440176919844567</v>
      </c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35"/>
        <v>17965</v>
      </c>
      <c r="F35" s="90">
        <v>3870</v>
      </c>
      <c r="G35" s="90">
        <v>10406</v>
      </c>
      <c r="H35" s="199">
        <v>748</v>
      </c>
      <c r="K35" s="201" t="s">
        <v>199</v>
      </c>
      <c r="L35" s="187" t="s">
        <v>174</v>
      </c>
      <c r="M35" s="203" t="s">
        <v>202</v>
      </c>
      <c r="N35" s="234">
        <v>1096</v>
      </c>
      <c r="O35" s="90">
        <v>154</v>
      </c>
      <c r="P35" s="90">
        <v>25</v>
      </c>
      <c r="Q35" s="34">
        <v>1666</v>
      </c>
      <c r="T35" s="201" t="s">
        <v>199</v>
      </c>
      <c r="U35" s="187" t="s">
        <v>174</v>
      </c>
      <c r="V35" s="203" t="s">
        <v>202</v>
      </c>
      <c r="W35" s="88">
        <f t="shared" si="36"/>
        <v>1.9456201075208264</v>
      </c>
      <c r="X35" s="271">
        <f t="shared" si="37"/>
        <v>0.41912328506015012</v>
      </c>
      <c r="Y35" s="271">
        <f t="shared" si="38"/>
        <v>1.1269759442728482</v>
      </c>
      <c r="Z35" s="272">
        <f t="shared" si="39"/>
        <v>8.1008841660204722E-2</v>
      </c>
      <c r="AC35" s="201" t="s">
        <v>199</v>
      </c>
      <c r="AD35" s="187" t="s">
        <v>174</v>
      </c>
      <c r="AE35" s="203" t="s">
        <v>202</v>
      </c>
      <c r="AF35" s="271">
        <f t="shared" si="40"/>
        <v>0.11869744713848181</v>
      </c>
      <c r="AG35" s="271">
        <f t="shared" si="40"/>
        <v>1.6678290930042149E-2</v>
      </c>
      <c r="AH35" s="271">
        <f t="shared" si="33"/>
        <v>2.7075147613704791E-3</v>
      </c>
      <c r="AI35" s="272">
        <f t="shared" si="34"/>
        <v>0.18042878369772872</v>
      </c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35"/>
        <v>14049</v>
      </c>
      <c r="F36" s="90">
        <v>2589</v>
      </c>
      <c r="G36" s="90">
        <v>5848</v>
      </c>
      <c r="H36" s="199">
        <v>512</v>
      </c>
      <c r="K36" s="201" t="s">
        <v>199</v>
      </c>
      <c r="L36" s="187" t="s">
        <v>176</v>
      </c>
      <c r="M36" s="203" t="s">
        <v>203</v>
      </c>
      <c r="N36" s="234">
        <v>802</v>
      </c>
      <c r="O36" s="90">
        <v>119</v>
      </c>
      <c r="P36" s="90">
        <v>32</v>
      </c>
      <c r="Q36" s="34">
        <v>4147</v>
      </c>
      <c r="T36" s="201" t="s">
        <v>199</v>
      </c>
      <c r="U36" s="187" t="s">
        <v>176</v>
      </c>
      <c r="V36" s="203" t="s">
        <v>203</v>
      </c>
      <c r="W36" s="88">
        <f t="shared" si="36"/>
        <v>1.5215149952997542</v>
      </c>
      <c r="X36" s="271">
        <f t="shared" si="37"/>
        <v>0.28039022868752678</v>
      </c>
      <c r="Y36" s="271">
        <f t="shared" si="38"/>
        <v>0.6333418529797824</v>
      </c>
      <c r="Z36" s="272">
        <f t="shared" si="39"/>
        <v>5.5449902312867408E-2</v>
      </c>
      <c r="AC36" s="201" t="s">
        <v>199</v>
      </c>
      <c r="AD36" s="187" t="s">
        <v>176</v>
      </c>
      <c r="AE36" s="203" t="s">
        <v>203</v>
      </c>
      <c r="AF36" s="271">
        <f t="shared" si="40"/>
        <v>8.6857073544764962E-2</v>
      </c>
      <c r="AG36" s="271">
        <f t="shared" si="40"/>
        <v>1.288777026412348E-2</v>
      </c>
      <c r="AH36" s="271">
        <f t="shared" si="33"/>
        <v>3.465618894554213E-3</v>
      </c>
      <c r="AI36" s="272">
        <f t="shared" si="34"/>
        <v>0.44912254861613504</v>
      </c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35"/>
        <v>15260</v>
      </c>
      <c r="F37" s="90">
        <v>2473</v>
      </c>
      <c r="G37" s="90">
        <v>9673</v>
      </c>
      <c r="H37" s="199">
        <v>418</v>
      </c>
      <c r="K37" s="201" t="s">
        <v>199</v>
      </c>
      <c r="L37" s="187" t="s">
        <v>178</v>
      </c>
      <c r="M37" s="203" t="s">
        <v>205</v>
      </c>
      <c r="N37" s="234">
        <v>841</v>
      </c>
      <c r="O37" s="90">
        <v>158</v>
      </c>
      <c r="P37" s="90">
        <v>38</v>
      </c>
      <c r="Q37" s="34">
        <v>1659</v>
      </c>
      <c r="T37" s="201" t="s">
        <v>199</v>
      </c>
      <c r="U37" s="187" t="s">
        <v>178</v>
      </c>
      <c r="V37" s="203" t="s">
        <v>205</v>
      </c>
      <c r="W37" s="88">
        <f t="shared" si="36"/>
        <v>1.6526670103405403</v>
      </c>
      <c r="X37" s="271">
        <f t="shared" si="37"/>
        <v>0.26782736019476783</v>
      </c>
      <c r="Y37" s="271">
        <f t="shared" si="38"/>
        <v>1.0475916114694657</v>
      </c>
      <c r="Z37" s="272">
        <f t="shared" si="39"/>
        <v>4.526964681011441E-2</v>
      </c>
      <c r="AC37" s="201" t="s">
        <v>199</v>
      </c>
      <c r="AD37" s="187" t="s">
        <v>178</v>
      </c>
      <c r="AE37" s="203" t="s">
        <v>205</v>
      </c>
      <c r="AF37" s="271">
        <f t="shared" si="40"/>
        <v>9.1080796572502912E-2</v>
      </c>
      <c r="AG37" s="271">
        <f t="shared" si="40"/>
        <v>1.7111493291861429E-2</v>
      </c>
      <c r="AH37" s="271">
        <f t="shared" si="33"/>
        <v>4.1154224372831278E-3</v>
      </c>
      <c r="AI37" s="272">
        <f t="shared" si="34"/>
        <v>0.17967067956454499</v>
      </c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35"/>
        <v>12790</v>
      </c>
      <c r="F38" s="90">
        <v>3192</v>
      </c>
      <c r="G38" s="90">
        <v>6511</v>
      </c>
      <c r="H38" s="199">
        <v>529</v>
      </c>
      <c r="K38" s="201" t="s">
        <v>199</v>
      </c>
      <c r="L38" s="187" t="s">
        <v>180</v>
      </c>
      <c r="M38" s="203" t="s">
        <v>206</v>
      </c>
      <c r="N38" s="234">
        <v>824</v>
      </c>
      <c r="O38" s="90">
        <v>160</v>
      </c>
      <c r="P38" s="90">
        <v>33</v>
      </c>
      <c r="Q38" s="237">
        <v>1541</v>
      </c>
      <c r="T38" s="201" t="s">
        <v>199</v>
      </c>
      <c r="U38" s="187" t="s">
        <v>180</v>
      </c>
      <c r="V38" s="203" t="s">
        <v>206</v>
      </c>
      <c r="W38" s="88">
        <f t="shared" si="36"/>
        <v>1.3851645519171372</v>
      </c>
      <c r="X38" s="271">
        <f t="shared" si="37"/>
        <v>0.34569548473178274</v>
      </c>
      <c r="Y38" s="271">
        <f t="shared" si="38"/>
        <v>0.70514514445132759</v>
      </c>
      <c r="Z38" s="272">
        <f t="shared" si="39"/>
        <v>5.7291012350599337E-2</v>
      </c>
      <c r="AC38" s="201" t="s">
        <v>199</v>
      </c>
      <c r="AD38" s="187" t="s">
        <v>180</v>
      </c>
      <c r="AE38" s="203" t="s">
        <v>206</v>
      </c>
      <c r="AF38" s="271">
        <f t="shared" si="40"/>
        <v>8.923968653477099E-2</v>
      </c>
      <c r="AG38" s="271">
        <f t="shared" si="40"/>
        <v>1.7328094472771068E-2</v>
      </c>
      <c r="AH38" s="271">
        <f t="shared" si="33"/>
        <v>3.5739194850090326E-3</v>
      </c>
      <c r="AI38" s="272">
        <f t="shared" si="34"/>
        <v>0.16689120989087633</v>
      </c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35"/>
        <v>12449</v>
      </c>
      <c r="F39" s="90">
        <v>2827</v>
      </c>
      <c r="G39" s="90">
        <v>6879</v>
      </c>
      <c r="H39" s="199">
        <v>615</v>
      </c>
      <c r="K39" s="201" t="s">
        <v>199</v>
      </c>
      <c r="L39" s="187" t="s">
        <v>182</v>
      </c>
      <c r="M39" s="203" t="s">
        <v>207</v>
      </c>
      <c r="N39" s="234">
        <v>836</v>
      </c>
      <c r="O39" s="90">
        <v>189</v>
      </c>
      <c r="P39" s="90">
        <v>71</v>
      </c>
      <c r="Q39" s="237">
        <v>1032</v>
      </c>
      <c r="T39" s="201" t="s">
        <v>199</v>
      </c>
      <c r="U39" s="187" t="s">
        <v>182</v>
      </c>
      <c r="V39" s="203" t="s">
        <v>207</v>
      </c>
      <c r="W39" s="88">
        <f t="shared" si="36"/>
        <v>1.3482340505720436</v>
      </c>
      <c r="X39" s="271">
        <f t="shared" si="37"/>
        <v>0.30616576921577376</v>
      </c>
      <c r="Y39" s="271">
        <f t="shared" si="38"/>
        <v>0.74499976173870108</v>
      </c>
      <c r="Z39" s="272">
        <f t="shared" si="39"/>
        <v>6.6604863129713782E-2</v>
      </c>
      <c r="AC39" s="201" t="s">
        <v>199</v>
      </c>
      <c r="AD39" s="187" t="s">
        <v>182</v>
      </c>
      <c r="AE39" s="203" t="s">
        <v>207</v>
      </c>
      <c r="AF39" s="271">
        <f t="shared" si="40"/>
        <v>9.053929362022882E-2</v>
      </c>
      <c r="AG39" s="271">
        <f t="shared" si="40"/>
        <v>2.0468811595960822E-2</v>
      </c>
      <c r="AH39" s="271">
        <f t="shared" si="33"/>
        <v>7.6893419222921608E-3</v>
      </c>
      <c r="AI39" s="272">
        <f t="shared" si="34"/>
        <v>0.11176620934937337</v>
      </c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35"/>
        <v>15725</v>
      </c>
      <c r="F40" s="90">
        <v>3445</v>
      </c>
      <c r="G40" s="90">
        <v>8142</v>
      </c>
      <c r="H40" s="199">
        <v>638</v>
      </c>
      <c r="K40" s="201" t="s">
        <v>199</v>
      </c>
      <c r="L40" s="187" t="s">
        <v>184</v>
      </c>
      <c r="M40" s="203" t="s">
        <v>208</v>
      </c>
      <c r="N40" s="234">
        <v>1057</v>
      </c>
      <c r="O40" s="90">
        <v>178</v>
      </c>
      <c r="P40" s="90">
        <v>54</v>
      </c>
      <c r="Q40" s="237">
        <v>2211</v>
      </c>
      <c r="T40" s="201" t="s">
        <v>199</v>
      </c>
      <c r="U40" s="187" t="s">
        <v>184</v>
      </c>
      <c r="V40" s="203" t="s">
        <v>208</v>
      </c>
      <c r="W40" s="88">
        <f t="shared" si="36"/>
        <v>1.7030267849020311</v>
      </c>
      <c r="X40" s="271">
        <f t="shared" si="37"/>
        <v>0.37309553411685198</v>
      </c>
      <c r="Y40" s="271">
        <f t="shared" si="38"/>
        <v>0.88178340748313755</v>
      </c>
      <c r="Z40" s="272">
        <f t="shared" si="39"/>
        <v>6.9095776710174625E-2</v>
      </c>
      <c r="AC40" s="201" t="s">
        <v>199</v>
      </c>
      <c r="AD40" s="187" t="s">
        <v>184</v>
      </c>
      <c r="AE40" s="203" t="s">
        <v>208</v>
      </c>
      <c r="AF40" s="271">
        <f t="shared" si="40"/>
        <v>0.11447372411074386</v>
      </c>
      <c r="AG40" s="271">
        <f t="shared" si="40"/>
        <v>1.9277505100957812E-2</v>
      </c>
      <c r="AH40" s="271">
        <f t="shared" si="33"/>
        <v>5.8482318845602347E-3</v>
      </c>
      <c r="AI40" s="272">
        <f t="shared" si="34"/>
        <v>0.23945260549560515</v>
      </c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35"/>
        <v>6758</v>
      </c>
      <c r="F41" s="90">
        <v>898</v>
      </c>
      <c r="G41" s="90">
        <v>3831</v>
      </c>
      <c r="H41" s="199">
        <v>430</v>
      </c>
      <c r="K41" s="201" t="s">
        <v>209</v>
      </c>
      <c r="L41" s="187" t="s">
        <v>170</v>
      </c>
      <c r="M41" s="203" t="s">
        <v>210</v>
      </c>
      <c r="N41" s="234">
        <v>488</v>
      </c>
      <c r="O41" s="90">
        <v>48</v>
      </c>
      <c r="P41" s="90">
        <v>5</v>
      </c>
      <c r="Q41" s="237">
        <v>1058</v>
      </c>
      <c r="T41" s="201" t="s">
        <v>209</v>
      </c>
      <c r="U41" s="187" t="s">
        <v>170</v>
      </c>
      <c r="V41" s="203" t="s">
        <v>210</v>
      </c>
      <c r="W41" s="88">
        <f t="shared" si="36"/>
        <v>0.7318953902936679</v>
      </c>
      <c r="X41" s="271">
        <f t="shared" si="37"/>
        <v>9.7253930228427612E-2</v>
      </c>
      <c r="Y41" s="271">
        <f t="shared" si="38"/>
        <v>0.41489956203241218</v>
      </c>
      <c r="Z41" s="272">
        <f t="shared" si="39"/>
        <v>4.6569253895572239E-2</v>
      </c>
      <c r="AC41" s="201" t="s">
        <v>209</v>
      </c>
      <c r="AD41" s="187" t="s">
        <v>170</v>
      </c>
      <c r="AE41" s="203" t="s">
        <v>210</v>
      </c>
      <c r="AF41" s="271">
        <f t="shared" si="40"/>
        <v>5.2850688141951756E-2</v>
      </c>
      <c r="AG41" s="271">
        <f t="shared" si="40"/>
        <v>5.1984283418313191E-3</v>
      </c>
      <c r="AH41" s="271">
        <f t="shared" si="33"/>
        <v>5.4150295227409586E-4</v>
      </c>
      <c r="AI41" s="272">
        <f t="shared" si="34"/>
        <v>0.11458202470119867</v>
      </c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35"/>
        <v>9076</v>
      </c>
      <c r="F42" s="90">
        <v>1180</v>
      </c>
      <c r="G42" s="90">
        <v>5664</v>
      </c>
      <c r="H42" s="199">
        <v>545</v>
      </c>
      <c r="K42" s="201" t="s">
        <v>209</v>
      </c>
      <c r="L42" s="187" t="s">
        <v>172</v>
      </c>
      <c r="M42" s="204" t="s">
        <v>211</v>
      </c>
      <c r="N42" s="234">
        <v>739</v>
      </c>
      <c r="O42" s="90">
        <v>117</v>
      </c>
      <c r="P42" s="90">
        <v>20</v>
      </c>
      <c r="Q42" s="237">
        <v>811</v>
      </c>
      <c r="T42" s="201" t="s">
        <v>209</v>
      </c>
      <c r="U42" s="187" t="s">
        <v>172</v>
      </c>
      <c r="V42" s="204" t="s">
        <v>211</v>
      </c>
      <c r="W42" s="88">
        <f t="shared" si="36"/>
        <v>0.98293615896793873</v>
      </c>
      <c r="X42" s="271">
        <f t="shared" si="37"/>
        <v>0.12779469673668661</v>
      </c>
      <c r="Y42" s="271">
        <f t="shared" si="38"/>
        <v>0.61341454433609566</v>
      </c>
      <c r="Z42" s="272">
        <f t="shared" si="39"/>
        <v>5.902382179787645E-2</v>
      </c>
      <c r="AC42" s="201" t="s">
        <v>209</v>
      </c>
      <c r="AD42" s="187" t="s">
        <v>172</v>
      </c>
      <c r="AE42" s="204" t="s">
        <v>211</v>
      </c>
      <c r="AF42" s="271">
        <f t="shared" si="40"/>
        <v>8.0034136346111368E-2</v>
      </c>
      <c r="AG42" s="271">
        <f t="shared" si="40"/>
        <v>1.2671169083213843E-2</v>
      </c>
      <c r="AH42" s="271">
        <f t="shared" si="33"/>
        <v>2.1660118090963834E-3</v>
      </c>
      <c r="AI42" s="272">
        <f t="shared" si="34"/>
        <v>8.7831778858858345E-2</v>
      </c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35"/>
        <v>1372</v>
      </c>
      <c r="F43" s="90">
        <v>20</v>
      </c>
      <c r="G43" s="90">
        <v>856</v>
      </c>
      <c r="H43" s="199">
        <v>209</v>
      </c>
      <c r="K43" s="201" t="s">
        <v>209</v>
      </c>
      <c r="L43" s="187" t="s">
        <v>174</v>
      </c>
      <c r="M43" s="203" t="s">
        <v>212</v>
      </c>
      <c r="N43" s="234">
        <v>243</v>
      </c>
      <c r="O43" s="90">
        <v>29</v>
      </c>
      <c r="P43" s="90">
        <v>5</v>
      </c>
      <c r="Q43" s="237">
        <v>10</v>
      </c>
      <c r="T43" s="201" t="s">
        <v>209</v>
      </c>
      <c r="U43" s="187" t="s">
        <v>174</v>
      </c>
      <c r="V43" s="203" t="s">
        <v>212</v>
      </c>
      <c r="W43" s="88">
        <f t="shared" si="36"/>
        <v>0.14858841010401189</v>
      </c>
      <c r="X43" s="271">
        <f t="shared" si="37"/>
        <v>2.1660118090963834E-3</v>
      </c>
      <c r="Y43" s="271">
        <f t="shared" si="38"/>
        <v>9.2705305429325202E-2</v>
      </c>
      <c r="Z43" s="272">
        <f t="shared" si="39"/>
        <v>2.2634823405057205E-2</v>
      </c>
      <c r="AC43" s="201" t="s">
        <v>209</v>
      </c>
      <c r="AD43" s="187" t="s">
        <v>174</v>
      </c>
      <c r="AE43" s="203" t="s">
        <v>212</v>
      </c>
      <c r="AF43" s="271">
        <f t="shared" si="40"/>
        <v>2.6317043480521059E-2</v>
      </c>
      <c r="AG43" s="271">
        <f t="shared" si="40"/>
        <v>3.1407171231897556E-3</v>
      </c>
      <c r="AH43" s="271">
        <f t="shared" si="33"/>
        <v>5.4150295227409586E-4</v>
      </c>
      <c r="AI43" s="272">
        <f t="shared" si="34"/>
        <v>1.0830059045481917E-3</v>
      </c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35"/>
        <v>12051</v>
      </c>
      <c r="F44" s="90">
        <v>1842</v>
      </c>
      <c r="G44" s="90">
        <v>6746</v>
      </c>
      <c r="H44" s="199">
        <v>827</v>
      </c>
      <c r="K44" s="201" t="s">
        <v>209</v>
      </c>
      <c r="L44" s="187" t="s">
        <v>176</v>
      </c>
      <c r="M44" s="203" t="s">
        <v>213</v>
      </c>
      <c r="N44" s="234">
        <v>1093</v>
      </c>
      <c r="O44" s="90">
        <v>163</v>
      </c>
      <c r="P44" s="90">
        <v>41</v>
      </c>
      <c r="Q44" s="237">
        <v>1339</v>
      </c>
      <c r="T44" s="201" t="s">
        <v>209</v>
      </c>
      <c r="U44" s="187" t="s">
        <v>176</v>
      </c>
      <c r="V44" s="203" t="s">
        <v>213</v>
      </c>
      <c r="W44" s="88">
        <f t="shared" si="36"/>
        <v>1.3051304155710257</v>
      </c>
      <c r="X44" s="271">
        <f t="shared" si="37"/>
        <v>0.19948968761777691</v>
      </c>
      <c r="Y44" s="271">
        <f t="shared" si="38"/>
        <v>0.73059578320821006</v>
      </c>
      <c r="Z44" s="272">
        <f t="shared" si="39"/>
        <v>8.9564588306135437E-2</v>
      </c>
      <c r="AC44" s="201" t="s">
        <v>209</v>
      </c>
      <c r="AD44" s="187" t="s">
        <v>176</v>
      </c>
      <c r="AE44" s="203" t="s">
        <v>213</v>
      </c>
      <c r="AF44" s="271">
        <f t="shared" si="40"/>
        <v>0.11837254536711733</v>
      </c>
      <c r="AG44" s="271">
        <f t="shared" si="40"/>
        <v>1.7652996244135525E-2</v>
      </c>
      <c r="AH44" s="271">
        <f t="shared" si="33"/>
        <v>4.4403242086475852E-3</v>
      </c>
      <c r="AI44" s="272">
        <f t="shared" si="34"/>
        <v>0.14501449061900287</v>
      </c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35"/>
        <v>8794</v>
      </c>
      <c r="F45" s="90">
        <v>681</v>
      </c>
      <c r="G45" s="90">
        <v>5586</v>
      </c>
      <c r="H45" s="199">
        <v>615</v>
      </c>
      <c r="K45" s="201" t="s">
        <v>209</v>
      </c>
      <c r="L45" s="187" t="s">
        <v>178</v>
      </c>
      <c r="M45" s="203" t="s">
        <v>214</v>
      </c>
      <c r="N45" s="234">
        <v>1041</v>
      </c>
      <c r="O45" s="90">
        <v>149</v>
      </c>
      <c r="P45" s="90">
        <v>21</v>
      </c>
      <c r="Q45" s="237">
        <v>701</v>
      </c>
      <c r="T45" s="201" t="s">
        <v>209</v>
      </c>
      <c r="U45" s="187" t="s">
        <v>178</v>
      </c>
      <c r="V45" s="203" t="s">
        <v>214</v>
      </c>
      <c r="W45" s="88">
        <f t="shared" si="36"/>
        <v>0.95239539245967975</v>
      </c>
      <c r="X45" s="271">
        <f t="shared" si="37"/>
        <v>7.3752702099731837E-2</v>
      </c>
      <c r="Y45" s="271">
        <f t="shared" si="38"/>
        <v>0.6049670982806199</v>
      </c>
      <c r="Z45" s="272">
        <f t="shared" si="39"/>
        <v>6.6604863129713782E-2</v>
      </c>
      <c r="AC45" s="201" t="s">
        <v>209</v>
      </c>
      <c r="AD45" s="187" t="s">
        <v>178</v>
      </c>
      <c r="AE45" s="203" t="s">
        <v>214</v>
      </c>
      <c r="AF45" s="271">
        <f t="shared" si="40"/>
        <v>0.11274091466346675</v>
      </c>
      <c r="AG45" s="271">
        <f t="shared" si="40"/>
        <v>1.6136787977768054E-2</v>
      </c>
      <c r="AH45" s="271">
        <f t="shared" si="33"/>
        <v>2.2743123995512026E-3</v>
      </c>
      <c r="AI45" s="272">
        <f t="shared" si="34"/>
        <v>7.5918713908828234E-2</v>
      </c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35"/>
        <v>125047</v>
      </c>
      <c r="F46" s="90">
        <v>24237</v>
      </c>
      <c r="G46" s="90">
        <v>64363</v>
      </c>
      <c r="H46" s="199">
        <v>5487</v>
      </c>
      <c r="K46" s="201" t="s">
        <v>209</v>
      </c>
      <c r="L46" s="187" t="s">
        <v>180</v>
      </c>
      <c r="M46" s="203" t="s">
        <v>215</v>
      </c>
      <c r="N46" s="234">
        <v>6743</v>
      </c>
      <c r="O46" s="90">
        <v>787</v>
      </c>
      <c r="P46" s="90">
        <v>182</v>
      </c>
      <c r="Q46" s="237">
        <v>23248</v>
      </c>
      <c r="T46" s="201" t="s">
        <v>209</v>
      </c>
      <c r="U46" s="187" t="s">
        <v>180</v>
      </c>
      <c r="V46" s="203" t="s">
        <v>215</v>
      </c>
      <c r="W46" s="88">
        <f t="shared" si="36"/>
        <v>13.542663934603773</v>
      </c>
      <c r="X46" s="271">
        <f t="shared" si="37"/>
        <v>2.6248814108534519</v>
      </c>
      <c r="Y46" s="271">
        <f t="shared" si="38"/>
        <v>6.9705509034435256</v>
      </c>
      <c r="Z46" s="272">
        <f t="shared" si="39"/>
        <v>0.5942453398255928</v>
      </c>
      <c r="AC46" s="201" t="s">
        <v>209</v>
      </c>
      <c r="AD46" s="187" t="s">
        <v>180</v>
      </c>
      <c r="AE46" s="203" t="s">
        <v>215</v>
      </c>
      <c r="AF46" s="271">
        <f t="shared" si="40"/>
        <v>0.7302708814368456</v>
      </c>
      <c r="AG46" s="271">
        <f t="shared" si="40"/>
        <v>8.5232564687942672E-2</v>
      </c>
      <c r="AH46" s="271">
        <f t="shared" si="33"/>
        <v>1.9710707462777085E-2</v>
      </c>
      <c r="AI46" s="272">
        <f t="shared" si="34"/>
        <v>2.5177721268936359</v>
      </c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35"/>
        <v>19631</v>
      </c>
      <c r="F47" s="90">
        <v>3173</v>
      </c>
      <c r="G47" s="90">
        <v>12698</v>
      </c>
      <c r="H47" s="199">
        <v>1027</v>
      </c>
      <c r="K47" s="201" t="s">
        <v>209</v>
      </c>
      <c r="L47" s="187" t="s">
        <v>182</v>
      </c>
      <c r="M47" s="203" t="s">
        <v>217</v>
      </c>
      <c r="N47" s="234">
        <v>1247</v>
      </c>
      <c r="O47" s="90">
        <v>210</v>
      </c>
      <c r="P47" s="90">
        <v>51</v>
      </c>
      <c r="Q47" s="237">
        <v>1225</v>
      </c>
      <c r="T47" s="201" t="s">
        <v>209</v>
      </c>
      <c r="U47" s="187" t="s">
        <v>182</v>
      </c>
      <c r="V47" s="203" t="s">
        <v>217</v>
      </c>
      <c r="W47" s="88">
        <f t="shared" si="36"/>
        <v>2.1260488912185549</v>
      </c>
      <c r="X47" s="271">
        <f t="shared" si="37"/>
        <v>0.34363777351314118</v>
      </c>
      <c r="Y47" s="271">
        <f t="shared" si="38"/>
        <v>1.3752008975952936</v>
      </c>
      <c r="Z47" s="272">
        <f t="shared" si="39"/>
        <v>0.11122470639709928</v>
      </c>
      <c r="AC47" s="201" t="s">
        <v>209</v>
      </c>
      <c r="AD47" s="187" t="s">
        <v>182</v>
      </c>
      <c r="AE47" s="203" t="s">
        <v>217</v>
      </c>
      <c r="AF47" s="271">
        <f t="shared" si="40"/>
        <v>0.1350508362971595</v>
      </c>
      <c r="AG47" s="271">
        <f t="shared" si="40"/>
        <v>2.2743123995512024E-2</v>
      </c>
      <c r="AH47" s="271">
        <f t="shared" si="33"/>
        <v>5.5233301131957773E-3</v>
      </c>
      <c r="AI47" s="272">
        <f t="shared" si="34"/>
        <v>0.13266822330715347</v>
      </c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35"/>
        <v>27009</v>
      </c>
      <c r="F48" s="90">
        <v>4573</v>
      </c>
      <c r="G48" s="90">
        <v>16000</v>
      </c>
      <c r="H48" s="199">
        <v>1677</v>
      </c>
      <c r="K48" s="201" t="s">
        <v>209</v>
      </c>
      <c r="L48" s="187" t="s">
        <v>184</v>
      </c>
      <c r="M48" s="203" t="s">
        <v>218</v>
      </c>
      <c r="N48" s="234">
        <v>2257</v>
      </c>
      <c r="O48" s="90">
        <v>325</v>
      </c>
      <c r="P48" s="90">
        <v>93</v>
      </c>
      <c r="Q48" s="237">
        <v>2084</v>
      </c>
      <c r="T48" s="201" t="s">
        <v>209</v>
      </c>
      <c r="U48" s="187" t="s">
        <v>184</v>
      </c>
      <c r="V48" s="203" t="s">
        <v>218</v>
      </c>
      <c r="W48" s="88">
        <f t="shared" si="36"/>
        <v>2.9250906475942107</v>
      </c>
      <c r="X48" s="271">
        <f t="shared" si="37"/>
        <v>0.49525860014988804</v>
      </c>
      <c r="Y48" s="271">
        <f t="shared" si="38"/>
        <v>1.7328094472771065</v>
      </c>
      <c r="Z48" s="272">
        <f t="shared" si="39"/>
        <v>0.18162009019273173</v>
      </c>
      <c r="AC48" s="201" t="s">
        <v>209</v>
      </c>
      <c r="AD48" s="187" t="s">
        <v>184</v>
      </c>
      <c r="AE48" s="203" t="s">
        <v>218</v>
      </c>
      <c r="AF48" s="271">
        <f t="shared" si="40"/>
        <v>0.24443443265652684</v>
      </c>
      <c r="AG48" s="271">
        <f t="shared" si="40"/>
        <v>3.5197691897816227E-2</v>
      </c>
      <c r="AH48" s="271">
        <f t="shared" si="33"/>
        <v>1.0071954912298182E-2</v>
      </c>
      <c r="AI48" s="272">
        <f t="shared" si="34"/>
        <v>0.22569843050784313</v>
      </c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35"/>
        <v>14282</v>
      </c>
      <c r="F49" s="90">
        <v>2303</v>
      </c>
      <c r="G49" s="90">
        <v>8394</v>
      </c>
      <c r="H49" s="199">
        <v>1019</v>
      </c>
      <c r="K49" s="201" t="s">
        <v>209</v>
      </c>
      <c r="L49" s="187" t="s">
        <v>187</v>
      </c>
      <c r="M49" s="203" t="s">
        <v>219</v>
      </c>
      <c r="N49" s="234">
        <v>1426</v>
      </c>
      <c r="O49" s="90">
        <v>273</v>
      </c>
      <c r="P49" s="90">
        <v>44</v>
      </c>
      <c r="Q49" s="237">
        <v>823</v>
      </c>
      <c r="T49" s="201" t="s">
        <v>209</v>
      </c>
      <c r="U49" s="187" t="s">
        <v>187</v>
      </c>
      <c r="V49" s="203" t="s">
        <v>219</v>
      </c>
      <c r="W49" s="88">
        <f t="shared" si="36"/>
        <v>1.5467490328757272</v>
      </c>
      <c r="X49" s="271">
        <f t="shared" si="37"/>
        <v>0.2494162598174485</v>
      </c>
      <c r="Y49" s="271">
        <f t="shared" si="38"/>
        <v>0.90907515627775204</v>
      </c>
      <c r="Z49" s="272">
        <f t="shared" si="39"/>
        <v>0.11035830167346072</v>
      </c>
      <c r="AC49" s="201" t="s">
        <v>209</v>
      </c>
      <c r="AD49" s="187" t="s">
        <v>187</v>
      </c>
      <c r="AE49" s="203" t="s">
        <v>219</v>
      </c>
      <c r="AF49" s="271">
        <f t="shared" si="40"/>
        <v>0.15443664198857213</v>
      </c>
      <c r="AG49" s="271">
        <f t="shared" si="40"/>
        <v>2.9566061194165633E-2</v>
      </c>
      <c r="AH49" s="271">
        <f t="shared" si="33"/>
        <v>4.7652259800120434E-3</v>
      </c>
      <c r="AI49" s="272">
        <f t="shared" si="34"/>
        <v>8.9131385944316174E-2</v>
      </c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35"/>
        <v>5621</v>
      </c>
      <c r="F50" s="90">
        <v>610</v>
      </c>
      <c r="G50" s="90">
        <v>2967</v>
      </c>
      <c r="H50" s="199">
        <v>485</v>
      </c>
      <c r="K50" s="201" t="s">
        <v>209</v>
      </c>
      <c r="L50" s="187" t="s">
        <v>189</v>
      </c>
      <c r="M50" s="203" t="s">
        <v>220</v>
      </c>
      <c r="N50" s="234">
        <v>523</v>
      </c>
      <c r="O50" s="90">
        <v>143</v>
      </c>
      <c r="P50" s="90">
        <v>30</v>
      </c>
      <c r="Q50" s="237">
        <v>863</v>
      </c>
      <c r="T50" s="201" t="s">
        <v>209</v>
      </c>
      <c r="U50" s="187" t="s">
        <v>189</v>
      </c>
      <c r="V50" s="203" t="s">
        <v>220</v>
      </c>
      <c r="W50" s="88">
        <f t="shared" si="36"/>
        <v>0.60875761894653846</v>
      </c>
      <c r="X50" s="271">
        <f t="shared" si="37"/>
        <v>6.6063360177439689E-2</v>
      </c>
      <c r="Y50" s="271">
        <f t="shared" si="38"/>
        <v>0.32132785187944846</v>
      </c>
      <c r="Z50" s="272">
        <f t="shared" si="39"/>
        <v>5.2525786370587288E-2</v>
      </c>
      <c r="AC50" s="201" t="s">
        <v>209</v>
      </c>
      <c r="AD50" s="187" t="s">
        <v>189</v>
      </c>
      <c r="AE50" s="203" t="s">
        <v>220</v>
      </c>
      <c r="AF50" s="271">
        <f t="shared" si="40"/>
        <v>5.6641208807870422E-2</v>
      </c>
      <c r="AG50" s="271">
        <f t="shared" si="40"/>
        <v>1.5486984435039139E-2</v>
      </c>
      <c r="AH50" s="271">
        <f t="shared" si="33"/>
        <v>3.2490177136445747E-3</v>
      </c>
      <c r="AI50" s="272">
        <f t="shared" si="34"/>
        <v>9.3463409562508939E-2</v>
      </c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35"/>
        <v>8001</v>
      </c>
      <c r="F51" s="90">
        <v>1028</v>
      </c>
      <c r="G51" s="90">
        <v>4572</v>
      </c>
      <c r="H51" s="199">
        <v>513</v>
      </c>
      <c r="K51" s="201" t="s">
        <v>209</v>
      </c>
      <c r="L51" s="187" t="s">
        <v>191</v>
      </c>
      <c r="M51" s="203" t="s">
        <v>222</v>
      </c>
      <c r="N51" s="234">
        <v>772</v>
      </c>
      <c r="O51" s="90">
        <v>219</v>
      </c>
      <c r="P51" s="90">
        <v>37</v>
      </c>
      <c r="Q51" s="237">
        <v>860</v>
      </c>
      <c r="T51" s="201" t="s">
        <v>209</v>
      </c>
      <c r="U51" s="187" t="s">
        <v>191</v>
      </c>
      <c r="V51" s="203" t="s">
        <v>222</v>
      </c>
      <c r="W51" s="88">
        <f t="shared" si="36"/>
        <v>0.866513024229008</v>
      </c>
      <c r="X51" s="271">
        <f t="shared" si="37"/>
        <v>0.11133300698755409</v>
      </c>
      <c r="Y51" s="271">
        <f t="shared" si="38"/>
        <v>0.49515029955943318</v>
      </c>
      <c r="Z51" s="272">
        <f t="shared" si="39"/>
        <v>5.555820290332223E-2</v>
      </c>
      <c r="AC51" s="201" t="s">
        <v>209</v>
      </c>
      <c r="AD51" s="187" t="s">
        <v>191</v>
      </c>
      <c r="AE51" s="203" t="s">
        <v>222</v>
      </c>
      <c r="AF51" s="271">
        <f t="shared" si="40"/>
        <v>8.3608055831120395E-2</v>
      </c>
      <c r="AG51" s="271">
        <f t="shared" si="40"/>
        <v>2.3717829309605396E-2</v>
      </c>
      <c r="AH51" s="271">
        <f t="shared" si="33"/>
        <v>4.0071218468283086E-3</v>
      </c>
      <c r="AI51" s="272">
        <f t="shared" si="34"/>
        <v>9.3138507791144479E-2</v>
      </c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35"/>
        <v>16041</v>
      </c>
      <c r="F52" s="90">
        <v>3076</v>
      </c>
      <c r="G52" s="90">
        <v>10445</v>
      </c>
      <c r="H52" s="199">
        <v>658</v>
      </c>
      <c r="K52" s="201" t="s">
        <v>209</v>
      </c>
      <c r="L52" s="187" t="s">
        <v>193</v>
      </c>
      <c r="M52" s="203" t="s">
        <v>223</v>
      </c>
      <c r="N52" s="234">
        <v>1262</v>
      </c>
      <c r="O52" s="90">
        <v>192</v>
      </c>
      <c r="P52" s="90">
        <v>45</v>
      </c>
      <c r="Q52" s="237">
        <v>363</v>
      </c>
      <c r="T52" s="201" t="s">
        <v>209</v>
      </c>
      <c r="U52" s="187" t="s">
        <v>193</v>
      </c>
      <c r="V52" s="203" t="s">
        <v>223</v>
      </c>
      <c r="W52" s="88">
        <f t="shared" si="36"/>
        <v>1.737249771485754</v>
      </c>
      <c r="X52" s="271">
        <f t="shared" si="37"/>
        <v>0.33313261623902374</v>
      </c>
      <c r="Y52" s="271">
        <f t="shared" si="38"/>
        <v>1.131199667300586</v>
      </c>
      <c r="Z52" s="272">
        <f t="shared" si="39"/>
        <v>7.1261788519271008E-2</v>
      </c>
      <c r="AC52" s="201" t="s">
        <v>209</v>
      </c>
      <c r="AD52" s="187" t="s">
        <v>193</v>
      </c>
      <c r="AE52" s="203" t="s">
        <v>223</v>
      </c>
      <c r="AF52" s="271">
        <f t="shared" si="40"/>
        <v>0.13667534515398178</v>
      </c>
      <c r="AG52" s="271">
        <f t="shared" si="40"/>
        <v>2.0793713367325276E-2</v>
      </c>
      <c r="AH52" s="271">
        <f t="shared" si="33"/>
        <v>4.8735265704668625E-3</v>
      </c>
      <c r="AI52" s="272">
        <f t="shared" si="34"/>
        <v>3.9313114335099354E-2</v>
      </c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35"/>
        <v>29237</v>
      </c>
      <c r="F53" s="90">
        <v>4119</v>
      </c>
      <c r="G53" s="90">
        <v>19249</v>
      </c>
      <c r="H53" s="199">
        <v>1471</v>
      </c>
      <c r="K53" s="201" t="s">
        <v>209</v>
      </c>
      <c r="L53" s="187" t="s">
        <v>195</v>
      </c>
      <c r="M53" s="203" t="s">
        <v>224</v>
      </c>
      <c r="N53" s="234">
        <v>2100</v>
      </c>
      <c r="O53" s="90">
        <v>552</v>
      </c>
      <c r="P53" s="90">
        <v>124</v>
      </c>
      <c r="Q53" s="237">
        <v>1622</v>
      </c>
      <c r="T53" s="201" t="s">
        <v>209</v>
      </c>
      <c r="U53" s="187" t="s">
        <v>195</v>
      </c>
      <c r="V53" s="203" t="s">
        <v>224</v>
      </c>
      <c r="W53" s="88">
        <f t="shared" si="36"/>
        <v>3.1663843631275479</v>
      </c>
      <c r="X53" s="271">
        <f t="shared" si="37"/>
        <v>0.44609013208340015</v>
      </c>
      <c r="Y53" s="271">
        <f t="shared" si="38"/>
        <v>2.0846780656648143</v>
      </c>
      <c r="Z53" s="272">
        <f t="shared" si="39"/>
        <v>0.15931016855903898</v>
      </c>
      <c r="AC53" s="201" t="s">
        <v>209</v>
      </c>
      <c r="AD53" s="187" t="s">
        <v>195</v>
      </c>
      <c r="AE53" s="203" t="s">
        <v>224</v>
      </c>
      <c r="AF53" s="271">
        <f t="shared" si="40"/>
        <v>0.22743123995512021</v>
      </c>
      <c r="AG53" s="271">
        <f t="shared" si="40"/>
        <v>5.9781925931060173E-2</v>
      </c>
      <c r="AH53" s="271">
        <f t="shared" si="33"/>
        <v>1.3429273216397575E-2</v>
      </c>
      <c r="AI53" s="272">
        <f t="shared" si="34"/>
        <v>0.17566355771771669</v>
      </c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35"/>
        <v>10972</v>
      </c>
      <c r="F54" s="90">
        <v>2733</v>
      </c>
      <c r="G54" s="90">
        <v>6342</v>
      </c>
      <c r="H54" s="199">
        <v>566</v>
      </c>
      <c r="K54" s="201" t="s">
        <v>225</v>
      </c>
      <c r="L54" s="187" t="s">
        <v>170</v>
      </c>
      <c r="M54" s="203" t="s">
        <v>226</v>
      </c>
      <c r="N54" s="234">
        <v>862</v>
      </c>
      <c r="O54" s="90">
        <v>183</v>
      </c>
      <c r="P54" s="90">
        <v>34</v>
      </c>
      <c r="Q54" s="237">
        <v>252</v>
      </c>
      <c r="T54" s="201" t="s">
        <v>225</v>
      </c>
      <c r="U54" s="187" t="s">
        <v>170</v>
      </c>
      <c r="V54" s="203" t="s">
        <v>226</v>
      </c>
      <c r="W54" s="88">
        <f t="shared" si="36"/>
        <v>1.1882740784702759</v>
      </c>
      <c r="X54" s="271">
        <f t="shared" si="37"/>
        <v>0.29598551371302079</v>
      </c>
      <c r="Y54" s="271">
        <f t="shared" si="38"/>
        <v>0.68684234466446314</v>
      </c>
      <c r="Z54" s="272">
        <f t="shared" si="39"/>
        <v>6.1298134197427648E-2</v>
      </c>
      <c r="AC54" s="201" t="s">
        <v>225</v>
      </c>
      <c r="AD54" s="187" t="s">
        <v>170</v>
      </c>
      <c r="AE54" s="203" t="s">
        <v>226</v>
      </c>
      <c r="AF54" s="271">
        <f t="shared" si="40"/>
        <v>9.335510897205411E-2</v>
      </c>
      <c r="AG54" s="271">
        <f t="shared" si="40"/>
        <v>1.9819008053231908E-2</v>
      </c>
      <c r="AH54" s="271">
        <f t="shared" si="33"/>
        <v>3.6822200754638513E-3</v>
      </c>
      <c r="AI54" s="272">
        <f t="shared" si="34"/>
        <v>2.7291748794614427E-2</v>
      </c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35"/>
        <v>487</v>
      </c>
      <c r="F55" s="90">
        <v>18</v>
      </c>
      <c r="G55" s="90">
        <v>117</v>
      </c>
      <c r="H55" s="199">
        <v>83</v>
      </c>
      <c r="K55" s="201" t="s">
        <v>225</v>
      </c>
      <c r="L55" s="187" t="s">
        <v>172</v>
      </c>
      <c r="M55" s="203" t="s">
        <v>227</v>
      </c>
      <c r="N55" s="234">
        <v>234</v>
      </c>
      <c r="O55" s="90">
        <v>14</v>
      </c>
      <c r="P55" s="90">
        <v>1</v>
      </c>
      <c r="Q55" s="237">
        <v>20</v>
      </c>
      <c r="T55" s="201" t="s">
        <v>225</v>
      </c>
      <c r="U55" s="187" t="s">
        <v>172</v>
      </c>
      <c r="V55" s="203" t="s">
        <v>227</v>
      </c>
      <c r="W55" s="88">
        <f t="shared" si="36"/>
        <v>5.2742387551496933E-2</v>
      </c>
      <c r="X55" s="271">
        <f t="shared" si="37"/>
        <v>1.9494106281867448E-3</v>
      </c>
      <c r="Y55" s="271">
        <f t="shared" si="38"/>
        <v>1.2671169083213843E-2</v>
      </c>
      <c r="Z55" s="272">
        <f t="shared" si="39"/>
        <v>8.9889490077499894E-3</v>
      </c>
      <c r="AC55" s="201" t="s">
        <v>225</v>
      </c>
      <c r="AD55" s="187" t="s">
        <v>172</v>
      </c>
      <c r="AE55" s="203" t="s">
        <v>227</v>
      </c>
      <c r="AF55" s="271">
        <f t="shared" si="40"/>
        <v>2.5342338166427687E-2</v>
      </c>
      <c r="AG55" s="271">
        <f t="shared" si="40"/>
        <v>1.5162082663674682E-3</v>
      </c>
      <c r="AH55" s="271">
        <f t="shared" si="33"/>
        <v>1.0830059045481916E-4</v>
      </c>
      <c r="AI55" s="272">
        <f t="shared" si="34"/>
        <v>2.1660118090963834E-3</v>
      </c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35"/>
        <v>775</v>
      </c>
      <c r="F56" s="90">
        <v>29</v>
      </c>
      <c r="G56" s="90">
        <v>191</v>
      </c>
      <c r="H56" s="199">
        <v>185</v>
      </c>
      <c r="K56" s="201" t="s">
        <v>225</v>
      </c>
      <c r="L56" s="187" t="s">
        <v>174</v>
      </c>
      <c r="M56" s="203" t="s">
        <v>228</v>
      </c>
      <c r="N56" s="234">
        <v>334</v>
      </c>
      <c r="O56" s="90">
        <v>31</v>
      </c>
      <c r="P56" s="90">
        <v>3</v>
      </c>
      <c r="Q56" s="237">
        <v>2</v>
      </c>
      <c r="T56" s="201" t="s">
        <v>225</v>
      </c>
      <c r="U56" s="187" t="s">
        <v>174</v>
      </c>
      <c r="V56" s="203" t="s">
        <v>228</v>
      </c>
      <c r="W56" s="88">
        <f t="shared" si="36"/>
        <v>8.3932957602484842E-2</v>
      </c>
      <c r="X56" s="271">
        <f t="shared" si="37"/>
        <v>3.1407171231897556E-3</v>
      </c>
      <c r="Y56" s="271">
        <f t="shared" si="38"/>
        <v>2.0685412776870461E-2</v>
      </c>
      <c r="Z56" s="272">
        <f t="shared" si="39"/>
        <v>2.0035609234141546E-2</v>
      </c>
      <c r="AC56" s="201" t="s">
        <v>225</v>
      </c>
      <c r="AD56" s="187" t="s">
        <v>174</v>
      </c>
      <c r="AE56" s="203" t="s">
        <v>228</v>
      </c>
      <c r="AF56" s="271">
        <f t="shared" si="40"/>
        <v>3.6172397211909596E-2</v>
      </c>
      <c r="AG56" s="271">
        <f t="shared" si="40"/>
        <v>3.3573183040993939E-3</v>
      </c>
      <c r="AH56" s="271">
        <f t="shared" si="33"/>
        <v>3.2490177136445744E-4</v>
      </c>
      <c r="AI56" s="272">
        <f t="shared" si="34"/>
        <v>2.1660118090963831E-4</v>
      </c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35"/>
        <v>5063</v>
      </c>
      <c r="F57" s="90">
        <v>289</v>
      </c>
      <c r="G57" s="90">
        <v>3290</v>
      </c>
      <c r="H57" s="199">
        <v>543</v>
      </c>
      <c r="K57" s="201" t="s">
        <v>225</v>
      </c>
      <c r="L57" s="187" t="s">
        <v>176</v>
      </c>
      <c r="M57" s="203" t="s">
        <v>229</v>
      </c>
      <c r="N57" s="234">
        <v>733</v>
      </c>
      <c r="O57" s="90">
        <v>112</v>
      </c>
      <c r="P57" s="90">
        <v>35</v>
      </c>
      <c r="Q57" s="237">
        <v>61</v>
      </c>
      <c r="T57" s="201" t="s">
        <v>225</v>
      </c>
      <c r="U57" s="187" t="s">
        <v>176</v>
      </c>
      <c r="V57" s="203" t="s">
        <v>229</v>
      </c>
      <c r="W57" s="88">
        <f t="shared" si="36"/>
        <v>0.54832588947274941</v>
      </c>
      <c r="X57" s="271">
        <f t="shared" si="37"/>
        <v>3.1298870641442739E-2</v>
      </c>
      <c r="Y57" s="271">
        <f t="shared" si="38"/>
        <v>0.35630894259635504</v>
      </c>
      <c r="Z57" s="272">
        <f t="shared" si="39"/>
        <v>5.8807220616966804E-2</v>
      </c>
      <c r="AC57" s="201" t="s">
        <v>225</v>
      </c>
      <c r="AD57" s="187" t="s">
        <v>176</v>
      </c>
      <c r="AE57" s="203" t="s">
        <v>229</v>
      </c>
      <c r="AF57" s="271">
        <f t="shared" si="40"/>
        <v>7.9384332803382446E-2</v>
      </c>
      <c r="AG57" s="271">
        <f t="shared" si="40"/>
        <v>1.2129666130939746E-2</v>
      </c>
      <c r="AH57" s="271">
        <f t="shared" si="33"/>
        <v>3.7905206659186708E-3</v>
      </c>
      <c r="AI57" s="272">
        <f t="shared" si="34"/>
        <v>6.6063360177439695E-3</v>
      </c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35"/>
        <v>30745</v>
      </c>
      <c r="F58" s="90">
        <v>4633</v>
      </c>
      <c r="G58" s="90">
        <v>19844</v>
      </c>
      <c r="H58" s="199">
        <v>2013</v>
      </c>
      <c r="K58" s="201" t="s">
        <v>225</v>
      </c>
      <c r="L58" s="187" t="s">
        <v>178</v>
      </c>
      <c r="M58" s="203" t="s">
        <v>230</v>
      </c>
      <c r="N58" s="234">
        <v>2864</v>
      </c>
      <c r="O58" s="90">
        <v>398</v>
      </c>
      <c r="P58" s="90">
        <v>83</v>
      </c>
      <c r="Q58" s="237">
        <v>910</v>
      </c>
      <c r="T58" s="201" t="s">
        <v>225</v>
      </c>
      <c r="U58" s="187" t="s">
        <v>178</v>
      </c>
      <c r="V58" s="203" t="s">
        <v>230</v>
      </c>
      <c r="W58" s="88">
        <f t="shared" si="36"/>
        <v>3.329701653533415</v>
      </c>
      <c r="X58" s="271">
        <f t="shared" si="37"/>
        <v>0.5017566355771772</v>
      </c>
      <c r="Y58" s="271">
        <f t="shared" si="38"/>
        <v>2.1491169169854314</v>
      </c>
      <c r="Z58" s="272">
        <f t="shared" si="39"/>
        <v>0.21800908858555096</v>
      </c>
      <c r="AC58" s="201" t="s">
        <v>225</v>
      </c>
      <c r="AD58" s="187" t="s">
        <v>178</v>
      </c>
      <c r="AE58" s="203" t="s">
        <v>230</v>
      </c>
      <c r="AF58" s="271">
        <f t="shared" si="40"/>
        <v>0.31017289106260204</v>
      </c>
      <c r="AG58" s="271">
        <f t="shared" si="40"/>
        <v>4.3103635001018027E-2</v>
      </c>
      <c r="AH58" s="271">
        <f t="shared" si="33"/>
        <v>8.9889490077499894E-3</v>
      </c>
      <c r="AI58" s="272">
        <f t="shared" si="34"/>
        <v>9.8553537313885428E-2</v>
      </c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35"/>
        <v>6411</v>
      </c>
      <c r="F59" s="90">
        <v>1463</v>
      </c>
      <c r="G59" s="90">
        <v>3409</v>
      </c>
      <c r="H59" s="199">
        <v>495</v>
      </c>
      <c r="K59" s="201" t="s">
        <v>225</v>
      </c>
      <c r="L59" s="187" t="s">
        <v>180</v>
      </c>
      <c r="M59" s="203" t="s">
        <v>231</v>
      </c>
      <c r="N59" s="234">
        <v>626</v>
      </c>
      <c r="O59" s="90">
        <v>63</v>
      </c>
      <c r="P59" s="90">
        <v>7</v>
      </c>
      <c r="Q59" s="237">
        <v>348</v>
      </c>
      <c r="T59" s="201" t="s">
        <v>225</v>
      </c>
      <c r="U59" s="187" t="s">
        <v>180</v>
      </c>
      <c r="V59" s="203" t="s">
        <v>231</v>
      </c>
      <c r="W59" s="88">
        <f t="shared" si="36"/>
        <v>0.69431508540584552</v>
      </c>
      <c r="X59" s="271">
        <f t="shared" si="37"/>
        <v>0.15844376383540043</v>
      </c>
      <c r="Y59" s="271">
        <f t="shared" si="38"/>
        <v>0.3691967128604785</v>
      </c>
      <c r="Z59" s="272">
        <f t="shared" si="39"/>
        <v>5.3608792275135479E-2</v>
      </c>
      <c r="AC59" s="201" t="s">
        <v>225</v>
      </c>
      <c r="AD59" s="187" t="s">
        <v>180</v>
      </c>
      <c r="AE59" s="203" t="s">
        <v>231</v>
      </c>
      <c r="AF59" s="271">
        <f t="shared" si="40"/>
        <v>6.7796169624716796E-2</v>
      </c>
      <c r="AG59" s="271">
        <f t="shared" si="40"/>
        <v>6.8229371986536069E-3</v>
      </c>
      <c r="AH59" s="271">
        <f t="shared" si="33"/>
        <v>7.5810413318373412E-4</v>
      </c>
      <c r="AI59" s="272">
        <f t="shared" si="34"/>
        <v>3.7688605478277064E-2</v>
      </c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35"/>
        <v>12433</v>
      </c>
      <c r="F60" s="90">
        <v>2426</v>
      </c>
      <c r="G60" s="90">
        <v>7307</v>
      </c>
      <c r="H60" s="199">
        <v>832</v>
      </c>
      <c r="K60" s="201" t="s">
        <v>225</v>
      </c>
      <c r="L60" s="187" t="s">
        <v>182</v>
      </c>
      <c r="M60" s="203" t="s">
        <v>232</v>
      </c>
      <c r="N60" s="234">
        <v>1019</v>
      </c>
      <c r="O60" s="90">
        <v>199</v>
      </c>
      <c r="P60" s="90">
        <v>26</v>
      </c>
      <c r="Q60" s="237">
        <v>624</v>
      </c>
      <c r="T60" s="201" t="s">
        <v>225</v>
      </c>
      <c r="U60" s="187" t="s">
        <v>182</v>
      </c>
      <c r="V60" s="203" t="s">
        <v>232</v>
      </c>
      <c r="W60" s="88">
        <f t="shared" si="36"/>
        <v>1.3465012411247665</v>
      </c>
      <c r="X60" s="271">
        <f t="shared" si="37"/>
        <v>0.26273723244339126</v>
      </c>
      <c r="Y60" s="271">
        <f t="shared" si="38"/>
        <v>0.79135241445336368</v>
      </c>
      <c r="Z60" s="272">
        <f t="shared" si="39"/>
        <v>9.0106091258409543E-2</v>
      </c>
      <c r="AC60" s="201" t="s">
        <v>225</v>
      </c>
      <c r="AD60" s="187" t="s">
        <v>182</v>
      </c>
      <c r="AE60" s="203" t="s">
        <v>232</v>
      </c>
      <c r="AF60" s="271">
        <f t="shared" si="40"/>
        <v>0.11035830167346072</v>
      </c>
      <c r="AG60" s="271">
        <f t="shared" si="40"/>
        <v>2.1551817500509014E-2</v>
      </c>
      <c r="AH60" s="271">
        <f t="shared" si="33"/>
        <v>2.8158153518252982E-3</v>
      </c>
      <c r="AI60" s="272">
        <f t="shared" si="34"/>
        <v>6.757956844380715E-2</v>
      </c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35"/>
        <v>12745</v>
      </c>
      <c r="F61" s="90">
        <v>2701</v>
      </c>
      <c r="G61" s="90">
        <v>7782</v>
      </c>
      <c r="H61" s="199">
        <v>507</v>
      </c>
      <c r="K61" s="201" t="s">
        <v>225</v>
      </c>
      <c r="L61" s="187" t="s">
        <v>184</v>
      </c>
      <c r="M61" s="203" t="s">
        <v>233</v>
      </c>
      <c r="N61" s="234">
        <v>830</v>
      </c>
      <c r="O61" s="90">
        <v>199</v>
      </c>
      <c r="P61" s="90">
        <v>54</v>
      </c>
      <c r="Q61" s="237">
        <v>672</v>
      </c>
      <c r="T61" s="201" t="s">
        <v>225</v>
      </c>
      <c r="U61" s="187" t="s">
        <v>184</v>
      </c>
      <c r="V61" s="203" t="s">
        <v>233</v>
      </c>
      <c r="W61" s="88">
        <f t="shared" si="36"/>
        <v>1.38029102534667</v>
      </c>
      <c r="X61" s="271">
        <f t="shared" si="37"/>
        <v>0.29251989481846657</v>
      </c>
      <c r="Y61" s="271">
        <f t="shared" si="38"/>
        <v>0.84279519491940269</v>
      </c>
      <c r="Z61" s="272">
        <f t="shared" si="39"/>
        <v>5.4908399360593309E-2</v>
      </c>
      <c r="AC61" s="201" t="s">
        <v>225</v>
      </c>
      <c r="AD61" s="187" t="s">
        <v>184</v>
      </c>
      <c r="AE61" s="203" t="s">
        <v>233</v>
      </c>
      <c r="AF61" s="271">
        <f t="shared" si="40"/>
        <v>8.9889490077499898E-2</v>
      </c>
      <c r="AG61" s="271">
        <f t="shared" si="40"/>
        <v>2.1551817500509014E-2</v>
      </c>
      <c r="AH61" s="271">
        <f t="shared" si="33"/>
        <v>5.8482318845602347E-3</v>
      </c>
      <c r="AI61" s="272">
        <f t="shared" si="34"/>
        <v>7.2777996785638482E-2</v>
      </c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35"/>
        <v>7410</v>
      </c>
      <c r="F62" s="90">
        <v>1115</v>
      </c>
      <c r="G62" s="90">
        <v>5042</v>
      </c>
      <c r="H62" s="199">
        <v>544</v>
      </c>
      <c r="K62" s="201" t="s">
        <v>225</v>
      </c>
      <c r="L62" s="187" t="s">
        <v>187</v>
      </c>
      <c r="M62" s="203" t="s">
        <v>234</v>
      </c>
      <c r="N62" s="234">
        <v>544</v>
      </c>
      <c r="O62" s="90">
        <v>88</v>
      </c>
      <c r="P62" s="90">
        <v>5</v>
      </c>
      <c r="Q62" s="237">
        <v>72</v>
      </c>
      <c r="T62" s="201" t="s">
        <v>225</v>
      </c>
      <c r="U62" s="187" t="s">
        <v>187</v>
      </c>
      <c r="V62" s="203" t="s">
        <v>234</v>
      </c>
      <c r="W62" s="88">
        <f t="shared" si="36"/>
        <v>0.80250737527020988</v>
      </c>
      <c r="X62" s="271">
        <f t="shared" si="37"/>
        <v>0.12075515835712337</v>
      </c>
      <c r="Y62" s="271">
        <f t="shared" si="38"/>
        <v>0.54605157707319818</v>
      </c>
      <c r="Z62" s="272">
        <f t="shared" si="39"/>
        <v>5.891552120742162E-2</v>
      </c>
      <c r="AC62" s="201" t="s">
        <v>225</v>
      </c>
      <c r="AD62" s="187" t="s">
        <v>187</v>
      </c>
      <c r="AE62" s="203" t="s">
        <v>234</v>
      </c>
      <c r="AF62" s="271">
        <f t="shared" si="40"/>
        <v>5.891552120742162E-2</v>
      </c>
      <c r="AG62" s="271">
        <f t="shared" si="40"/>
        <v>9.5304519600240868E-3</v>
      </c>
      <c r="AH62" s="271">
        <f t="shared" si="33"/>
        <v>5.4150295227409586E-4</v>
      </c>
      <c r="AI62" s="272">
        <f t="shared" si="34"/>
        <v>7.797642512746979E-3</v>
      </c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35"/>
        <v>4720</v>
      </c>
      <c r="F63" s="90">
        <v>107</v>
      </c>
      <c r="G63" s="90">
        <v>3363</v>
      </c>
      <c r="H63" s="199">
        <v>396</v>
      </c>
      <c r="K63" s="201" t="s">
        <v>225</v>
      </c>
      <c r="L63" s="187" t="s">
        <v>189</v>
      </c>
      <c r="M63" s="203" t="s">
        <v>235</v>
      </c>
      <c r="N63" s="234">
        <v>527</v>
      </c>
      <c r="O63" s="90">
        <v>59</v>
      </c>
      <c r="P63" s="90">
        <v>10</v>
      </c>
      <c r="Q63" s="237">
        <v>258</v>
      </c>
      <c r="T63" s="201" t="s">
        <v>225</v>
      </c>
      <c r="U63" s="187" t="s">
        <v>189</v>
      </c>
      <c r="V63" s="203" t="s">
        <v>235</v>
      </c>
      <c r="W63" s="88">
        <f t="shared" si="36"/>
        <v>0.51117878694674646</v>
      </c>
      <c r="X63" s="271">
        <f t="shared" si="37"/>
        <v>1.158816317866565E-2</v>
      </c>
      <c r="Y63" s="271">
        <f t="shared" si="38"/>
        <v>0.36421488569955685</v>
      </c>
      <c r="Z63" s="272">
        <f t="shared" si="39"/>
        <v>4.2887033820108389E-2</v>
      </c>
      <c r="AC63" s="201" t="s">
        <v>225</v>
      </c>
      <c r="AD63" s="187" t="s">
        <v>189</v>
      </c>
      <c r="AE63" s="203" t="s">
        <v>235</v>
      </c>
      <c r="AF63" s="271">
        <f t="shared" si="40"/>
        <v>5.7074411169689691E-2</v>
      </c>
      <c r="AG63" s="271">
        <f t="shared" si="40"/>
        <v>6.3897348368343303E-3</v>
      </c>
      <c r="AH63" s="271">
        <f t="shared" si="33"/>
        <v>1.0830059045481917E-3</v>
      </c>
      <c r="AI63" s="272">
        <f t="shared" si="34"/>
        <v>2.7941552337343342E-2</v>
      </c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35"/>
        <v>8923</v>
      </c>
      <c r="F64" s="90">
        <v>1672</v>
      </c>
      <c r="G64" s="90">
        <v>5155</v>
      </c>
      <c r="H64" s="199">
        <v>696</v>
      </c>
      <c r="K64" s="201" t="s">
        <v>225</v>
      </c>
      <c r="L64" s="187" t="s">
        <v>191</v>
      </c>
      <c r="M64" s="203" t="s">
        <v>236</v>
      </c>
      <c r="N64" s="234">
        <v>797</v>
      </c>
      <c r="O64" s="90">
        <v>103</v>
      </c>
      <c r="P64" s="90">
        <v>14</v>
      </c>
      <c r="Q64" s="237">
        <v>486</v>
      </c>
      <c r="T64" s="201" t="s">
        <v>225</v>
      </c>
      <c r="U64" s="187" t="s">
        <v>191</v>
      </c>
      <c r="V64" s="203" t="s">
        <v>236</v>
      </c>
      <c r="W64" s="88">
        <f t="shared" si="36"/>
        <v>0.96636616862835145</v>
      </c>
      <c r="X64" s="271">
        <f t="shared" si="37"/>
        <v>0.18107858724045764</v>
      </c>
      <c r="Y64" s="271">
        <f t="shared" si="38"/>
        <v>0.55828954379459284</v>
      </c>
      <c r="Z64" s="272">
        <f t="shared" si="39"/>
        <v>7.5377210956554128E-2</v>
      </c>
      <c r="AC64" s="201" t="s">
        <v>225</v>
      </c>
      <c r="AD64" s="187" t="s">
        <v>191</v>
      </c>
      <c r="AE64" s="203" t="s">
        <v>236</v>
      </c>
      <c r="AF64" s="271">
        <f t="shared" si="40"/>
        <v>8.631557059249087E-2</v>
      </c>
      <c r="AG64" s="271">
        <f t="shared" si="40"/>
        <v>1.1154960816846374E-2</v>
      </c>
      <c r="AH64" s="271">
        <f t="shared" si="33"/>
        <v>1.5162082663674682E-3</v>
      </c>
      <c r="AI64" s="272">
        <f t="shared" si="34"/>
        <v>5.2634086961042117E-2</v>
      </c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35"/>
        <v>1020</v>
      </c>
      <c r="F65" s="90">
        <v>175</v>
      </c>
      <c r="G65" s="90">
        <v>514</v>
      </c>
      <c r="H65" s="199">
        <v>141</v>
      </c>
      <c r="K65" s="201" t="s">
        <v>237</v>
      </c>
      <c r="L65" s="187" t="s">
        <v>170</v>
      </c>
      <c r="M65" s="203" t="s">
        <v>238</v>
      </c>
      <c r="N65" s="234">
        <v>165</v>
      </c>
      <c r="O65" s="90">
        <v>20</v>
      </c>
      <c r="P65" s="90">
        <v>1</v>
      </c>
      <c r="Q65" s="237">
        <v>4</v>
      </c>
      <c r="T65" s="201" t="s">
        <v>237</v>
      </c>
      <c r="U65" s="187" t="s">
        <v>170</v>
      </c>
      <c r="V65" s="203" t="s">
        <v>238</v>
      </c>
      <c r="W65" s="88">
        <f t="shared" si="36"/>
        <v>0.11046660226391555</v>
      </c>
      <c r="X65" s="271">
        <f t="shared" si="37"/>
        <v>1.8952603329593355E-2</v>
      </c>
      <c r="Y65" s="271">
        <f t="shared" si="38"/>
        <v>5.5666503493777046E-2</v>
      </c>
      <c r="Z65" s="272">
        <f t="shared" si="39"/>
        <v>1.5270383254129501E-2</v>
      </c>
      <c r="AC65" s="201" t="s">
        <v>237</v>
      </c>
      <c r="AD65" s="187" t="s">
        <v>170</v>
      </c>
      <c r="AE65" s="203" t="s">
        <v>238</v>
      </c>
      <c r="AF65" s="271">
        <f t="shared" si="40"/>
        <v>1.7869597425045163E-2</v>
      </c>
      <c r="AG65" s="271">
        <f t="shared" si="40"/>
        <v>2.1660118090963834E-3</v>
      </c>
      <c r="AH65" s="271">
        <f t="shared" si="33"/>
        <v>1.0830059045481916E-4</v>
      </c>
      <c r="AI65" s="272">
        <f t="shared" si="34"/>
        <v>4.3320236181927662E-4</v>
      </c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35"/>
        <v>5094</v>
      </c>
      <c r="F66" s="90">
        <v>654</v>
      </c>
      <c r="G66" s="90">
        <v>3654</v>
      </c>
      <c r="H66" s="199">
        <v>324</v>
      </c>
      <c r="K66" s="201" t="s">
        <v>237</v>
      </c>
      <c r="L66" s="187" t="s">
        <v>172</v>
      </c>
      <c r="M66" s="203" t="s">
        <v>239</v>
      </c>
      <c r="N66" s="234">
        <v>316</v>
      </c>
      <c r="O66" s="90">
        <v>68</v>
      </c>
      <c r="P66" s="90">
        <v>16</v>
      </c>
      <c r="Q66" s="237">
        <v>62</v>
      </c>
      <c r="T66" s="201" t="s">
        <v>237</v>
      </c>
      <c r="U66" s="187" t="s">
        <v>172</v>
      </c>
      <c r="V66" s="203" t="s">
        <v>239</v>
      </c>
      <c r="W66" s="88">
        <f t="shared" si="36"/>
        <v>0.55168320777684876</v>
      </c>
      <c r="X66" s="271">
        <f t="shared" si="37"/>
        <v>7.0828586157451731E-2</v>
      </c>
      <c r="Y66" s="271">
        <f t="shared" si="38"/>
        <v>0.39573035752190916</v>
      </c>
      <c r="Z66" s="272">
        <f t="shared" si="39"/>
        <v>3.5089391307361405E-2</v>
      </c>
      <c r="AC66" s="201" t="s">
        <v>237</v>
      </c>
      <c r="AD66" s="187" t="s">
        <v>172</v>
      </c>
      <c r="AE66" s="203" t="s">
        <v>239</v>
      </c>
      <c r="AF66" s="271">
        <f t="shared" si="40"/>
        <v>3.4222986583722859E-2</v>
      </c>
      <c r="AG66" s="271">
        <f t="shared" si="40"/>
        <v>7.3644401509277025E-3</v>
      </c>
      <c r="AH66" s="271">
        <f t="shared" si="33"/>
        <v>1.7328094472771065E-3</v>
      </c>
      <c r="AI66" s="272">
        <f t="shared" si="34"/>
        <v>6.7146366081987877E-3</v>
      </c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35"/>
        <v>5606</v>
      </c>
      <c r="F67" s="90">
        <v>1061</v>
      </c>
      <c r="G67" s="90">
        <v>3442</v>
      </c>
      <c r="H67" s="199">
        <v>322</v>
      </c>
      <c r="K67" s="201" t="s">
        <v>237</v>
      </c>
      <c r="L67" s="187" t="s">
        <v>174</v>
      </c>
      <c r="M67" s="203" t="s">
        <v>240</v>
      </c>
      <c r="N67" s="234">
        <v>413</v>
      </c>
      <c r="O67" s="90">
        <v>86</v>
      </c>
      <c r="P67" s="90">
        <v>3</v>
      </c>
      <c r="Q67" s="237">
        <v>279</v>
      </c>
      <c r="T67" s="201" t="s">
        <v>237</v>
      </c>
      <c r="U67" s="187" t="s">
        <v>174</v>
      </c>
      <c r="V67" s="203" t="s">
        <v>240</v>
      </c>
      <c r="W67" s="88">
        <f t="shared" si="36"/>
        <v>0.60713311008971627</v>
      </c>
      <c r="X67" s="271">
        <f t="shared" si="37"/>
        <v>0.11490692647256313</v>
      </c>
      <c r="Y67" s="271">
        <f t="shared" si="38"/>
        <v>0.37277063234548757</v>
      </c>
      <c r="Z67" s="272">
        <f t="shared" si="39"/>
        <v>3.4872790126451766E-2</v>
      </c>
      <c r="AC67" s="201" t="s">
        <v>237</v>
      </c>
      <c r="AD67" s="187" t="s">
        <v>174</v>
      </c>
      <c r="AE67" s="203" t="s">
        <v>240</v>
      </c>
      <c r="AF67" s="271">
        <f t="shared" si="40"/>
        <v>4.4728143857840318E-2</v>
      </c>
      <c r="AG67" s="271">
        <f t="shared" si="40"/>
        <v>9.3138507791144468E-3</v>
      </c>
      <c r="AH67" s="271">
        <f t="shared" si="33"/>
        <v>3.2490177136445744E-4</v>
      </c>
      <c r="AI67" s="272">
        <f t="shared" si="34"/>
        <v>3.0215864736894547E-2</v>
      </c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35"/>
        <v>9548</v>
      </c>
      <c r="F68" s="90">
        <v>2197</v>
      </c>
      <c r="G68" s="90">
        <v>5662</v>
      </c>
      <c r="H68" s="199">
        <v>758</v>
      </c>
      <c r="K68" s="201" t="s">
        <v>237</v>
      </c>
      <c r="L68" s="187" t="s">
        <v>176</v>
      </c>
      <c r="M68" s="203" t="s">
        <v>241</v>
      </c>
      <c r="N68" s="234">
        <v>767</v>
      </c>
      <c r="O68" s="90">
        <v>41</v>
      </c>
      <c r="P68" s="90">
        <v>4</v>
      </c>
      <c r="Q68" s="237">
        <v>119</v>
      </c>
      <c r="T68" s="201" t="s">
        <v>237</v>
      </c>
      <c r="U68" s="187" t="s">
        <v>176</v>
      </c>
      <c r="V68" s="203" t="s">
        <v>241</v>
      </c>
      <c r="W68" s="88">
        <f t="shared" si="36"/>
        <v>1.0340540376626135</v>
      </c>
      <c r="X68" s="271">
        <f t="shared" si="37"/>
        <v>0.23793639722923771</v>
      </c>
      <c r="Y68" s="271">
        <f t="shared" si="38"/>
        <v>0.61319794315518616</v>
      </c>
      <c r="Z68" s="272">
        <f t="shared" si="39"/>
        <v>8.2091847564752921E-2</v>
      </c>
      <c r="AC68" s="201" t="s">
        <v>237</v>
      </c>
      <c r="AD68" s="187" t="s">
        <v>176</v>
      </c>
      <c r="AE68" s="203" t="s">
        <v>241</v>
      </c>
      <c r="AF68" s="271">
        <f t="shared" si="40"/>
        <v>8.3066552878846289E-2</v>
      </c>
      <c r="AG68" s="271">
        <f t="shared" si="40"/>
        <v>4.4403242086475852E-3</v>
      </c>
      <c r="AH68" s="271">
        <f t="shared" si="33"/>
        <v>4.3320236181927662E-4</v>
      </c>
      <c r="AI68" s="272">
        <f t="shared" si="34"/>
        <v>1.288777026412348E-2</v>
      </c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35"/>
        <v>6619</v>
      </c>
      <c r="F69" s="90">
        <v>1280</v>
      </c>
      <c r="G69" s="90">
        <v>4148</v>
      </c>
      <c r="H69" s="199">
        <v>462</v>
      </c>
      <c r="K69" s="201" t="s">
        <v>237</v>
      </c>
      <c r="L69" s="187" t="s">
        <v>178</v>
      </c>
      <c r="M69" s="203" t="s">
        <v>242</v>
      </c>
      <c r="N69" s="234">
        <v>498</v>
      </c>
      <c r="O69" s="90">
        <v>59</v>
      </c>
      <c r="P69" s="90">
        <v>6</v>
      </c>
      <c r="Q69" s="237">
        <v>166</v>
      </c>
      <c r="T69" s="201" t="s">
        <v>237</v>
      </c>
      <c r="U69" s="187" t="s">
        <v>178</v>
      </c>
      <c r="V69" s="203" t="s">
        <v>242</v>
      </c>
      <c r="W69" s="88">
        <f t="shared" si="36"/>
        <v>0.71684160822044807</v>
      </c>
      <c r="X69" s="271">
        <f t="shared" si="37"/>
        <v>0.13862475578216854</v>
      </c>
      <c r="Y69" s="271">
        <f t="shared" si="38"/>
        <v>0.4492308492065899</v>
      </c>
      <c r="Z69" s="272">
        <f t="shared" si="39"/>
        <v>5.0034872790126451E-2</v>
      </c>
      <c r="AC69" s="201" t="s">
        <v>237</v>
      </c>
      <c r="AD69" s="187" t="s">
        <v>178</v>
      </c>
      <c r="AE69" s="203" t="s">
        <v>242</v>
      </c>
      <c r="AF69" s="271">
        <f t="shared" si="40"/>
        <v>5.3933694046499947E-2</v>
      </c>
      <c r="AG69" s="271">
        <f t="shared" si="40"/>
        <v>6.3897348368343303E-3</v>
      </c>
      <c r="AH69" s="271">
        <f t="shared" si="33"/>
        <v>6.4980354272891488E-4</v>
      </c>
      <c r="AI69" s="272">
        <f t="shared" si="34"/>
        <v>1.7977898015499979E-2</v>
      </c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35"/>
        <v>8701</v>
      </c>
      <c r="F70" s="90">
        <v>1818</v>
      </c>
      <c r="G70" s="90">
        <v>5466</v>
      </c>
      <c r="H70" s="199">
        <v>497</v>
      </c>
      <c r="K70" s="201" t="s">
        <v>237</v>
      </c>
      <c r="L70" s="187" t="s">
        <v>180</v>
      </c>
      <c r="M70" s="203" t="s">
        <v>243</v>
      </c>
      <c r="N70" s="234">
        <v>642</v>
      </c>
      <c r="O70" s="90">
        <v>36</v>
      </c>
      <c r="P70" s="90">
        <v>5</v>
      </c>
      <c r="Q70" s="237">
        <v>237</v>
      </c>
      <c r="T70" s="201" t="s">
        <v>237</v>
      </c>
      <c r="U70" s="187" t="s">
        <v>180</v>
      </c>
      <c r="V70" s="203" t="s">
        <v>243</v>
      </c>
      <c r="W70" s="88">
        <f t="shared" si="36"/>
        <v>0.94232343754738146</v>
      </c>
      <c r="X70" s="271">
        <f t="shared" si="37"/>
        <v>0.19689047344686122</v>
      </c>
      <c r="Y70" s="271">
        <f t="shared" si="38"/>
        <v>0.59197102742604157</v>
      </c>
      <c r="Z70" s="272">
        <f t="shared" si="39"/>
        <v>5.3825393456045117E-2</v>
      </c>
      <c r="AC70" s="201" t="s">
        <v>237</v>
      </c>
      <c r="AD70" s="187" t="s">
        <v>180</v>
      </c>
      <c r="AE70" s="203" t="s">
        <v>243</v>
      </c>
      <c r="AF70" s="271">
        <f t="shared" si="40"/>
        <v>6.9528979071993902E-2</v>
      </c>
      <c r="AG70" s="271">
        <f t="shared" si="40"/>
        <v>3.8988212563734895E-3</v>
      </c>
      <c r="AH70" s="271">
        <f t="shared" si="33"/>
        <v>5.4150295227409586E-4</v>
      </c>
      <c r="AI70" s="272">
        <f t="shared" si="34"/>
        <v>2.566723993779214E-2</v>
      </c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35"/>
        <v>11208</v>
      </c>
      <c r="F71" s="90">
        <v>1508</v>
      </c>
      <c r="G71" s="90">
        <v>6784</v>
      </c>
      <c r="H71" s="199">
        <v>529</v>
      </c>
      <c r="K71" s="201" t="s">
        <v>237</v>
      </c>
      <c r="L71" s="187" t="s">
        <v>182</v>
      </c>
      <c r="M71" s="203" t="s">
        <v>244</v>
      </c>
      <c r="N71" s="234">
        <v>660</v>
      </c>
      <c r="O71" s="90">
        <v>94</v>
      </c>
      <c r="P71" s="90">
        <v>29</v>
      </c>
      <c r="Q71" s="237">
        <v>1604</v>
      </c>
      <c r="T71" s="201" t="s">
        <v>237</v>
      </c>
      <c r="U71" s="187" t="s">
        <v>182</v>
      </c>
      <c r="V71" s="203" t="s">
        <v>244</v>
      </c>
      <c r="W71" s="88">
        <f t="shared" si="36"/>
        <v>1.2138330178176131</v>
      </c>
      <c r="X71" s="271">
        <f t="shared" si="37"/>
        <v>0.16331729040586729</v>
      </c>
      <c r="Y71" s="271">
        <f t="shared" si="38"/>
        <v>0.73471120564549319</v>
      </c>
      <c r="Z71" s="272">
        <f t="shared" si="39"/>
        <v>5.7291012350599337E-2</v>
      </c>
      <c r="AC71" s="201" t="s">
        <v>237</v>
      </c>
      <c r="AD71" s="187" t="s">
        <v>182</v>
      </c>
      <c r="AE71" s="203" t="s">
        <v>244</v>
      </c>
      <c r="AF71" s="271">
        <f t="shared" si="40"/>
        <v>7.1478389700180653E-2</v>
      </c>
      <c r="AG71" s="271">
        <f t="shared" si="40"/>
        <v>1.0180255502753002E-2</v>
      </c>
      <c r="AH71" s="271">
        <f t="shared" si="33"/>
        <v>3.1407171231897556E-3</v>
      </c>
      <c r="AI71" s="272">
        <f t="shared" si="34"/>
        <v>0.17371414708952992</v>
      </c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35"/>
        <v>38403</v>
      </c>
      <c r="F72" s="90">
        <v>7369</v>
      </c>
      <c r="G72" s="90">
        <v>23062</v>
      </c>
      <c r="H72" s="199">
        <v>1691</v>
      </c>
      <c r="K72" s="201" t="s">
        <v>237</v>
      </c>
      <c r="L72" s="187" t="s">
        <v>184</v>
      </c>
      <c r="M72" s="203" t="s">
        <v>245</v>
      </c>
      <c r="N72" s="234">
        <v>2730</v>
      </c>
      <c r="O72" s="90">
        <v>374</v>
      </c>
      <c r="P72" s="90">
        <v>112</v>
      </c>
      <c r="Q72" s="237">
        <v>3065</v>
      </c>
      <c r="T72" s="201" t="s">
        <v>237</v>
      </c>
      <c r="U72" s="187" t="s">
        <v>184</v>
      </c>
      <c r="V72" s="203" t="s">
        <v>245</v>
      </c>
      <c r="W72" s="88">
        <f t="shared" si="36"/>
        <v>4.1590675752364206</v>
      </c>
      <c r="X72" s="271">
        <f t="shared" si="37"/>
        <v>0.79806705106156228</v>
      </c>
      <c r="Y72" s="271">
        <f t="shared" si="38"/>
        <v>2.4976282170690394</v>
      </c>
      <c r="Z72" s="272">
        <f t="shared" si="39"/>
        <v>0.18313629845909921</v>
      </c>
      <c r="AC72" s="201" t="s">
        <v>237</v>
      </c>
      <c r="AD72" s="187" t="s">
        <v>184</v>
      </c>
      <c r="AE72" s="203" t="s">
        <v>245</v>
      </c>
      <c r="AF72" s="271">
        <f t="shared" si="40"/>
        <v>0.29566061194165633</v>
      </c>
      <c r="AG72" s="271">
        <f t="shared" si="40"/>
        <v>4.0504420830102361E-2</v>
      </c>
      <c r="AH72" s="271">
        <f t="shared" si="33"/>
        <v>1.2129666130939746E-2</v>
      </c>
      <c r="AI72" s="272">
        <f t="shared" si="34"/>
        <v>0.3319413097440207</v>
      </c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35"/>
        <v>13607</v>
      </c>
      <c r="F73" s="90">
        <v>4226</v>
      </c>
      <c r="G73" s="90">
        <v>6009</v>
      </c>
      <c r="H73" s="199">
        <v>606</v>
      </c>
      <c r="K73" s="201" t="s">
        <v>237</v>
      </c>
      <c r="L73" s="187" t="s">
        <v>187</v>
      </c>
      <c r="M73" s="203" t="s">
        <v>246</v>
      </c>
      <c r="N73" s="234">
        <v>942</v>
      </c>
      <c r="O73" s="90">
        <v>133</v>
      </c>
      <c r="P73" s="90">
        <v>20</v>
      </c>
      <c r="Q73" s="237">
        <v>1671</v>
      </c>
      <c r="T73" s="201" t="s">
        <v>237</v>
      </c>
      <c r="U73" s="187" t="s">
        <v>187</v>
      </c>
      <c r="V73" s="203" t="s">
        <v>246</v>
      </c>
      <c r="W73" s="88">
        <f t="shared" si="36"/>
        <v>1.4736461343187244</v>
      </c>
      <c r="X73" s="271">
        <f t="shared" si="37"/>
        <v>0.45767829526206572</v>
      </c>
      <c r="Y73" s="271">
        <f t="shared" si="38"/>
        <v>0.65077824804300832</v>
      </c>
      <c r="Z73" s="272">
        <f t="shared" si="39"/>
        <v>6.5630157815620413E-2</v>
      </c>
      <c r="AC73" s="201" t="s">
        <v>237</v>
      </c>
      <c r="AD73" s="187" t="s">
        <v>187</v>
      </c>
      <c r="AE73" s="203" t="s">
        <v>246</v>
      </c>
      <c r="AF73" s="271">
        <f t="shared" si="40"/>
        <v>0.10201915620843965</v>
      </c>
      <c r="AG73" s="271">
        <f t="shared" si="40"/>
        <v>1.4403978530490948E-2</v>
      </c>
      <c r="AH73" s="271">
        <f t="shared" si="33"/>
        <v>2.1660118090963834E-3</v>
      </c>
      <c r="AI73" s="272">
        <f t="shared" si="34"/>
        <v>0.18097028665000284</v>
      </c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35"/>
        <v>14421</v>
      </c>
      <c r="F74" s="90">
        <v>2641</v>
      </c>
      <c r="G74" s="90">
        <v>9317</v>
      </c>
      <c r="H74" s="199">
        <v>966</v>
      </c>
      <c r="K74" s="201" t="s">
        <v>237</v>
      </c>
      <c r="L74" s="187" t="s">
        <v>189</v>
      </c>
      <c r="M74" s="203" t="s">
        <v>247</v>
      </c>
      <c r="N74" s="234">
        <v>979</v>
      </c>
      <c r="O74" s="90">
        <v>128</v>
      </c>
      <c r="P74" s="90">
        <v>22</v>
      </c>
      <c r="Q74" s="237">
        <v>368</v>
      </c>
      <c r="T74" s="201" t="s">
        <v>237</v>
      </c>
      <c r="U74" s="187" t="s">
        <v>189</v>
      </c>
      <c r="V74" s="203" t="s">
        <v>247</v>
      </c>
      <c r="W74" s="88">
        <f t="shared" si="36"/>
        <v>1.5618028149489469</v>
      </c>
      <c r="X74" s="271">
        <f t="shared" si="37"/>
        <v>0.28602185939117736</v>
      </c>
      <c r="Y74" s="271">
        <f t="shared" si="38"/>
        <v>1.00903660126755</v>
      </c>
      <c r="Z74" s="272">
        <f t="shared" si="39"/>
        <v>0.10461837037935531</v>
      </c>
      <c r="AC74" s="201" t="s">
        <v>237</v>
      </c>
      <c r="AD74" s="187" t="s">
        <v>189</v>
      </c>
      <c r="AE74" s="203" t="s">
        <v>247</v>
      </c>
      <c r="AF74" s="271">
        <f t="shared" si="40"/>
        <v>0.10602627805526796</v>
      </c>
      <c r="AG74" s="271">
        <f t="shared" si="40"/>
        <v>1.3862475578216852E-2</v>
      </c>
      <c r="AH74" s="271">
        <f t="shared" si="33"/>
        <v>2.3826129900060217E-3</v>
      </c>
      <c r="AI74" s="272">
        <f t="shared" si="34"/>
        <v>3.9854617287373446E-2</v>
      </c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35"/>
        <v>18666</v>
      </c>
      <c r="F75" s="90">
        <v>3405</v>
      </c>
      <c r="G75" s="90">
        <v>9400</v>
      </c>
      <c r="H75" s="199">
        <v>776</v>
      </c>
      <c r="K75" s="201" t="s">
        <v>237</v>
      </c>
      <c r="L75" s="187" t="s">
        <v>191</v>
      </c>
      <c r="M75" s="203" t="s">
        <v>248</v>
      </c>
      <c r="N75" s="234">
        <v>1188</v>
      </c>
      <c r="O75" s="90">
        <v>178</v>
      </c>
      <c r="P75" s="90">
        <v>41</v>
      </c>
      <c r="Q75" s="237">
        <v>3678</v>
      </c>
      <c r="T75" s="201" t="s">
        <v>237</v>
      </c>
      <c r="U75" s="187" t="s">
        <v>191</v>
      </c>
      <c r="V75" s="203" t="s">
        <v>248</v>
      </c>
      <c r="W75" s="88">
        <f t="shared" si="36"/>
        <v>2.0215388214296546</v>
      </c>
      <c r="X75" s="271">
        <f t="shared" si="37"/>
        <v>0.36876351049865924</v>
      </c>
      <c r="Y75" s="271">
        <f t="shared" si="38"/>
        <v>1.0180255502753002</v>
      </c>
      <c r="Z75" s="272">
        <f t="shared" si="39"/>
        <v>8.4041258192939672E-2</v>
      </c>
      <c r="AC75" s="201" t="s">
        <v>237</v>
      </c>
      <c r="AD75" s="187" t="s">
        <v>191</v>
      </c>
      <c r="AE75" s="203" t="s">
        <v>248</v>
      </c>
      <c r="AF75" s="271">
        <f t="shared" si="40"/>
        <v>0.12866110146032517</v>
      </c>
      <c r="AG75" s="271">
        <f t="shared" si="40"/>
        <v>1.9277505100957812E-2</v>
      </c>
      <c r="AH75" s="271">
        <f t="shared" si="33"/>
        <v>4.4403242086475852E-3</v>
      </c>
      <c r="AI75" s="272">
        <f t="shared" si="34"/>
        <v>0.3983295716928249</v>
      </c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35"/>
        <v>14896</v>
      </c>
      <c r="F76" s="90">
        <v>2023</v>
      </c>
      <c r="G76" s="90">
        <v>7132</v>
      </c>
      <c r="H76" s="199">
        <v>643</v>
      </c>
      <c r="K76" s="201" t="s">
        <v>237</v>
      </c>
      <c r="L76" s="187" t="s">
        <v>193</v>
      </c>
      <c r="M76" s="203" t="s">
        <v>249</v>
      </c>
      <c r="N76" s="234">
        <v>928</v>
      </c>
      <c r="O76" s="90">
        <v>165</v>
      </c>
      <c r="P76" s="90">
        <v>19</v>
      </c>
      <c r="Q76" s="237">
        <v>3986</v>
      </c>
      <c r="T76" s="201" t="s">
        <v>237</v>
      </c>
      <c r="U76" s="187" t="s">
        <v>193</v>
      </c>
      <c r="V76" s="203" t="s">
        <v>249</v>
      </c>
      <c r="W76" s="88">
        <f t="shared" si="36"/>
        <v>1.6132455954149862</v>
      </c>
      <c r="X76" s="271">
        <f t="shared" si="37"/>
        <v>0.21909209449009914</v>
      </c>
      <c r="Y76" s="271">
        <f t="shared" si="38"/>
        <v>0.77239981112377021</v>
      </c>
      <c r="Z76" s="272">
        <f t="shared" si="39"/>
        <v>6.9637279662448717E-2</v>
      </c>
      <c r="AC76" s="201" t="s">
        <v>237</v>
      </c>
      <c r="AD76" s="187" t="s">
        <v>193</v>
      </c>
      <c r="AE76" s="203" t="s">
        <v>249</v>
      </c>
      <c r="AF76" s="271">
        <f t="shared" si="40"/>
        <v>0.10050294794207218</v>
      </c>
      <c r="AG76" s="271">
        <f t="shared" si="40"/>
        <v>1.7869597425045163E-2</v>
      </c>
      <c r="AH76" s="271">
        <f t="shared" si="33"/>
        <v>2.0577112186415639E-3</v>
      </c>
      <c r="AI76" s="272">
        <f t="shared" si="34"/>
        <v>0.43168615355290918</v>
      </c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35"/>
        <v>860</v>
      </c>
      <c r="F77" s="90">
        <v>209</v>
      </c>
      <c r="G77" s="90">
        <v>239</v>
      </c>
      <c r="H77" s="199">
        <v>62</v>
      </c>
      <c r="K77" s="201" t="s">
        <v>250</v>
      </c>
      <c r="L77" s="187" t="s">
        <v>170</v>
      </c>
      <c r="M77" s="203" t="s">
        <v>251</v>
      </c>
      <c r="N77" s="234">
        <v>65</v>
      </c>
      <c r="O77" s="90">
        <v>2</v>
      </c>
      <c r="P77" s="90">
        <v>0</v>
      </c>
      <c r="Q77" s="237">
        <v>283</v>
      </c>
      <c r="T77" s="201" t="s">
        <v>250</v>
      </c>
      <c r="U77" s="187" t="s">
        <v>170</v>
      </c>
      <c r="V77" s="203" t="s">
        <v>251</v>
      </c>
      <c r="W77" s="88">
        <f t="shared" si="36"/>
        <v>9.3138507791144479E-2</v>
      </c>
      <c r="X77" s="271">
        <f t="shared" si="37"/>
        <v>2.2634823405057205E-2</v>
      </c>
      <c r="Y77" s="271">
        <f t="shared" si="38"/>
        <v>2.5883841118701782E-2</v>
      </c>
      <c r="Z77" s="272">
        <f t="shared" si="39"/>
        <v>6.7146366081987877E-3</v>
      </c>
      <c r="AC77" s="201" t="s">
        <v>250</v>
      </c>
      <c r="AD77" s="187" t="s">
        <v>170</v>
      </c>
      <c r="AE77" s="203" t="s">
        <v>251</v>
      </c>
      <c r="AF77" s="271">
        <f t="shared" si="40"/>
        <v>7.0395383795632451E-3</v>
      </c>
      <c r="AG77" s="271">
        <f t="shared" si="40"/>
        <v>2.1660118090963831E-4</v>
      </c>
      <c r="AH77" s="271">
        <f t="shared" si="33"/>
        <v>0</v>
      </c>
      <c r="AI77" s="272">
        <f t="shared" si="34"/>
        <v>3.0649067098713824E-2</v>
      </c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35"/>
        <v>1782</v>
      </c>
      <c r="F78" s="90">
        <v>345</v>
      </c>
      <c r="G78" s="90">
        <v>1096</v>
      </c>
      <c r="H78" s="199">
        <v>139</v>
      </c>
      <c r="K78" s="201" t="s">
        <v>250</v>
      </c>
      <c r="L78" s="187" t="s">
        <v>172</v>
      </c>
      <c r="M78" s="203" t="s">
        <v>252</v>
      </c>
      <c r="N78" s="234">
        <v>172</v>
      </c>
      <c r="O78" s="90">
        <v>11</v>
      </c>
      <c r="P78" s="90">
        <v>4</v>
      </c>
      <c r="Q78" s="237">
        <v>15</v>
      </c>
      <c r="T78" s="201" t="s">
        <v>250</v>
      </c>
      <c r="U78" s="187" t="s">
        <v>172</v>
      </c>
      <c r="V78" s="203" t="s">
        <v>252</v>
      </c>
      <c r="W78" s="88">
        <f t="shared" si="36"/>
        <v>0.19299165219048772</v>
      </c>
      <c r="X78" s="271">
        <f t="shared" si="37"/>
        <v>3.736370370691261E-2</v>
      </c>
      <c r="Y78" s="271">
        <f t="shared" si="38"/>
        <v>0.11869744713848181</v>
      </c>
      <c r="Z78" s="272">
        <f t="shared" si="39"/>
        <v>1.5053782073219862E-2</v>
      </c>
      <c r="AC78" s="201" t="s">
        <v>250</v>
      </c>
      <c r="AD78" s="187" t="s">
        <v>172</v>
      </c>
      <c r="AE78" s="203" t="s">
        <v>252</v>
      </c>
      <c r="AF78" s="271">
        <f t="shared" si="40"/>
        <v>1.8627701558228894E-2</v>
      </c>
      <c r="AG78" s="271">
        <f t="shared" si="40"/>
        <v>1.1913064950030109E-3</v>
      </c>
      <c r="AH78" s="271">
        <f t="shared" si="33"/>
        <v>4.3320236181927662E-4</v>
      </c>
      <c r="AI78" s="272">
        <f t="shared" si="34"/>
        <v>1.6245088568222874E-3</v>
      </c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35"/>
        <v>2016</v>
      </c>
      <c r="F79" s="90">
        <v>777</v>
      </c>
      <c r="G79" s="90">
        <v>931</v>
      </c>
      <c r="H79" s="199">
        <v>107</v>
      </c>
      <c r="K79" s="201" t="s">
        <v>250</v>
      </c>
      <c r="L79" s="187" t="s">
        <v>174</v>
      </c>
      <c r="M79" s="203" t="s">
        <v>253</v>
      </c>
      <c r="N79" s="234">
        <v>123</v>
      </c>
      <c r="O79" s="90">
        <v>8</v>
      </c>
      <c r="P79" s="90">
        <v>2</v>
      </c>
      <c r="Q79" s="237">
        <v>68</v>
      </c>
      <c r="T79" s="201" t="s">
        <v>250</v>
      </c>
      <c r="U79" s="187" t="s">
        <v>174</v>
      </c>
      <c r="V79" s="203" t="s">
        <v>253</v>
      </c>
      <c r="W79" s="88">
        <f t="shared" si="36"/>
        <v>0.21833399035691545</v>
      </c>
      <c r="X79" s="271">
        <f t="shared" si="37"/>
        <v>8.4149558783394487E-2</v>
      </c>
      <c r="Y79" s="271">
        <f t="shared" si="38"/>
        <v>0.10082784971343665</v>
      </c>
      <c r="Z79" s="272">
        <f t="shared" si="39"/>
        <v>1.158816317866565E-2</v>
      </c>
      <c r="AC79" s="201" t="s">
        <v>250</v>
      </c>
      <c r="AD79" s="187" t="s">
        <v>174</v>
      </c>
      <c r="AE79" s="203" t="s">
        <v>253</v>
      </c>
      <c r="AF79" s="271">
        <f t="shared" si="40"/>
        <v>1.3320972625942756E-2</v>
      </c>
      <c r="AG79" s="271">
        <f t="shared" si="40"/>
        <v>8.6640472363855325E-4</v>
      </c>
      <c r="AH79" s="271">
        <f t="shared" si="33"/>
        <v>2.1660118090963831E-4</v>
      </c>
      <c r="AI79" s="272">
        <f t="shared" si="34"/>
        <v>7.3644401509277025E-3</v>
      </c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35"/>
        <v>3078</v>
      </c>
      <c r="F80" s="90">
        <v>911</v>
      </c>
      <c r="G80" s="90">
        <v>1582</v>
      </c>
      <c r="H80" s="199">
        <v>139</v>
      </c>
      <c r="K80" s="201" t="s">
        <v>250</v>
      </c>
      <c r="L80" s="187" t="s">
        <v>176</v>
      </c>
      <c r="M80" s="203" t="s">
        <v>254</v>
      </c>
      <c r="N80" s="234">
        <v>198</v>
      </c>
      <c r="O80" s="90">
        <v>28</v>
      </c>
      <c r="P80" s="90">
        <v>5</v>
      </c>
      <c r="Q80" s="237">
        <v>215</v>
      </c>
      <c r="T80" s="201" t="s">
        <v>250</v>
      </c>
      <c r="U80" s="187" t="s">
        <v>176</v>
      </c>
      <c r="V80" s="203" t="s">
        <v>254</v>
      </c>
      <c r="W80" s="88">
        <f t="shared" si="36"/>
        <v>0.3333492174199334</v>
      </c>
      <c r="X80" s="271">
        <f t="shared" si="37"/>
        <v>9.8661837904340244E-2</v>
      </c>
      <c r="Y80" s="271">
        <f t="shared" si="38"/>
        <v>0.17133153409952392</v>
      </c>
      <c r="Z80" s="272">
        <f t="shared" si="39"/>
        <v>1.5053782073219862E-2</v>
      </c>
      <c r="AC80" s="201" t="s">
        <v>250</v>
      </c>
      <c r="AD80" s="187" t="s">
        <v>176</v>
      </c>
      <c r="AE80" s="203" t="s">
        <v>254</v>
      </c>
      <c r="AF80" s="271">
        <f t="shared" si="40"/>
        <v>2.1443516910054194E-2</v>
      </c>
      <c r="AG80" s="271">
        <f t="shared" si="40"/>
        <v>3.0324165327349365E-3</v>
      </c>
      <c r="AH80" s="271">
        <f t="shared" si="33"/>
        <v>5.4150295227409586E-4</v>
      </c>
      <c r="AI80" s="272">
        <f t="shared" si="34"/>
        <v>2.328462694778612E-2</v>
      </c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35"/>
        <v>3535</v>
      </c>
      <c r="F81" s="90">
        <v>898</v>
      </c>
      <c r="G81" s="90">
        <v>1834</v>
      </c>
      <c r="H81" s="199">
        <v>272</v>
      </c>
      <c r="K81" s="201" t="s">
        <v>250</v>
      </c>
      <c r="L81" s="187" t="s">
        <v>178</v>
      </c>
      <c r="M81" s="203" t="s">
        <v>255</v>
      </c>
      <c r="N81" s="234">
        <v>262</v>
      </c>
      <c r="O81" s="90">
        <v>49</v>
      </c>
      <c r="P81" s="90">
        <v>2</v>
      </c>
      <c r="Q81" s="237">
        <v>218</v>
      </c>
      <c r="T81" s="201" t="s">
        <v>250</v>
      </c>
      <c r="U81" s="187" t="s">
        <v>178</v>
      </c>
      <c r="V81" s="203" t="s">
        <v>255</v>
      </c>
      <c r="W81" s="88">
        <f t="shared" si="36"/>
        <v>0.38284258725778575</v>
      </c>
      <c r="X81" s="271">
        <f t="shared" si="37"/>
        <v>9.7253930228427612E-2</v>
      </c>
      <c r="Y81" s="271">
        <f t="shared" si="38"/>
        <v>0.19862328289413836</v>
      </c>
      <c r="Z81" s="272">
        <f t="shared" si="39"/>
        <v>2.945776060371081E-2</v>
      </c>
      <c r="AC81" s="201" t="s">
        <v>250</v>
      </c>
      <c r="AD81" s="187" t="s">
        <v>178</v>
      </c>
      <c r="AE81" s="203" t="s">
        <v>255</v>
      </c>
      <c r="AF81" s="271">
        <f t="shared" si="40"/>
        <v>2.8374754699162619E-2</v>
      </c>
      <c r="AG81" s="271">
        <f t="shared" si="40"/>
        <v>5.3067289322861391E-3</v>
      </c>
      <c r="AH81" s="271">
        <f t="shared" si="33"/>
        <v>2.1660118090963831E-4</v>
      </c>
      <c r="AI81" s="272">
        <f t="shared" si="34"/>
        <v>2.3609528719150577E-2</v>
      </c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35"/>
        <v>6308</v>
      </c>
      <c r="F82" s="90">
        <v>1458</v>
      </c>
      <c r="G82" s="90">
        <v>3560</v>
      </c>
      <c r="H82" s="199">
        <v>402</v>
      </c>
      <c r="K82" s="201" t="s">
        <v>250</v>
      </c>
      <c r="L82" s="187" t="s">
        <v>180</v>
      </c>
      <c r="M82" s="203" t="s">
        <v>256</v>
      </c>
      <c r="N82" s="234">
        <v>406</v>
      </c>
      <c r="O82" s="90">
        <v>28</v>
      </c>
      <c r="P82" s="90">
        <v>1</v>
      </c>
      <c r="Q82" s="237">
        <v>453</v>
      </c>
      <c r="T82" s="201" t="s">
        <v>250</v>
      </c>
      <c r="U82" s="187" t="s">
        <v>180</v>
      </c>
      <c r="V82" s="203" t="s">
        <v>256</v>
      </c>
      <c r="W82" s="88">
        <f t="shared" si="36"/>
        <v>0.68316012458899933</v>
      </c>
      <c r="X82" s="271">
        <f t="shared" si="37"/>
        <v>0.15790226088312634</v>
      </c>
      <c r="Y82" s="271">
        <f t="shared" si="38"/>
        <v>0.38555010201915624</v>
      </c>
      <c r="Z82" s="272">
        <f t="shared" si="39"/>
        <v>4.3536837362837304E-2</v>
      </c>
      <c r="AC82" s="201" t="s">
        <v>250</v>
      </c>
      <c r="AD82" s="187" t="s">
        <v>180</v>
      </c>
      <c r="AE82" s="203" t="s">
        <v>256</v>
      </c>
      <c r="AF82" s="271">
        <f t="shared" si="40"/>
        <v>4.397003972465658E-2</v>
      </c>
      <c r="AG82" s="271">
        <f t="shared" si="40"/>
        <v>3.0324165327349365E-3</v>
      </c>
      <c r="AH82" s="271">
        <f t="shared" si="33"/>
        <v>1.0830059045481916E-4</v>
      </c>
      <c r="AI82" s="272">
        <f t="shared" si="34"/>
        <v>4.9060167476033076E-2</v>
      </c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35"/>
        <v>3316</v>
      </c>
      <c r="F83" s="90">
        <v>1356</v>
      </c>
      <c r="G83" s="90">
        <v>1417</v>
      </c>
      <c r="H83" s="199">
        <v>229</v>
      </c>
      <c r="K83" s="201" t="s">
        <v>250</v>
      </c>
      <c r="L83" s="187" t="s">
        <v>182</v>
      </c>
      <c r="M83" s="203" t="s">
        <v>257</v>
      </c>
      <c r="N83" s="234">
        <v>205</v>
      </c>
      <c r="O83" s="90">
        <v>7</v>
      </c>
      <c r="P83" s="90">
        <v>1</v>
      </c>
      <c r="Q83" s="237">
        <v>101</v>
      </c>
      <c r="T83" s="201" t="s">
        <v>250</v>
      </c>
      <c r="U83" s="187" t="s">
        <v>182</v>
      </c>
      <c r="V83" s="203" t="s">
        <v>257</v>
      </c>
      <c r="W83" s="88">
        <f t="shared" si="36"/>
        <v>0.35912475794818033</v>
      </c>
      <c r="X83" s="271">
        <f t="shared" si="37"/>
        <v>0.14685560065673478</v>
      </c>
      <c r="Y83" s="271">
        <f t="shared" si="38"/>
        <v>0.15346193667447874</v>
      </c>
      <c r="Z83" s="272">
        <f t="shared" si="39"/>
        <v>2.4800835214153584E-2</v>
      </c>
      <c r="AC83" s="201" t="s">
        <v>250</v>
      </c>
      <c r="AD83" s="187" t="s">
        <v>182</v>
      </c>
      <c r="AE83" s="203" t="s">
        <v>257</v>
      </c>
      <c r="AF83" s="271">
        <f t="shared" si="40"/>
        <v>2.2201621043237928E-2</v>
      </c>
      <c r="AG83" s="271">
        <f t="shared" si="40"/>
        <v>7.5810413318373412E-4</v>
      </c>
      <c r="AH83" s="271">
        <f t="shared" ref="AH83:AH95" si="41">P83/$E$9*100</f>
        <v>1.0830059045481916E-4</v>
      </c>
      <c r="AI83" s="272">
        <f t="shared" ref="AI83:AI95" si="42">Q83/$E$9*100</f>
        <v>1.0938359635936734E-2</v>
      </c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43">SUM(F84:H84)+SUM(N84:Q84)</f>
        <v>3994</v>
      </c>
      <c r="F84" s="90">
        <v>662</v>
      </c>
      <c r="G84" s="90">
        <v>2192</v>
      </c>
      <c r="H84" s="199">
        <v>320</v>
      </c>
      <c r="K84" s="201" t="s">
        <v>250</v>
      </c>
      <c r="L84" s="187" t="s">
        <v>184</v>
      </c>
      <c r="M84" s="203" t="s">
        <v>258</v>
      </c>
      <c r="N84" s="234">
        <v>435</v>
      </c>
      <c r="O84" s="90">
        <v>146</v>
      </c>
      <c r="P84" s="90">
        <v>26</v>
      </c>
      <c r="Q84" s="237">
        <v>213</v>
      </c>
      <c r="T84" s="201" t="s">
        <v>250</v>
      </c>
      <c r="U84" s="187" t="s">
        <v>184</v>
      </c>
      <c r="V84" s="203" t="s">
        <v>258</v>
      </c>
      <c r="W84" s="88">
        <f t="shared" ref="W84:W95" si="44">SUM(X84:Z84)+SUM(AF84:AI84)</f>
        <v>0.43255255827654776</v>
      </c>
      <c r="X84" s="271">
        <f t="shared" ref="X84:X95" si="45">F84/$E$9*100</f>
        <v>7.1694990881090284E-2</v>
      </c>
      <c r="Y84" s="271">
        <f t="shared" ref="Y84:Y95" si="46">G84/$E$9*100</f>
        <v>0.23739489427696361</v>
      </c>
      <c r="Z84" s="272">
        <f t="shared" ref="Z84:Z95" si="47">H84/$E$9*100</f>
        <v>3.4656188945542135E-2</v>
      </c>
      <c r="AC84" s="201" t="s">
        <v>250</v>
      </c>
      <c r="AD84" s="187" t="s">
        <v>184</v>
      </c>
      <c r="AE84" s="203" t="s">
        <v>258</v>
      </c>
      <c r="AF84" s="271">
        <f t="shared" ref="AF84:AG95" si="48">N84/$E$9*100</f>
        <v>4.7110756847846331E-2</v>
      </c>
      <c r="AG84" s="271">
        <f t="shared" si="48"/>
        <v>1.5811886206403596E-2</v>
      </c>
      <c r="AH84" s="271">
        <f t="shared" si="41"/>
        <v>2.8158153518252982E-3</v>
      </c>
      <c r="AI84" s="272">
        <f t="shared" si="42"/>
        <v>2.3068025766876481E-2</v>
      </c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43"/>
        <v>6098</v>
      </c>
      <c r="F85" s="90">
        <v>1846</v>
      </c>
      <c r="G85" s="90">
        <v>3145</v>
      </c>
      <c r="H85" s="199">
        <v>451</v>
      </c>
      <c r="K85" s="201" t="s">
        <v>250</v>
      </c>
      <c r="L85" s="187" t="s">
        <v>187</v>
      </c>
      <c r="M85" s="203" t="s">
        <v>259</v>
      </c>
      <c r="N85" s="234">
        <v>555</v>
      </c>
      <c r="O85" s="90">
        <v>35</v>
      </c>
      <c r="P85" s="90">
        <v>2</v>
      </c>
      <c r="Q85" s="237">
        <v>64</v>
      </c>
      <c r="T85" s="201" t="s">
        <v>250</v>
      </c>
      <c r="U85" s="187" t="s">
        <v>187</v>
      </c>
      <c r="V85" s="203" t="s">
        <v>259</v>
      </c>
      <c r="W85" s="88">
        <f t="shared" si="44"/>
        <v>0.66041700059348718</v>
      </c>
      <c r="X85" s="271">
        <f t="shared" si="45"/>
        <v>0.19992288997959617</v>
      </c>
      <c r="Y85" s="271">
        <f t="shared" si="46"/>
        <v>0.34060535698040623</v>
      </c>
      <c r="Z85" s="272">
        <f t="shared" si="47"/>
        <v>4.8843566295123444E-2</v>
      </c>
      <c r="AC85" s="201" t="s">
        <v>250</v>
      </c>
      <c r="AD85" s="187" t="s">
        <v>187</v>
      </c>
      <c r="AE85" s="203" t="s">
        <v>259</v>
      </c>
      <c r="AF85" s="271">
        <f t="shared" si="48"/>
        <v>6.0106827702424641E-2</v>
      </c>
      <c r="AG85" s="271">
        <f t="shared" si="48"/>
        <v>3.7905206659186708E-3</v>
      </c>
      <c r="AH85" s="271">
        <f t="shared" si="41"/>
        <v>2.1660118090963831E-4</v>
      </c>
      <c r="AI85" s="272">
        <f t="shared" si="42"/>
        <v>6.931237789108426E-3</v>
      </c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43"/>
        <v>11820</v>
      </c>
      <c r="F86" s="90">
        <v>1624</v>
      </c>
      <c r="G86" s="90">
        <v>7060</v>
      </c>
      <c r="H86" s="199">
        <v>676</v>
      </c>
      <c r="K86" s="201" t="s">
        <v>250</v>
      </c>
      <c r="L86" s="187" t="s">
        <v>189</v>
      </c>
      <c r="M86" s="203" t="s">
        <v>260</v>
      </c>
      <c r="N86" s="234">
        <v>890</v>
      </c>
      <c r="O86" s="90">
        <v>91</v>
      </c>
      <c r="P86" s="90">
        <v>4</v>
      </c>
      <c r="Q86" s="237">
        <v>1475</v>
      </c>
      <c r="T86" s="201" t="s">
        <v>250</v>
      </c>
      <c r="U86" s="187" t="s">
        <v>189</v>
      </c>
      <c r="V86" s="203" t="s">
        <v>260</v>
      </c>
      <c r="W86" s="88">
        <f t="shared" si="44"/>
        <v>1.2801129791759625</v>
      </c>
      <c r="X86" s="271">
        <f t="shared" si="45"/>
        <v>0.17588015889862632</v>
      </c>
      <c r="Y86" s="271">
        <f t="shared" si="46"/>
        <v>0.76460216861102326</v>
      </c>
      <c r="Z86" s="272">
        <f t="shared" si="47"/>
        <v>7.3211199147457745E-2</v>
      </c>
      <c r="AC86" s="201" t="s">
        <v>250</v>
      </c>
      <c r="AD86" s="187" t="s">
        <v>189</v>
      </c>
      <c r="AE86" s="203" t="s">
        <v>260</v>
      </c>
      <c r="AF86" s="271">
        <f t="shared" si="48"/>
        <v>9.6387525504789059E-2</v>
      </c>
      <c r="AG86" s="271">
        <f t="shared" si="48"/>
        <v>9.8553537313885425E-3</v>
      </c>
      <c r="AH86" s="271">
        <f t="shared" si="41"/>
        <v>4.3320236181927662E-4</v>
      </c>
      <c r="AI86" s="272">
        <f t="shared" si="42"/>
        <v>0.15974337092085825</v>
      </c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43"/>
        <v>3891</v>
      </c>
      <c r="F87" s="90">
        <v>1264</v>
      </c>
      <c r="G87" s="90">
        <v>2074</v>
      </c>
      <c r="H87" s="199">
        <v>205</v>
      </c>
      <c r="K87" s="201" t="s">
        <v>261</v>
      </c>
      <c r="L87" s="187" t="s">
        <v>170</v>
      </c>
      <c r="M87" s="203" t="s">
        <v>262</v>
      </c>
      <c r="N87" s="234">
        <v>216</v>
      </c>
      <c r="O87" s="90">
        <v>25</v>
      </c>
      <c r="P87" s="90">
        <v>9</v>
      </c>
      <c r="Q87" s="237">
        <v>98</v>
      </c>
      <c r="T87" s="201" t="s">
        <v>261</v>
      </c>
      <c r="U87" s="187" t="s">
        <v>170</v>
      </c>
      <c r="V87" s="203" t="s">
        <v>262</v>
      </c>
      <c r="W87" s="88">
        <f t="shared" si="44"/>
        <v>0.4213975974597014</v>
      </c>
      <c r="X87" s="271">
        <f t="shared" si="45"/>
        <v>0.13689194633489143</v>
      </c>
      <c r="Y87" s="271">
        <f t="shared" si="46"/>
        <v>0.22461542460329495</v>
      </c>
      <c r="Z87" s="272">
        <f t="shared" si="47"/>
        <v>2.2201621043237928E-2</v>
      </c>
      <c r="AC87" s="201" t="s">
        <v>261</v>
      </c>
      <c r="AD87" s="187" t="s">
        <v>170</v>
      </c>
      <c r="AE87" s="203" t="s">
        <v>262</v>
      </c>
      <c r="AF87" s="271">
        <f t="shared" si="48"/>
        <v>2.3392927538240939E-2</v>
      </c>
      <c r="AG87" s="271">
        <f t="shared" si="48"/>
        <v>2.7075147613704791E-3</v>
      </c>
      <c r="AH87" s="271">
        <f t="shared" si="41"/>
        <v>9.7470531409337238E-4</v>
      </c>
      <c r="AI87" s="272">
        <f t="shared" si="42"/>
        <v>1.0613457864572278E-2</v>
      </c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43"/>
        <v>6219</v>
      </c>
      <c r="F88" s="90">
        <v>2723</v>
      </c>
      <c r="G88" s="90">
        <v>2723</v>
      </c>
      <c r="H88" s="199">
        <v>324</v>
      </c>
      <c r="K88" s="201" t="s">
        <v>261</v>
      </c>
      <c r="L88" s="187" t="s">
        <v>172</v>
      </c>
      <c r="M88" s="203" t="s">
        <v>263</v>
      </c>
      <c r="N88" s="234">
        <v>361</v>
      </c>
      <c r="O88" s="90">
        <v>23</v>
      </c>
      <c r="P88" s="90">
        <v>3</v>
      </c>
      <c r="Q88" s="237">
        <v>62</v>
      </c>
      <c r="T88" s="201" t="s">
        <v>261</v>
      </c>
      <c r="U88" s="187" t="s">
        <v>172</v>
      </c>
      <c r="V88" s="203" t="s">
        <v>263</v>
      </c>
      <c r="W88" s="88">
        <f t="shared" si="44"/>
        <v>0.67352137203852047</v>
      </c>
      <c r="X88" s="271">
        <f t="shared" si="45"/>
        <v>0.2949025078084726</v>
      </c>
      <c r="Y88" s="271">
        <f t="shared" si="46"/>
        <v>0.2949025078084726</v>
      </c>
      <c r="Z88" s="272">
        <f t="shared" si="47"/>
        <v>3.5089391307361405E-2</v>
      </c>
      <c r="AC88" s="201" t="s">
        <v>261</v>
      </c>
      <c r="AD88" s="187" t="s">
        <v>172</v>
      </c>
      <c r="AE88" s="203" t="s">
        <v>263</v>
      </c>
      <c r="AF88" s="271">
        <f t="shared" si="48"/>
        <v>3.9096513154189716E-2</v>
      </c>
      <c r="AG88" s="271">
        <f t="shared" si="48"/>
        <v>2.4909135804608404E-3</v>
      </c>
      <c r="AH88" s="271">
        <f t="shared" si="41"/>
        <v>3.2490177136445744E-4</v>
      </c>
      <c r="AI88" s="272">
        <f t="shared" si="42"/>
        <v>6.7146366081987877E-3</v>
      </c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43"/>
        <v>3413</v>
      </c>
      <c r="F89" s="90">
        <v>442</v>
      </c>
      <c r="G89" s="90">
        <v>2154</v>
      </c>
      <c r="H89" s="199">
        <v>276</v>
      </c>
      <c r="K89" s="201" t="s">
        <v>261</v>
      </c>
      <c r="L89" s="187" t="s">
        <v>174</v>
      </c>
      <c r="M89" s="203" t="s">
        <v>264</v>
      </c>
      <c r="N89" s="234">
        <v>224</v>
      </c>
      <c r="O89" s="90">
        <v>40</v>
      </c>
      <c r="P89" s="90">
        <v>12</v>
      </c>
      <c r="Q89" s="237">
        <v>265</v>
      </c>
      <c r="T89" s="201" t="s">
        <v>261</v>
      </c>
      <c r="U89" s="187" t="s">
        <v>174</v>
      </c>
      <c r="V89" s="203" t="s">
        <v>264</v>
      </c>
      <c r="W89" s="88">
        <f t="shared" si="44"/>
        <v>0.36962991522229777</v>
      </c>
      <c r="X89" s="271">
        <f t="shared" si="45"/>
        <v>4.7868860981030069E-2</v>
      </c>
      <c r="Y89" s="271">
        <f t="shared" si="46"/>
        <v>0.23327947183968048</v>
      </c>
      <c r="Z89" s="272">
        <f t="shared" si="47"/>
        <v>2.9890962965530087E-2</v>
      </c>
      <c r="AC89" s="201" t="s">
        <v>261</v>
      </c>
      <c r="AD89" s="187" t="s">
        <v>174</v>
      </c>
      <c r="AE89" s="203" t="s">
        <v>264</v>
      </c>
      <c r="AF89" s="271">
        <f t="shared" si="48"/>
        <v>2.4259332261879492E-2</v>
      </c>
      <c r="AG89" s="271">
        <f t="shared" si="48"/>
        <v>4.3320236181927669E-3</v>
      </c>
      <c r="AH89" s="271">
        <f t="shared" si="41"/>
        <v>1.2996070854578298E-3</v>
      </c>
      <c r="AI89" s="272">
        <f t="shared" si="42"/>
        <v>2.869965647052708E-2</v>
      </c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43"/>
        <v>4395</v>
      </c>
      <c r="F90" s="90">
        <v>861</v>
      </c>
      <c r="G90" s="90">
        <v>2828</v>
      </c>
      <c r="H90" s="199">
        <v>279</v>
      </c>
      <c r="K90" s="201" t="s">
        <v>261</v>
      </c>
      <c r="L90" s="187" t="s">
        <v>176</v>
      </c>
      <c r="M90" s="203" t="s">
        <v>265</v>
      </c>
      <c r="N90" s="234">
        <v>401</v>
      </c>
      <c r="O90" s="90">
        <v>11</v>
      </c>
      <c r="P90" s="90">
        <v>1</v>
      </c>
      <c r="Q90" s="237">
        <v>14</v>
      </c>
      <c r="T90" s="201" t="s">
        <v>261</v>
      </c>
      <c r="U90" s="187" t="s">
        <v>176</v>
      </c>
      <c r="V90" s="203" t="s">
        <v>265</v>
      </c>
      <c r="W90" s="88">
        <f t="shared" si="44"/>
        <v>0.47598109504893021</v>
      </c>
      <c r="X90" s="271">
        <f t="shared" si="45"/>
        <v>9.3246808381599294E-2</v>
      </c>
      <c r="Y90" s="271">
        <f t="shared" si="46"/>
        <v>0.30627406980622857</v>
      </c>
      <c r="Z90" s="272">
        <f t="shared" si="47"/>
        <v>3.0215864736894547E-2</v>
      </c>
      <c r="AC90" s="201" t="s">
        <v>261</v>
      </c>
      <c r="AD90" s="187" t="s">
        <v>176</v>
      </c>
      <c r="AE90" s="203" t="s">
        <v>265</v>
      </c>
      <c r="AF90" s="271">
        <f t="shared" si="48"/>
        <v>4.3428536772382481E-2</v>
      </c>
      <c r="AG90" s="271">
        <f t="shared" si="48"/>
        <v>1.1913064950030109E-3</v>
      </c>
      <c r="AH90" s="271">
        <f t="shared" si="41"/>
        <v>1.0830059045481916E-4</v>
      </c>
      <c r="AI90" s="272">
        <f t="shared" si="42"/>
        <v>1.5162082663674682E-3</v>
      </c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43"/>
        <v>4054</v>
      </c>
      <c r="F91" s="90">
        <v>905</v>
      </c>
      <c r="G91" s="90">
        <v>2359</v>
      </c>
      <c r="H91" s="199">
        <v>308</v>
      </c>
      <c r="K91" s="201" t="s">
        <v>261</v>
      </c>
      <c r="L91" s="187" t="s">
        <v>178</v>
      </c>
      <c r="M91" s="203" t="s">
        <v>266</v>
      </c>
      <c r="N91" s="234">
        <v>372</v>
      </c>
      <c r="O91" s="90">
        <v>69</v>
      </c>
      <c r="P91" s="90">
        <v>21</v>
      </c>
      <c r="Q91" s="237">
        <v>20</v>
      </c>
      <c r="T91" s="201" t="s">
        <v>261</v>
      </c>
      <c r="U91" s="187" t="s">
        <v>178</v>
      </c>
      <c r="V91" s="203" t="s">
        <v>266</v>
      </c>
      <c r="W91" s="88">
        <f t="shared" si="44"/>
        <v>0.43905059370383681</v>
      </c>
      <c r="X91" s="271">
        <f t="shared" si="45"/>
        <v>9.8012034361611336E-2</v>
      </c>
      <c r="Y91" s="271">
        <f t="shared" si="46"/>
        <v>0.25548109288291837</v>
      </c>
      <c r="Z91" s="272">
        <f t="shared" si="47"/>
        <v>3.3356581860084299E-2</v>
      </c>
      <c r="AC91" s="201" t="s">
        <v>261</v>
      </c>
      <c r="AD91" s="187" t="s">
        <v>178</v>
      </c>
      <c r="AE91" s="203" t="s">
        <v>266</v>
      </c>
      <c r="AF91" s="271">
        <f t="shared" si="48"/>
        <v>4.028781964919273E-2</v>
      </c>
      <c r="AG91" s="271">
        <f t="shared" si="48"/>
        <v>7.4727407413825216E-3</v>
      </c>
      <c r="AH91" s="271">
        <f t="shared" si="41"/>
        <v>2.2743123995512026E-3</v>
      </c>
      <c r="AI91" s="272">
        <f t="shared" si="42"/>
        <v>2.1660118090963834E-3</v>
      </c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43"/>
        <v>3667</v>
      </c>
      <c r="F92" s="90">
        <v>922</v>
      </c>
      <c r="G92" s="90">
        <v>2012</v>
      </c>
      <c r="H92" s="199">
        <v>296</v>
      </c>
      <c r="K92" s="201" t="s">
        <v>261</v>
      </c>
      <c r="L92" s="187" t="s">
        <v>180</v>
      </c>
      <c r="M92" s="203" t="s">
        <v>267</v>
      </c>
      <c r="N92" s="234">
        <v>345</v>
      </c>
      <c r="O92" s="90">
        <v>30</v>
      </c>
      <c r="P92" s="90">
        <v>4</v>
      </c>
      <c r="Q92" s="237">
        <v>58</v>
      </c>
      <c r="T92" s="201" t="s">
        <v>261</v>
      </c>
      <c r="U92" s="187" t="s">
        <v>180</v>
      </c>
      <c r="V92" s="203" t="s">
        <v>267</v>
      </c>
      <c r="W92" s="88">
        <f t="shared" si="44"/>
        <v>0.39713826519782192</v>
      </c>
      <c r="X92" s="271">
        <f t="shared" si="45"/>
        <v>9.9853144399343272E-2</v>
      </c>
      <c r="Y92" s="271">
        <f t="shared" si="46"/>
        <v>0.21790078799509616</v>
      </c>
      <c r="Z92" s="272">
        <f t="shared" si="47"/>
        <v>3.2056974774626469E-2</v>
      </c>
      <c r="AC92" s="201" t="s">
        <v>261</v>
      </c>
      <c r="AD92" s="187" t="s">
        <v>180</v>
      </c>
      <c r="AE92" s="203" t="s">
        <v>267</v>
      </c>
      <c r="AF92" s="271">
        <f t="shared" si="48"/>
        <v>3.736370370691261E-2</v>
      </c>
      <c r="AG92" s="271">
        <f t="shared" si="48"/>
        <v>3.2490177136445747E-3</v>
      </c>
      <c r="AH92" s="271">
        <f t="shared" si="41"/>
        <v>4.3320236181927662E-4</v>
      </c>
      <c r="AI92" s="272">
        <f t="shared" si="42"/>
        <v>6.2814342463795112E-3</v>
      </c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43"/>
        <v>4284</v>
      </c>
      <c r="F93" s="90">
        <v>1243</v>
      </c>
      <c r="G93" s="90">
        <v>2290</v>
      </c>
      <c r="H93" s="199">
        <v>277</v>
      </c>
      <c r="K93" s="201" t="s">
        <v>261</v>
      </c>
      <c r="L93" s="187" t="s">
        <v>182</v>
      </c>
      <c r="M93" s="203" t="s">
        <v>268</v>
      </c>
      <c r="N93" s="234">
        <v>418</v>
      </c>
      <c r="O93" s="90">
        <v>41</v>
      </c>
      <c r="P93" s="90">
        <v>2</v>
      </c>
      <c r="Q93" s="237">
        <v>13</v>
      </c>
      <c r="T93" s="201" t="s">
        <v>261</v>
      </c>
      <c r="U93" s="187" t="s">
        <v>182</v>
      </c>
      <c r="V93" s="203" t="s">
        <v>268</v>
      </c>
      <c r="W93" s="88">
        <f t="shared" si="44"/>
        <v>0.46395972950844533</v>
      </c>
      <c r="X93" s="271">
        <f t="shared" si="45"/>
        <v>0.13461763393534021</v>
      </c>
      <c r="Y93" s="271">
        <f t="shared" si="46"/>
        <v>0.24800835214153588</v>
      </c>
      <c r="Z93" s="272">
        <f t="shared" si="47"/>
        <v>2.9999263555984906E-2</v>
      </c>
      <c r="AC93" s="201" t="s">
        <v>261</v>
      </c>
      <c r="AD93" s="187" t="s">
        <v>182</v>
      </c>
      <c r="AE93" s="203" t="s">
        <v>268</v>
      </c>
      <c r="AF93" s="271">
        <f t="shared" si="48"/>
        <v>4.526964681011441E-2</v>
      </c>
      <c r="AG93" s="271">
        <f t="shared" si="48"/>
        <v>4.4403242086475852E-3</v>
      </c>
      <c r="AH93" s="271">
        <f t="shared" si="41"/>
        <v>2.1660118090963831E-4</v>
      </c>
      <c r="AI93" s="272">
        <f t="shared" si="42"/>
        <v>1.4079076759126491E-3</v>
      </c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43"/>
        <v>21544</v>
      </c>
      <c r="F94" s="90">
        <v>3267</v>
      </c>
      <c r="G94" s="90">
        <v>13465</v>
      </c>
      <c r="H94" s="199">
        <v>1501</v>
      </c>
      <c r="K94" s="201" t="s">
        <v>261</v>
      </c>
      <c r="L94" s="187" t="s">
        <v>184</v>
      </c>
      <c r="M94" s="203" t="s">
        <v>269</v>
      </c>
      <c r="N94" s="234">
        <v>2089</v>
      </c>
      <c r="O94" s="90">
        <v>255</v>
      </c>
      <c r="P94" s="90">
        <v>27</v>
      </c>
      <c r="Q94" s="237">
        <v>940</v>
      </c>
      <c r="T94" s="201" t="s">
        <v>261</v>
      </c>
      <c r="U94" s="187" t="s">
        <v>184</v>
      </c>
      <c r="V94" s="203" t="s">
        <v>269</v>
      </c>
      <c r="W94" s="88">
        <f t="shared" si="44"/>
        <v>2.333227920758624</v>
      </c>
      <c r="X94" s="271">
        <f t="shared" si="45"/>
        <v>0.35381802901589421</v>
      </c>
      <c r="Y94" s="271">
        <f t="shared" si="46"/>
        <v>1.45826745047414</v>
      </c>
      <c r="Z94" s="272">
        <f t="shared" si="47"/>
        <v>0.16255918627268356</v>
      </c>
      <c r="AC94" s="201" t="s">
        <v>261</v>
      </c>
      <c r="AD94" s="187" t="s">
        <v>184</v>
      </c>
      <c r="AE94" s="203" t="s">
        <v>269</v>
      </c>
      <c r="AF94" s="271">
        <f t="shared" si="48"/>
        <v>0.22623993346011723</v>
      </c>
      <c r="AG94" s="271">
        <f t="shared" si="48"/>
        <v>2.7616650565978885E-2</v>
      </c>
      <c r="AH94" s="271">
        <f t="shared" si="41"/>
        <v>2.9241159422801173E-3</v>
      </c>
      <c r="AI94" s="272">
        <f t="shared" si="42"/>
        <v>0.10180255502753001</v>
      </c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43"/>
        <v>11501</v>
      </c>
      <c r="F95" s="208">
        <v>2000</v>
      </c>
      <c r="G95" s="208">
        <v>7486</v>
      </c>
      <c r="H95" s="209">
        <v>544</v>
      </c>
      <c r="K95" s="205" t="s">
        <v>261</v>
      </c>
      <c r="L95" s="206" t="s">
        <v>187</v>
      </c>
      <c r="M95" s="207" t="s">
        <v>270</v>
      </c>
      <c r="N95" s="243">
        <v>731</v>
      </c>
      <c r="O95" s="208">
        <v>73</v>
      </c>
      <c r="P95" s="208">
        <v>22</v>
      </c>
      <c r="Q95" s="238">
        <v>645</v>
      </c>
      <c r="T95" s="205" t="s">
        <v>261</v>
      </c>
      <c r="U95" s="206" t="s">
        <v>187</v>
      </c>
      <c r="V95" s="207" t="s">
        <v>270</v>
      </c>
      <c r="W95" s="152">
        <f t="shared" si="44"/>
        <v>1.2455650908208753</v>
      </c>
      <c r="X95" s="273">
        <f t="shared" si="45"/>
        <v>0.21660118090963831</v>
      </c>
      <c r="Y95" s="273">
        <f t="shared" si="46"/>
        <v>0.81073822014477626</v>
      </c>
      <c r="Z95" s="274">
        <f t="shared" si="47"/>
        <v>5.891552120742162E-2</v>
      </c>
      <c r="AC95" s="205" t="s">
        <v>261</v>
      </c>
      <c r="AD95" s="206" t="s">
        <v>187</v>
      </c>
      <c r="AE95" s="207" t="s">
        <v>270</v>
      </c>
      <c r="AF95" s="273">
        <f t="shared" si="48"/>
        <v>7.9167731622472801E-2</v>
      </c>
      <c r="AG95" s="273">
        <f t="shared" si="48"/>
        <v>7.9059431032017981E-3</v>
      </c>
      <c r="AH95" s="273">
        <f t="shared" si="41"/>
        <v>2.3826129900060217E-3</v>
      </c>
      <c r="AI95" s="274">
        <f t="shared" si="42"/>
        <v>6.9853880843358362E-2</v>
      </c>
    </row>
    <row r="96" spans="2:35" ht="6.75" customHeight="1"/>
    <row r="97" spans="2:29" ht="15.75" customHeight="1">
      <c r="B97" s="148" t="s">
        <v>154</v>
      </c>
      <c r="K97" s="148" t="s">
        <v>154</v>
      </c>
      <c r="L97"/>
      <c r="T97" s="148" t="s">
        <v>296</v>
      </c>
      <c r="AC97" s="148" t="s">
        <v>154</v>
      </c>
    </row>
    <row r="98" spans="2:29" ht="15.75" customHeight="1">
      <c r="B98" s="233" t="s">
        <v>294</v>
      </c>
      <c r="K98" s="233" t="s">
        <v>294</v>
      </c>
      <c r="L98"/>
      <c r="T98" s="233" t="s">
        <v>297</v>
      </c>
      <c r="AC98" s="233" t="s">
        <v>294</v>
      </c>
    </row>
    <row r="99" spans="2:29" ht="15.75" customHeight="1">
      <c r="B99" s="149" t="s">
        <v>295</v>
      </c>
      <c r="K99" s="149" t="s">
        <v>295</v>
      </c>
      <c r="L99"/>
      <c r="T99" s="149" t="s">
        <v>298</v>
      </c>
      <c r="AC99" s="149" t="s">
        <v>295</v>
      </c>
    </row>
    <row r="100" spans="2:29" ht="15.75" customHeight="1"/>
  </sheetData>
  <mergeCells count="4">
    <mergeCell ref="E5:H5"/>
    <mergeCell ref="N5:Q5"/>
    <mergeCell ref="W5:Z5"/>
    <mergeCell ref="AF5:AI5"/>
  </mergeCells>
  <phoneticPr fontId="3"/>
  <pageMargins left="0.70866141732283472" right="0.70866141732283472" top="0.55118110236220474" bottom="0.55118110236220474" header="0.31496062992125984" footer="0.31496062992125984"/>
  <pageSetup paperSize="9" scale="85" firstPageNumber="57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27" max="1048575" man="1"/>
  </colBreaks>
  <ignoredErrors>
    <ignoredError sqref="T19:U95 AC19:AD95" numberStoredAsText="1"/>
    <ignoredError sqref="W9:Z12 AF9:AI12 W19:W95 W18:Z18 W13:Z17 X19:Z95 AF18:AI18 AF13:AI17 AF19:AI95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C99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8" width="12.5703125" style="6" customWidth="1"/>
    <col min="9" max="12" width="2.5703125" style="6" customWidth="1"/>
    <col min="13" max="13" width="21.5703125" style="6" customWidth="1"/>
    <col min="14" max="17" width="12.5703125" style="6" customWidth="1"/>
    <col min="18" max="18" width="2.5703125" style="6" customWidth="1"/>
  </cols>
  <sheetData>
    <row r="1" spans="2:28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15"/>
    </row>
    <row r="2" spans="2:28" ht="18" customHeight="1">
      <c r="D2" s="14" t="s">
        <v>343</v>
      </c>
      <c r="E2" s="14"/>
      <c r="F2" s="14"/>
      <c r="G2" s="14"/>
      <c r="H2" s="14"/>
      <c r="I2" s="14"/>
      <c r="J2" s="14"/>
      <c r="K2" s="14"/>
      <c r="L2" s="14"/>
      <c r="M2" s="14" t="s">
        <v>343</v>
      </c>
      <c r="N2" s="14"/>
      <c r="O2" s="14"/>
      <c r="P2" s="14"/>
      <c r="Q2" s="14"/>
      <c r="R2" s="14"/>
    </row>
    <row r="3" spans="2:28" ht="18" customHeight="1">
      <c r="D3" s="14" t="s">
        <v>53</v>
      </c>
      <c r="E3" s="14"/>
      <c r="F3" s="14"/>
      <c r="G3" s="14"/>
      <c r="H3" s="14"/>
      <c r="I3" s="14"/>
      <c r="J3" s="14"/>
      <c r="K3" s="14"/>
      <c r="L3" s="14"/>
      <c r="M3" s="14" t="s">
        <v>53</v>
      </c>
      <c r="N3" s="14"/>
      <c r="O3" s="14"/>
      <c r="P3" s="14"/>
      <c r="Q3" s="14"/>
      <c r="R3" s="14"/>
    </row>
    <row r="4" spans="2:28">
      <c r="D4" s="14"/>
      <c r="E4" s="14"/>
      <c r="F4" s="14"/>
      <c r="G4" s="14"/>
      <c r="H4" s="15" t="s">
        <v>0</v>
      </c>
      <c r="I4" s="15"/>
      <c r="J4" s="15"/>
      <c r="K4" s="15"/>
      <c r="L4" s="15"/>
      <c r="M4" s="14"/>
      <c r="N4" s="15"/>
      <c r="O4" s="15"/>
      <c r="P4" s="15"/>
      <c r="Q4" s="15" t="s">
        <v>0</v>
      </c>
      <c r="R4" s="15"/>
    </row>
    <row r="5" spans="2:28" ht="18" customHeight="1">
      <c r="B5" s="211" t="s">
        <v>271</v>
      </c>
      <c r="C5" s="212"/>
      <c r="D5" s="213"/>
      <c r="E5" s="453" t="s">
        <v>105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105</v>
      </c>
      <c r="O5" s="454"/>
      <c r="P5" s="454"/>
      <c r="Q5" s="455"/>
      <c r="R5" s="23"/>
    </row>
    <row r="6" spans="2:28" ht="53.25" customHeight="1">
      <c r="B6" s="214"/>
      <c r="C6" s="215" t="s">
        <v>272</v>
      </c>
      <c r="D6" s="216"/>
      <c r="E6" s="29" t="s">
        <v>4</v>
      </c>
      <c r="F6" s="30" t="s">
        <v>52</v>
      </c>
      <c r="G6" s="30" t="s">
        <v>99</v>
      </c>
      <c r="H6" s="55" t="s">
        <v>100</v>
      </c>
      <c r="I6" s="24"/>
      <c r="J6" s="24"/>
      <c r="K6" s="214"/>
      <c r="L6" s="215" t="s">
        <v>272</v>
      </c>
      <c r="M6" s="216"/>
      <c r="N6" s="29" t="s">
        <v>124</v>
      </c>
      <c r="O6" s="30" t="s">
        <v>125</v>
      </c>
      <c r="P6" s="30" t="s">
        <v>123</v>
      </c>
      <c r="Q6" s="55" t="s">
        <v>149</v>
      </c>
      <c r="R6" s="24"/>
    </row>
    <row r="7" spans="2:28" ht="18" customHeight="1">
      <c r="B7" s="210"/>
      <c r="C7" s="217"/>
      <c r="D7" s="218" t="s">
        <v>273</v>
      </c>
      <c r="E7" s="288"/>
      <c r="F7" s="289"/>
      <c r="G7" s="290"/>
      <c r="H7" s="291"/>
      <c r="I7" s="2"/>
      <c r="J7" s="2"/>
      <c r="K7" s="210"/>
      <c r="L7" s="217"/>
      <c r="M7" s="218" t="s">
        <v>273</v>
      </c>
      <c r="N7" s="292"/>
      <c r="O7" s="290"/>
      <c r="P7" s="289"/>
      <c r="Q7" s="293"/>
      <c r="R7" s="1"/>
    </row>
    <row r="8" spans="2:28" ht="6.75" customHeight="1">
      <c r="B8" s="191"/>
      <c r="C8" s="192"/>
      <c r="D8" s="193"/>
      <c r="E8" s="16"/>
      <c r="F8" s="4"/>
      <c r="G8" s="4"/>
      <c r="H8" s="5"/>
      <c r="I8" s="4"/>
      <c r="J8" s="4"/>
      <c r="K8" s="191"/>
      <c r="L8" s="192"/>
      <c r="M8" s="193"/>
      <c r="N8" s="4"/>
      <c r="O8" s="4"/>
      <c r="P8" s="4"/>
      <c r="Q8" s="5"/>
      <c r="R8" s="4"/>
    </row>
    <row r="9" spans="2:28" ht="15.75" customHeight="1">
      <c r="B9" s="197"/>
      <c r="C9" s="6"/>
      <c r="D9" s="198" t="s">
        <v>162</v>
      </c>
      <c r="E9" s="234">
        <f t="shared" ref="E9:H9" si="0">SUM(E19:E95)</f>
        <v>923356</v>
      </c>
      <c r="F9" s="90">
        <f t="shared" si="0"/>
        <v>43047</v>
      </c>
      <c r="G9" s="90">
        <f t="shared" si="0"/>
        <v>48928</v>
      </c>
      <c r="H9" s="199">
        <f t="shared" si="0"/>
        <v>12637</v>
      </c>
      <c r="I9" s="4"/>
      <c r="J9" s="4"/>
      <c r="K9" s="197"/>
      <c r="M9" s="198" t="s">
        <v>162</v>
      </c>
      <c r="N9" s="234">
        <f t="shared" ref="N9:Q9" si="1">SUM(N19:N95)</f>
        <v>35485</v>
      </c>
      <c r="O9" s="90">
        <f t="shared" si="1"/>
        <v>14083</v>
      </c>
      <c r="P9" s="90">
        <f t="shared" si="1"/>
        <v>5486</v>
      </c>
      <c r="Q9" s="199">
        <f t="shared" si="1"/>
        <v>763690</v>
      </c>
      <c r="R9" s="4"/>
      <c r="S9" s="146"/>
      <c r="T9" s="186"/>
      <c r="U9" s="186"/>
      <c r="V9" s="186"/>
      <c r="W9" s="186"/>
      <c r="X9" s="186"/>
      <c r="Y9" s="186"/>
      <c r="Z9" s="186"/>
      <c r="AA9" s="186"/>
      <c r="AB9" s="186"/>
    </row>
    <row r="10" spans="2:28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147"/>
      <c r="T10" s="185"/>
      <c r="U10" s="185"/>
      <c r="V10" s="185"/>
      <c r="W10" s="185"/>
      <c r="X10" s="185"/>
      <c r="Y10" s="185"/>
      <c r="Z10" s="185"/>
      <c r="AA10" s="185"/>
      <c r="AB10" s="185"/>
    </row>
    <row r="11" spans="2:28" ht="15.75" customHeight="1">
      <c r="B11" s="197"/>
      <c r="C11" s="6"/>
      <c r="D11" s="198" t="s">
        <v>163</v>
      </c>
      <c r="E11" s="16">
        <f t="shared" ref="E11:H11" si="2">SUM(E19:E32)</f>
        <v>168518</v>
      </c>
      <c r="F11" s="11">
        <f t="shared" si="2"/>
        <v>5228</v>
      </c>
      <c r="G11" s="11">
        <f t="shared" si="2"/>
        <v>7475</v>
      </c>
      <c r="H11" s="12">
        <f t="shared" si="2"/>
        <v>1849</v>
      </c>
      <c r="I11" s="11"/>
      <c r="J11" s="11"/>
      <c r="K11" s="197"/>
      <c r="M11" s="198" t="s">
        <v>163</v>
      </c>
      <c r="N11" s="16">
        <f t="shared" ref="N11:Q11" si="3">SUM(N19:N32)</f>
        <v>6674</v>
      </c>
      <c r="O11" s="11">
        <f t="shared" si="3"/>
        <v>2912</v>
      </c>
      <c r="P11" s="11">
        <f t="shared" si="3"/>
        <v>1176</v>
      </c>
      <c r="Q11" s="12">
        <f t="shared" si="3"/>
        <v>143204</v>
      </c>
      <c r="R11" s="11"/>
      <c r="S11" s="147"/>
      <c r="T11" s="185"/>
      <c r="U11" s="185"/>
      <c r="V11" s="185"/>
      <c r="W11" s="185"/>
      <c r="X11" s="185"/>
      <c r="Y11" s="185"/>
      <c r="Z11" s="185"/>
      <c r="AA11" s="185"/>
      <c r="AB11" s="185"/>
    </row>
    <row r="12" spans="2:28" ht="15.75" customHeight="1">
      <c r="B12" s="197"/>
      <c r="C12" s="6"/>
      <c r="D12" s="198" t="s">
        <v>164</v>
      </c>
      <c r="E12" s="16">
        <f t="shared" ref="E12:H12" si="4">SUM(E33:E40)</f>
        <v>117670</v>
      </c>
      <c r="F12" s="11">
        <f t="shared" si="4"/>
        <v>12638</v>
      </c>
      <c r="G12" s="11">
        <f t="shared" si="4"/>
        <v>10372</v>
      </c>
      <c r="H12" s="12">
        <f t="shared" si="4"/>
        <v>1680</v>
      </c>
      <c r="I12" s="11"/>
      <c r="J12" s="11"/>
      <c r="K12" s="197"/>
      <c r="M12" s="198" t="s">
        <v>164</v>
      </c>
      <c r="N12" s="16">
        <f t="shared" ref="N12:Q12" si="5">SUM(N33:N40)</f>
        <v>4443</v>
      </c>
      <c r="O12" s="11">
        <f t="shared" si="5"/>
        <v>1551</v>
      </c>
      <c r="P12" s="11">
        <f t="shared" si="5"/>
        <v>708</v>
      </c>
      <c r="Q12" s="12">
        <f t="shared" si="5"/>
        <v>86278</v>
      </c>
      <c r="R12" s="11"/>
      <c r="S12" s="147"/>
      <c r="T12" s="185"/>
      <c r="U12" s="185"/>
      <c r="V12" s="185"/>
      <c r="W12" s="185"/>
      <c r="X12" s="185"/>
      <c r="Y12" s="185"/>
      <c r="Z12" s="185"/>
      <c r="AA12" s="185"/>
      <c r="AB12" s="185"/>
    </row>
    <row r="13" spans="2:28" ht="15.75" customHeight="1">
      <c r="B13" s="197"/>
      <c r="C13" s="6"/>
      <c r="D13" s="198" t="s">
        <v>165</v>
      </c>
      <c r="E13" s="16">
        <f t="shared" ref="E13:H13" si="6">SUM(E41:E53)</f>
        <v>282920</v>
      </c>
      <c r="F13" s="11">
        <f t="shared" si="6"/>
        <v>8664</v>
      </c>
      <c r="G13" s="11">
        <f t="shared" si="6"/>
        <v>11620</v>
      </c>
      <c r="H13" s="12">
        <f t="shared" si="6"/>
        <v>3658</v>
      </c>
      <c r="I13" s="11"/>
      <c r="J13" s="11"/>
      <c r="K13" s="197"/>
      <c r="M13" s="198" t="s">
        <v>165</v>
      </c>
      <c r="N13" s="16">
        <f t="shared" ref="N13:Q13" si="7">SUM(N41:N53)</f>
        <v>9386</v>
      </c>
      <c r="O13" s="11">
        <f t="shared" si="7"/>
        <v>3994</v>
      </c>
      <c r="P13" s="11">
        <f t="shared" si="7"/>
        <v>1425</v>
      </c>
      <c r="Q13" s="12">
        <f t="shared" si="7"/>
        <v>244173</v>
      </c>
      <c r="R13" s="11"/>
      <c r="S13" s="147"/>
      <c r="T13" s="185"/>
      <c r="U13" s="185"/>
      <c r="V13" s="185"/>
      <c r="W13" s="185"/>
      <c r="X13" s="185"/>
      <c r="Y13" s="185"/>
      <c r="Z13" s="185"/>
      <c r="AA13" s="185"/>
      <c r="AB13" s="185"/>
    </row>
    <row r="14" spans="2:28" ht="15.75" customHeight="1">
      <c r="B14" s="197"/>
      <c r="C14" s="6"/>
      <c r="D14" s="198" t="s">
        <v>166</v>
      </c>
      <c r="E14" s="16">
        <f t="shared" ref="E14:H14" si="8">SUM(E54:E64)</f>
        <v>100684</v>
      </c>
      <c r="F14" s="11">
        <f t="shared" si="8"/>
        <v>2776</v>
      </c>
      <c r="G14" s="11">
        <f t="shared" si="8"/>
        <v>4293</v>
      </c>
      <c r="H14" s="12">
        <f t="shared" si="8"/>
        <v>1601</v>
      </c>
      <c r="I14" s="11"/>
      <c r="J14" s="11"/>
      <c r="K14" s="197"/>
      <c r="M14" s="198" t="s">
        <v>166</v>
      </c>
      <c r="N14" s="16">
        <f t="shared" ref="N14:Q14" si="9">SUM(N54:N64)</f>
        <v>4278</v>
      </c>
      <c r="O14" s="11">
        <f t="shared" si="9"/>
        <v>1930</v>
      </c>
      <c r="P14" s="11">
        <f t="shared" si="9"/>
        <v>825</v>
      </c>
      <c r="Q14" s="12">
        <f t="shared" si="9"/>
        <v>84981</v>
      </c>
      <c r="R14" s="11"/>
      <c r="S14" s="147"/>
      <c r="T14" s="185"/>
      <c r="U14" s="185"/>
      <c r="V14" s="185"/>
      <c r="W14" s="185"/>
      <c r="X14" s="185"/>
      <c r="Y14" s="185"/>
      <c r="Z14" s="185"/>
      <c r="AA14" s="185"/>
      <c r="AB14" s="185"/>
    </row>
    <row r="15" spans="2:28" ht="15.75" customHeight="1">
      <c r="B15" s="197"/>
      <c r="C15" s="6"/>
      <c r="D15" s="198" t="s">
        <v>167</v>
      </c>
      <c r="E15" s="16">
        <f t="shared" ref="E15:H15" si="10">SUM(E65:E76)</f>
        <v>147789</v>
      </c>
      <c r="F15" s="11">
        <f t="shared" si="10"/>
        <v>5670</v>
      </c>
      <c r="G15" s="11">
        <f t="shared" si="10"/>
        <v>7381</v>
      </c>
      <c r="H15" s="12">
        <f t="shared" si="10"/>
        <v>1950</v>
      </c>
      <c r="I15" s="11"/>
      <c r="J15" s="11"/>
      <c r="K15" s="197"/>
      <c r="M15" s="198" t="s">
        <v>167</v>
      </c>
      <c r="N15" s="16">
        <f t="shared" ref="N15:Q15" si="11">SUM(N65:N76)</f>
        <v>5292</v>
      </c>
      <c r="O15" s="11">
        <f t="shared" si="11"/>
        <v>1857</v>
      </c>
      <c r="P15" s="11">
        <f t="shared" si="11"/>
        <v>755</v>
      </c>
      <c r="Q15" s="12">
        <f t="shared" si="11"/>
        <v>124884</v>
      </c>
      <c r="R15" s="11"/>
      <c r="S15" s="147"/>
      <c r="T15" s="185"/>
      <c r="U15" s="185"/>
      <c r="V15" s="185"/>
      <c r="W15" s="185"/>
      <c r="X15" s="185"/>
      <c r="Y15" s="185"/>
      <c r="Z15" s="185"/>
      <c r="AA15" s="185"/>
      <c r="AB15" s="185"/>
    </row>
    <row r="16" spans="2:28" ht="15.75" customHeight="1">
      <c r="B16" s="197"/>
      <c r="C16" s="6"/>
      <c r="D16" s="198" t="s">
        <v>168</v>
      </c>
      <c r="E16" s="16">
        <f t="shared" ref="E16:H16" si="12">SUM(E77:E86)</f>
        <v>42807</v>
      </c>
      <c r="F16" s="11">
        <f t="shared" si="12"/>
        <v>2912</v>
      </c>
      <c r="G16" s="11">
        <f t="shared" si="12"/>
        <v>2804</v>
      </c>
      <c r="H16" s="12">
        <f t="shared" si="12"/>
        <v>711</v>
      </c>
      <c r="I16" s="11"/>
      <c r="J16" s="11"/>
      <c r="K16" s="197"/>
      <c r="M16" s="198" t="s">
        <v>168</v>
      </c>
      <c r="N16" s="16">
        <f t="shared" ref="N16:Q16" si="13">SUM(N77:N86)</f>
        <v>2213</v>
      </c>
      <c r="O16" s="11">
        <f t="shared" si="13"/>
        <v>640</v>
      </c>
      <c r="P16" s="11">
        <f t="shared" si="13"/>
        <v>135</v>
      </c>
      <c r="Q16" s="12">
        <f t="shared" si="13"/>
        <v>33392</v>
      </c>
      <c r="R16" s="11"/>
      <c r="S16" s="147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2:29" ht="15.75" customHeight="1">
      <c r="B17" s="197"/>
      <c r="C17" s="6"/>
      <c r="D17" s="198" t="s">
        <v>348</v>
      </c>
      <c r="E17" s="16">
        <f t="shared" ref="E17:H17" si="14">SUM(E87:E95)</f>
        <v>62968</v>
      </c>
      <c r="F17" s="11">
        <f t="shared" si="14"/>
        <v>5159</v>
      </c>
      <c r="G17" s="11">
        <f t="shared" si="14"/>
        <v>4983</v>
      </c>
      <c r="H17" s="12">
        <f t="shared" si="14"/>
        <v>1188</v>
      </c>
      <c r="I17" s="11"/>
      <c r="J17" s="11"/>
      <c r="K17" s="197"/>
      <c r="M17" s="198" t="s">
        <v>348</v>
      </c>
      <c r="N17" s="16">
        <f t="shared" ref="N17:Q17" si="15">SUM(N87:N95)</f>
        <v>3199</v>
      </c>
      <c r="O17" s="11">
        <f t="shared" si="15"/>
        <v>1199</v>
      </c>
      <c r="P17" s="11">
        <f t="shared" si="15"/>
        <v>462</v>
      </c>
      <c r="Q17" s="12">
        <f t="shared" si="15"/>
        <v>46778</v>
      </c>
      <c r="R17" s="11"/>
      <c r="S17" s="14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</row>
    <row r="18" spans="2:29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147"/>
      <c r="T18" s="276"/>
      <c r="U18" s="276"/>
      <c r="V18" s="276"/>
      <c r="W18" s="276"/>
      <c r="X18" s="276"/>
      <c r="Y18" s="276"/>
      <c r="Z18" s="276"/>
      <c r="AA18" s="276"/>
      <c r="AB18" s="276"/>
      <c r="AC18" s="278"/>
    </row>
    <row r="19" spans="2:29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4650</v>
      </c>
      <c r="F19" s="90">
        <v>93</v>
      </c>
      <c r="G19" s="90">
        <v>164</v>
      </c>
      <c r="H19" s="199">
        <v>24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191</v>
      </c>
      <c r="O19" s="90">
        <v>225</v>
      </c>
      <c r="P19" s="90">
        <v>58</v>
      </c>
      <c r="Q19" s="34">
        <v>3895</v>
      </c>
      <c r="R19" s="11"/>
      <c r="S19" s="147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</row>
    <row r="20" spans="2:29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6">SUM(F20:H20)+SUM(N20:Q20)</f>
        <v>6038</v>
      </c>
      <c r="F20" s="90">
        <v>20</v>
      </c>
      <c r="G20" s="90">
        <v>129</v>
      </c>
      <c r="H20" s="199">
        <v>55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268</v>
      </c>
      <c r="O20" s="90">
        <v>164</v>
      </c>
      <c r="P20" s="90">
        <v>60</v>
      </c>
      <c r="Q20" s="34">
        <v>5342</v>
      </c>
      <c r="R20" s="11"/>
      <c r="S20" s="147"/>
      <c r="T20" s="276"/>
      <c r="U20" s="276"/>
      <c r="V20" s="276"/>
      <c r="W20" s="276"/>
      <c r="X20" s="276"/>
      <c r="Y20" s="276"/>
      <c r="Z20" s="276"/>
      <c r="AA20" s="276"/>
      <c r="AB20" s="276"/>
      <c r="AC20" s="278"/>
    </row>
    <row r="21" spans="2:29" ht="15.75" customHeight="1">
      <c r="B21" s="201" t="s">
        <v>169</v>
      </c>
      <c r="C21" s="187" t="s">
        <v>174</v>
      </c>
      <c r="D21" s="203" t="s">
        <v>175</v>
      </c>
      <c r="E21" s="16">
        <f t="shared" si="16"/>
        <v>3508</v>
      </c>
      <c r="F21" s="90">
        <v>848</v>
      </c>
      <c r="G21" s="90">
        <v>1220</v>
      </c>
      <c r="H21" s="199">
        <v>364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444</v>
      </c>
      <c r="O21" s="90">
        <v>48</v>
      </c>
      <c r="P21" s="90">
        <v>15</v>
      </c>
      <c r="Q21" s="34">
        <v>569</v>
      </c>
      <c r="R21" s="11"/>
      <c r="S21" s="147"/>
      <c r="T21" s="276"/>
      <c r="U21" s="276"/>
      <c r="V21" s="276"/>
      <c r="W21" s="276"/>
      <c r="X21" s="276"/>
      <c r="Y21" s="276"/>
      <c r="Z21" s="276"/>
      <c r="AA21" s="276"/>
      <c r="AB21" s="276"/>
      <c r="AC21" s="278"/>
    </row>
    <row r="22" spans="2:29" ht="15.75" customHeight="1">
      <c r="B22" s="201" t="s">
        <v>169</v>
      </c>
      <c r="C22" s="187" t="s">
        <v>176</v>
      </c>
      <c r="D22" s="203" t="s">
        <v>177</v>
      </c>
      <c r="E22" s="16">
        <f t="shared" si="16"/>
        <v>4346</v>
      </c>
      <c r="F22" s="90">
        <v>175</v>
      </c>
      <c r="G22" s="90">
        <v>255</v>
      </c>
      <c r="H22" s="199">
        <v>68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223</v>
      </c>
      <c r="O22" s="90">
        <v>116</v>
      </c>
      <c r="P22" s="90">
        <v>33</v>
      </c>
      <c r="Q22" s="34">
        <v>3476</v>
      </c>
      <c r="R22" s="11"/>
      <c r="S22" s="147"/>
      <c r="T22" s="276"/>
      <c r="U22" s="276"/>
      <c r="V22" s="276"/>
      <c r="W22" s="276"/>
      <c r="X22" s="276"/>
      <c r="Y22" s="276"/>
      <c r="Z22" s="276"/>
      <c r="AA22" s="276"/>
      <c r="AB22" s="276"/>
      <c r="AC22" s="278"/>
    </row>
    <row r="23" spans="2:29" ht="15.75" customHeight="1">
      <c r="B23" s="201" t="s">
        <v>169</v>
      </c>
      <c r="C23" s="187" t="s">
        <v>178</v>
      </c>
      <c r="D23" s="203" t="s">
        <v>179</v>
      </c>
      <c r="E23" s="16">
        <f t="shared" si="16"/>
        <v>4308</v>
      </c>
      <c r="F23" s="90">
        <v>1</v>
      </c>
      <c r="G23" s="90">
        <v>5</v>
      </c>
      <c r="H23" s="199">
        <v>29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351</v>
      </c>
      <c r="O23" s="90">
        <v>116</v>
      </c>
      <c r="P23" s="90">
        <v>46</v>
      </c>
      <c r="Q23" s="34">
        <v>3760</v>
      </c>
      <c r="R23" s="11"/>
      <c r="S23" s="147"/>
      <c r="T23" s="276"/>
      <c r="U23" s="276"/>
      <c r="V23" s="276"/>
      <c r="W23" s="276"/>
      <c r="X23" s="276"/>
      <c r="Y23" s="276"/>
      <c r="Z23" s="276"/>
      <c r="AA23" s="276"/>
      <c r="AB23" s="276"/>
      <c r="AC23" s="278"/>
    </row>
    <row r="24" spans="2:29" ht="15.75" customHeight="1">
      <c r="B24" s="201" t="s">
        <v>169</v>
      </c>
      <c r="C24" s="187" t="s">
        <v>180</v>
      </c>
      <c r="D24" s="203" t="s">
        <v>181</v>
      </c>
      <c r="E24" s="16">
        <f t="shared" si="16"/>
        <v>4074</v>
      </c>
      <c r="F24" s="90">
        <v>105</v>
      </c>
      <c r="G24" s="90">
        <v>295</v>
      </c>
      <c r="H24" s="199">
        <v>60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236</v>
      </c>
      <c r="O24" s="90">
        <v>109</v>
      </c>
      <c r="P24" s="90">
        <v>44</v>
      </c>
      <c r="Q24" s="34">
        <v>3225</v>
      </c>
      <c r="R24" s="11"/>
      <c r="S24" s="147"/>
      <c r="T24" s="276"/>
      <c r="U24" s="276"/>
      <c r="V24" s="276"/>
      <c r="W24" s="276"/>
      <c r="X24" s="276"/>
      <c r="Y24" s="276"/>
      <c r="Z24" s="276"/>
      <c r="AA24" s="276"/>
      <c r="AB24" s="276"/>
      <c r="AC24" s="278"/>
    </row>
    <row r="25" spans="2:29" ht="15.75" customHeight="1">
      <c r="B25" s="201" t="s">
        <v>169</v>
      </c>
      <c r="C25" s="187" t="s">
        <v>182</v>
      </c>
      <c r="D25" s="203" t="s">
        <v>183</v>
      </c>
      <c r="E25" s="16">
        <f t="shared" si="16"/>
        <v>5997</v>
      </c>
      <c r="F25" s="90">
        <v>361</v>
      </c>
      <c r="G25" s="90">
        <v>298</v>
      </c>
      <c r="H25" s="199">
        <v>103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307</v>
      </c>
      <c r="O25" s="90">
        <v>67</v>
      </c>
      <c r="P25" s="90">
        <v>22</v>
      </c>
      <c r="Q25" s="34">
        <v>4839</v>
      </c>
      <c r="R25" s="11"/>
      <c r="S25" s="147"/>
      <c r="T25" s="276"/>
      <c r="U25" s="276"/>
      <c r="V25" s="276"/>
      <c r="W25" s="276"/>
      <c r="X25" s="276"/>
      <c r="Y25" s="276"/>
      <c r="Z25" s="276"/>
      <c r="AA25" s="276"/>
      <c r="AB25" s="276"/>
      <c r="AC25" s="278"/>
    </row>
    <row r="26" spans="2:29" ht="15.75" customHeight="1">
      <c r="B26" s="201" t="s">
        <v>169</v>
      </c>
      <c r="C26" s="187" t="s">
        <v>184</v>
      </c>
      <c r="D26" s="203" t="s">
        <v>185</v>
      </c>
      <c r="E26" s="16">
        <f t="shared" si="16"/>
        <v>3412</v>
      </c>
      <c r="F26" s="90">
        <v>154</v>
      </c>
      <c r="G26" s="90">
        <v>78</v>
      </c>
      <c r="H26" s="199">
        <v>43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200</v>
      </c>
      <c r="O26" s="90">
        <v>60</v>
      </c>
      <c r="P26" s="90">
        <v>15</v>
      </c>
      <c r="Q26" s="34">
        <v>2862</v>
      </c>
      <c r="R26" s="11"/>
      <c r="S26" s="147"/>
      <c r="T26" s="276"/>
      <c r="U26" s="276"/>
      <c r="V26" s="276"/>
      <c r="W26" s="276"/>
      <c r="X26" s="276"/>
      <c r="Y26" s="276"/>
      <c r="Z26" s="276"/>
      <c r="AA26" s="276"/>
      <c r="AB26" s="276"/>
      <c r="AC26" s="278"/>
    </row>
    <row r="27" spans="2:29" ht="15.75" customHeight="1">
      <c r="B27" s="201" t="s">
        <v>186</v>
      </c>
      <c r="C27" s="187" t="s">
        <v>187</v>
      </c>
      <c r="D27" s="203" t="s">
        <v>188</v>
      </c>
      <c r="E27" s="16">
        <f t="shared" si="16"/>
        <v>5437</v>
      </c>
      <c r="F27" s="90">
        <v>20</v>
      </c>
      <c r="G27" s="90">
        <v>74</v>
      </c>
      <c r="H27" s="199">
        <v>42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302</v>
      </c>
      <c r="O27" s="90">
        <v>138</v>
      </c>
      <c r="P27" s="90">
        <v>37</v>
      </c>
      <c r="Q27" s="34">
        <v>4824</v>
      </c>
      <c r="R27" s="11"/>
      <c r="S27" s="147"/>
      <c r="T27" s="276"/>
      <c r="U27" s="276"/>
      <c r="V27" s="276"/>
      <c r="W27" s="276"/>
      <c r="X27" s="276"/>
      <c r="Y27" s="276"/>
      <c r="Z27" s="276"/>
      <c r="AA27" s="276"/>
      <c r="AB27" s="276"/>
      <c r="AC27" s="278"/>
    </row>
    <row r="28" spans="2:29" ht="15.75" customHeight="1">
      <c r="B28" s="201" t="s">
        <v>186</v>
      </c>
      <c r="C28" s="187" t="s">
        <v>189</v>
      </c>
      <c r="D28" s="203" t="s">
        <v>190</v>
      </c>
      <c r="E28" s="16">
        <f t="shared" si="16"/>
        <v>9661</v>
      </c>
      <c r="F28" s="90">
        <v>280</v>
      </c>
      <c r="G28" s="90">
        <v>476</v>
      </c>
      <c r="H28" s="199">
        <v>108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461</v>
      </c>
      <c r="O28" s="90">
        <v>224</v>
      </c>
      <c r="P28" s="90">
        <v>99</v>
      </c>
      <c r="Q28" s="34">
        <v>8013</v>
      </c>
      <c r="R28" s="11"/>
      <c r="T28" s="276"/>
      <c r="U28" s="276"/>
      <c r="V28" s="276"/>
      <c r="W28" s="276"/>
      <c r="X28" s="276"/>
      <c r="Y28" s="276"/>
      <c r="Z28" s="276"/>
      <c r="AA28" s="276"/>
      <c r="AB28" s="276"/>
      <c r="AC28" s="278"/>
    </row>
    <row r="29" spans="2:29" ht="15.75" customHeight="1">
      <c r="B29" s="201" t="s">
        <v>169</v>
      </c>
      <c r="C29" s="187" t="s">
        <v>191</v>
      </c>
      <c r="D29" s="203" t="s">
        <v>192</v>
      </c>
      <c r="E29" s="16">
        <f t="shared" si="16"/>
        <v>38789</v>
      </c>
      <c r="F29" s="90">
        <v>475</v>
      </c>
      <c r="G29" s="90">
        <v>1036</v>
      </c>
      <c r="H29" s="199">
        <v>242</v>
      </c>
      <c r="K29" s="201" t="s">
        <v>169</v>
      </c>
      <c r="L29" s="187" t="s">
        <v>191</v>
      </c>
      <c r="M29" s="203" t="s">
        <v>192</v>
      </c>
      <c r="N29" s="234">
        <v>966</v>
      </c>
      <c r="O29" s="90">
        <v>567</v>
      </c>
      <c r="P29" s="90">
        <v>336</v>
      </c>
      <c r="Q29" s="34">
        <v>35167</v>
      </c>
      <c r="T29" s="276"/>
      <c r="U29" s="276"/>
      <c r="V29" s="276"/>
      <c r="W29" s="276"/>
      <c r="X29" s="276"/>
      <c r="Y29" s="276"/>
      <c r="Z29" s="276"/>
      <c r="AA29" s="276"/>
      <c r="AB29" s="276"/>
      <c r="AC29" s="278"/>
    </row>
    <row r="30" spans="2:29" ht="15.75" customHeight="1">
      <c r="B30" s="201" t="s">
        <v>169</v>
      </c>
      <c r="C30" s="187" t="s">
        <v>193</v>
      </c>
      <c r="D30" s="203" t="s">
        <v>194</v>
      </c>
      <c r="E30" s="16">
        <f t="shared" si="16"/>
        <v>35247</v>
      </c>
      <c r="F30" s="90">
        <v>350</v>
      </c>
      <c r="G30" s="90">
        <v>678</v>
      </c>
      <c r="H30" s="199">
        <v>210</v>
      </c>
      <c r="K30" s="201" t="s">
        <v>169</v>
      </c>
      <c r="L30" s="187" t="s">
        <v>193</v>
      </c>
      <c r="M30" s="203" t="s">
        <v>194</v>
      </c>
      <c r="N30" s="234">
        <v>1066</v>
      </c>
      <c r="O30" s="90">
        <v>510</v>
      </c>
      <c r="P30" s="90">
        <v>193</v>
      </c>
      <c r="Q30" s="34">
        <v>32240</v>
      </c>
      <c r="T30" s="276"/>
      <c r="U30" s="276"/>
      <c r="V30" s="276"/>
      <c r="W30" s="276"/>
      <c r="X30" s="276"/>
      <c r="Y30" s="276"/>
      <c r="Z30" s="276"/>
      <c r="AA30" s="276"/>
      <c r="AB30" s="276"/>
      <c r="AC30" s="278"/>
    </row>
    <row r="31" spans="2:29" ht="15.75" customHeight="1">
      <c r="B31" s="201" t="s">
        <v>169</v>
      </c>
      <c r="C31" s="187" t="s">
        <v>195</v>
      </c>
      <c r="D31" s="203" t="s">
        <v>196</v>
      </c>
      <c r="E31" s="16">
        <f t="shared" si="16"/>
        <v>31536</v>
      </c>
      <c r="F31" s="90">
        <v>1811</v>
      </c>
      <c r="G31" s="90">
        <v>2205</v>
      </c>
      <c r="H31" s="199">
        <v>353</v>
      </c>
      <c r="K31" s="201" t="s">
        <v>169</v>
      </c>
      <c r="L31" s="187" t="s">
        <v>195</v>
      </c>
      <c r="M31" s="203" t="s">
        <v>196</v>
      </c>
      <c r="N31" s="234">
        <v>1181</v>
      </c>
      <c r="O31" s="90">
        <v>385</v>
      </c>
      <c r="P31" s="90">
        <v>155</v>
      </c>
      <c r="Q31" s="34">
        <v>25446</v>
      </c>
      <c r="T31" s="276"/>
      <c r="U31" s="276"/>
      <c r="V31" s="276"/>
      <c r="W31" s="276"/>
      <c r="X31" s="276"/>
      <c r="Y31" s="276"/>
      <c r="Z31" s="276"/>
      <c r="AA31" s="276"/>
      <c r="AB31" s="276"/>
      <c r="AC31" s="278"/>
    </row>
    <row r="32" spans="2:29" ht="15.75" customHeight="1">
      <c r="B32" s="201" t="s">
        <v>169</v>
      </c>
      <c r="C32" s="187" t="s">
        <v>197</v>
      </c>
      <c r="D32" s="203" t="s">
        <v>198</v>
      </c>
      <c r="E32" s="16">
        <f t="shared" si="16"/>
        <v>11515</v>
      </c>
      <c r="F32" s="90">
        <v>535</v>
      </c>
      <c r="G32" s="90">
        <v>562</v>
      </c>
      <c r="H32" s="199">
        <v>148</v>
      </c>
      <c r="K32" s="201" t="s">
        <v>169</v>
      </c>
      <c r="L32" s="187" t="s">
        <v>197</v>
      </c>
      <c r="M32" s="203" t="s">
        <v>198</v>
      </c>
      <c r="N32" s="234">
        <v>478</v>
      </c>
      <c r="O32" s="90">
        <v>183</v>
      </c>
      <c r="P32" s="90">
        <v>63</v>
      </c>
      <c r="Q32" s="34">
        <v>9546</v>
      </c>
      <c r="T32" s="276"/>
      <c r="U32" s="276"/>
      <c r="V32" s="276"/>
      <c r="W32" s="276"/>
      <c r="X32" s="276"/>
      <c r="Y32" s="276"/>
      <c r="Z32" s="276"/>
      <c r="AA32" s="276"/>
      <c r="AB32" s="276"/>
      <c r="AC32" s="278"/>
    </row>
    <row r="33" spans="2:29" ht="15.75" customHeight="1">
      <c r="B33" s="201" t="s">
        <v>199</v>
      </c>
      <c r="C33" s="187" t="s">
        <v>170</v>
      </c>
      <c r="D33" s="203" t="s">
        <v>200</v>
      </c>
      <c r="E33" s="16">
        <f t="shared" si="16"/>
        <v>16295</v>
      </c>
      <c r="F33" s="90">
        <v>1876</v>
      </c>
      <c r="G33" s="90">
        <v>2872</v>
      </c>
      <c r="H33" s="199">
        <v>284</v>
      </c>
      <c r="K33" s="201" t="s">
        <v>199</v>
      </c>
      <c r="L33" s="187" t="s">
        <v>170</v>
      </c>
      <c r="M33" s="203" t="s">
        <v>200</v>
      </c>
      <c r="N33" s="234">
        <v>703</v>
      </c>
      <c r="O33" s="90">
        <v>184</v>
      </c>
      <c r="P33" s="90">
        <v>67</v>
      </c>
      <c r="Q33" s="199">
        <v>10309</v>
      </c>
      <c r="T33" s="276"/>
      <c r="U33" s="276"/>
      <c r="V33" s="276"/>
      <c r="W33" s="276"/>
      <c r="X33" s="276"/>
      <c r="Y33" s="276"/>
      <c r="Z33" s="276"/>
      <c r="AA33" s="276"/>
      <c r="AB33" s="276"/>
      <c r="AC33" s="278"/>
    </row>
    <row r="34" spans="2:29" ht="15.75" customHeight="1">
      <c r="B34" s="201" t="s">
        <v>199</v>
      </c>
      <c r="C34" s="187" t="s">
        <v>172</v>
      </c>
      <c r="D34" s="203" t="s">
        <v>201</v>
      </c>
      <c r="E34" s="16">
        <f t="shared" si="16"/>
        <v>13137</v>
      </c>
      <c r="F34" s="90">
        <v>3979</v>
      </c>
      <c r="G34" s="90">
        <v>1572</v>
      </c>
      <c r="H34" s="199">
        <v>210</v>
      </c>
      <c r="K34" s="201" t="s">
        <v>199</v>
      </c>
      <c r="L34" s="187" t="s">
        <v>172</v>
      </c>
      <c r="M34" s="203" t="s">
        <v>201</v>
      </c>
      <c r="N34" s="234">
        <v>539</v>
      </c>
      <c r="O34" s="90">
        <v>179</v>
      </c>
      <c r="P34" s="90">
        <v>61</v>
      </c>
      <c r="Q34" s="34">
        <v>6597</v>
      </c>
      <c r="T34" s="276"/>
      <c r="U34" s="276"/>
      <c r="V34" s="276"/>
      <c r="W34" s="276"/>
      <c r="X34" s="276"/>
      <c r="Y34" s="276"/>
      <c r="Z34" s="276"/>
      <c r="AA34" s="276"/>
      <c r="AB34" s="276"/>
      <c r="AC34" s="276"/>
    </row>
    <row r="35" spans="2:29" ht="15.75" customHeight="1">
      <c r="B35" s="201" t="s">
        <v>199</v>
      </c>
      <c r="C35" s="187" t="s">
        <v>174</v>
      </c>
      <c r="D35" s="203" t="s">
        <v>202</v>
      </c>
      <c r="E35" s="16">
        <f t="shared" si="16"/>
        <v>17965</v>
      </c>
      <c r="F35" s="90">
        <v>2823</v>
      </c>
      <c r="G35" s="90">
        <v>1689</v>
      </c>
      <c r="H35" s="199">
        <v>254</v>
      </c>
      <c r="K35" s="201" t="s">
        <v>199</v>
      </c>
      <c r="L35" s="187" t="s">
        <v>174</v>
      </c>
      <c r="M35" s="203" t="s">
        <v>202</v>
      </c>
      <c r="N35" s="234">
        <v>755</v>
      </c>
      <c r="O35" s="90">
        <v>234</v>
      </c>
      <c r="P35" s="90">
        <v>93</v>
      </c>
      <c r="Q35" s="34">
        <v>12117</v>
      </c>
      <c r="T35" s="276"/>
      <c r="U35" s="276"/>
      <c r="V35" s="276"/>
      <c r="W35" s="276"/>
      <c r="X35" s="276"/>
      <c r="Y35" s="276"/>
      <c r="Z35" s="276"/>
      <c r="AA35" s="276"/>
      <c r="AB35" s="276"/>
      <c r="AC35" s="278"/>
    </row>
    <row r="36" spans="2:29" ht="15.75" customHeight="1">
      <c r="B36" s="201" t="s">
        <v>199</v>
      </c>
      <c r="C36" s="187" t="s">
        <v>176</v>
      </c>
      <c r="D36" s="203" t="s">
        <v>203</v>
      </c>
      <c r="E36" s="16">
        <f t="shared" si="16"/>
        <v>14049</v>
      </c>
      <c r="F36" s="90">
        <v>1318</v>
      </c>
      <c r="G36" s="90">
        <v>743</v>
      </c>
      <c r="H36" s="199">
        <v>214</v>
      </c>
      <c r="K36" s="201" t="s">
        <v>199</v>
      </c>
      <c r="L36" s="187" t="s">
        <v>176</v>
      </c>
      <c r="M36" s="203" t="s">
        <v>203</v>
      </c>
      <c r="N36" s="234">
        <v>393</v>
      </c>
      <c r="O36" s="90">
        <v>129</v>
      </c>
      <c r="P36" s="90">
        <v>45</v>
      </c>
      <c r="Q36" s="34">
        <v>11207</v>
      </c>
      <c r="T36" s="276"/>
      <c r="U36" s="276"/>
      <c r="V36" s="276"/>
      <c r="W36" s="276"/>
      <c r="X36" s="276"/>
      <c r="Y36" s="276"/>
      <c r="Z36" s="276"/>
      <c r="AA36" s="276"/>
      <c r="AB36" s="276"/>
      <c r="AC36" s="278"/>
    </row>
    <row r="37" spans="2:29" ht="15.75" customHeight="1">
      <c r="B37" s="201" t="s">
        <v>199</v>
      </c>
      <c r="C37" s="187" t="s">
        <v>178</v>
      </c>
      <c r="D37" s="203" t="s">
        <v>205</v>
      </c>
      <c r="E37" s="16">
        <f t="shared" si="16"/>
        <v>15260</v>
      </c>
      <c r="F37" s="90">
        <v>506</v>
      </c>
      <c r="G37" s="90">
        <v>1054</v>
      </c>
      <c r="H37" s="199">
        <v>174</v>
      </c>
      <c r="K37" s="201" t="s">
        <v>199</v>
      </c>
      <c r="L37" s="187" t="s">
        <v>178</v>
      </c>
      <c r="M37" s="203" t="s">
        <v>205</v>
      </c>
      <c r="N37" s="234">
        <v>587</v>
      </c>
      <c r="O37" s="90">
        <v>226</v>
      </c>
      <c r="P37" s="90">
        <v>93</v>
      </c>
      <c r="Q37" s="34">
        <v>12620</v>
      </c>
      <c r="T37" s="276"/>
      <c r="U37" s="276"/>
      <c r="V37" s="276"/>
      <c r="W37" s="276"/>
      <c r="X37" s="276"/>
      <c r="Y37" s="276"/>
      <c r="Z37" s="276"/>
      <c r="AA37" s="276"/>
      <c r="AB37" s="276"/>
      <c r="AC37" s="278"/>
    </row>
    <row r="38" spans="2:29" ht="15.75" customHeight="1">
      <c r="B38" s="201" t="s">
        <v>199</v>
      </c>
      <c r="C38" s="187" t="s">
        <v>180</v>
      </c>
      <c r="D38" s="203" t="s">
        <v>206</v>
      </c>
      <c r="E38" s="16">
        <f t="shared" si="16"/>
        <v>12790</v>
      </c>
      <c r="F38" s="90">
        <v>592</v>
      </c>
      <c r="G38" s="90">
        <v>718</v>
      </c>
      <c r="H38" s="199">
        <v>155</v>
      </c>
      <c r="K38" s="201" t="s">
        <v>199</v>
      </c>
      <c r="L38" s="187" t="s">
        <v>180</v>
      </c>
      <c r="M38" s="203" t="s">
        <v>206</v>
      </c>
      <c r="N38" s="234">
        <v>394</v>
      </c>
      <c r="O38" s="90">
        <v>194</v>
      </c>
      <c r="P38" s="90">
        <v>111</v>
      </c>
      <c r="Q38" s="199">
        <v>10626</v>
      </c>
      <c r="T38" s="276"/>
      <c r="U38" s="276"/>
      <c r="V38" s="276"/>
      <c r="W38" s="276"/>
      <c r="X38" s="276"/>
      <c r="Y38" s="276"/>
      <c r="Z38" s="276"/>
      <c r="AA38" s="276"/>
      <c r="AB38" s="276"/>
      <c r="AC38" s="278"/>
    </row>
    <row r="39" spans="2:29" ht="15.75" customHeight="1">
      <c r="B39" s="201" t="s">
        <v>199</v>
      </c>
      <c r="C39" s="187" t="s">
        <v>182</v>
      </c>
      <c r="D39" s="203" t="s">
        <v>207</v>
      </c>
      <c r="E39" s="16">
        <f t="shared" si="16"/>
        <v>12449</v>
      </c>
      <c r="F39" s="90">
        <v>836</v>
      </c>
      <c r="G39" s="90">
        <v>757</v>
      </c>
      <c r="H39" s="199">
        <v>168</v>
      </c>
      <c r="K39" s="201" t="s">
        <v>199</v>
      </c>
      <c r="L39" s="187" t="s">
        <v>182</v>
      </c>
      <c r="M39" s="203" t="s">
        <v>207</v>
      </c>
      <c r="N39" s="234">
        <v>479</v>
      </c>
      <c r="O39" s="90">
        <v>232</v>
      </c>
      <c r="P39" s="90">
        <v>153</v>
      </c>
      <c r="Q39" s="199">
        <v>9824</v>
      </c>
      <c r="T39" s="276"/>
      <c r="U39" s="276"/>
      <c r="V39" s="276"/>
      <c r="W39" s="276"/>
      <c r="X39" s="276"/>
      <c r="Y39" s="276"/>
      <c r="Z39" s="276"/>
      <c r="AA39" s="276"/>
      <c r="AB39" s="276"/>
      <c r="AC39" s="276"/>
    </row>
    <row r="40" spans="2:29" ht="15.75" customHeight="1">
      <c r="B40" s="201" t="s">
        <v>199</v>
      </c>
      <c r="C40" s="187" t="s">
        <v>184</v>
      </c>
      <c r="D40" s="203" t="s">
        <v>208</v>
      </c>
      <c r="E40" s="16">
        <f t="shared" si="16"/>
        <v>15725</v>
      </c>
      <c r="F40" s="90">
        <v>708</v>
      </c>
      <c r="G40" s="90">
        <v>967</v>
      </c>
      <c r="H40" s="199">
        <v>221</v>
      </c>
      <c r="K40" s="201" t="s">
        <v>199</v>
      </c>
      <c r="L40" s="187" t="s">
        <v>184</v>
      </c>
      <c r="M40" s="203" t="s">
        <v>208</v>
      </c>
      <c r="N40" s="234">
        <v>593</v>
      </c>
      <c r="O40" s="90">
        <v>173</v>
      </c>
      <c r="P40" s="90">
        <v>85</v>
      </c>
      <c r="Q40" s="199">
        <v>12978</v>
      </c>
      <c r="T40" s="276"/>
      <c r="U40" s="276"/>
      <c r="V40" s="276"/>
      <c r="W40" s="276"/>
      <c r="X40" s="276"/>
      <c r="Y40" s="276"/>
      <c r="Z40" s="276"/>
      <c r="AA40" s="276"/>
      <c r="AB40" s="276"/>
      <c r="AC40" s="278"/>
    </row>
    <row r="41" spans="2:29" ht="15.75" customHeight="1">
      <c r="B41" s="201" t="s">
        <v>209</v>
      </c>
      <c r="C41" s="187" t="s">
        <v>170</v>
      </c>
      <c r="D41" s="203" t="s">
        <v>210</v>
      </c>
      <c r="E41" s="16">
        <f t="shared" si="16"/>
        <v>6758</v>
      </c>
      <c r="F41" s="90">
        <v>38</v>
      </c>
      <c r="G41" s="90">
        <v>196</v>
      </c>
      <c r="H41" s="199">
        <v>117</v>
      </c>
      <c r="K41" s="201" t="s">
        <v>209</v>
      </c>
      <c r="L41" s="187" t="s">
        <v>170</v>
      </c>
      <c r="M41" s="203" t="s">
        <v>210</v>
      </c>
      <c r="N41" s="234">
        <v>303</v>
      </c>
      <c r="O41" s="90">
        <v>129</v>
      </c>
      <c r="P41" s="90">
        <v>51</v>
      </c>
      <c r="Q41" s="199">
        <v>5924</v>
      </c>
      <c r="T41" s="276"/>
      <c r="U41" s="276"/>
      <c r="V41" s="276"/>
      <c r="W41" s="276"/>
      <c r="X41" s="276"/>
      <c r="Y41" s="276"/>
      <c r="Z41" s="276"/>
      <c r="AA41" s="276"/>
      <c r="AB41" s="276"/>
      <c r="AC41" s="278"/>
    </row>
    <row r="42" spans="2:29" ht="15.75" customHeight="1">
      <c r="B42" s="201" t="s">
        <v>209</v>
      </c>
      <c r="C42" s="187" t="s">
        <v>172</v>
      </c>
      <c r="D42" s="204" t="s">
        <v>211</v>
      </c>
      <c r="E42" s="16">
        <f t="shared" si="16"/>
        <v>9076</v>
      </c>
      <c r="F42" s="90">
        <v>829</v>
      </c>
      <c r="G42" s="90">
        <v>1089</v>
      </c>
      <c r="H42" s="199">
        <v>216</v>
      </c>
      <c r="K42" s="201" t="s">
        <v>209</v>
      </c>
      <c r="L42" s="187" t="s">
        <v>172</v>
      </c>
      <c r="M42" s="204" t="s">
        <v>211</v>
      </c>
      <c r="N42" s="234">
        <v>485</v>
      </c>
      <c r="O42" s="90">
        <v>263</v>
      </c>
      <c r="P42" s="90">
        <v>64</v>
      </c>
      <c r="Q42" s="199">
        <v>6130</v>
      </c>
      <c r="T42" s="276"/>
      <c r="U42" s="276"/>
      <c r="V42" s="276"/>
      <c r="W42" s="276"/>
      <c r="X42" s="276"/>
      <c r="Y42" s="276"/>
      <c r="Z42" s="278"/>
      <c r="AA42" s="276"/>
      <c r="AB42" s="276"/>
      <c r="AC42" s="278"/>
    </row>
    <row r="43" spans="2:29" ht="15.75" customHeight="1">
      <c r="B43" s="201" t="s">
        <v>209</v>
      </c>
      <c r="C43" s="187" t="s">
        <v>174</v>
      </c>
      <c r="D43" s="203" t="s">
        <v>212</v>
      </c>
      <c r="E43" s="16">
        <f t="shared" si="16"/>
        <v>1372</v>
      </c>
      <c r="F43" s="90">
        <v>14</v>
      </c>
      <c r="G43" s="90">
        <v>232</v>
      </c>
      <c r="H43" s="199">
        <v>61</v>
      </c>
      <c r="K43" s="201" t="s">
        <v>209</v>
      </c>
      <c r="L43" s="187" t="s">
        <v>174</v>
      </c>
      <c r="M43" s="203" t="s">
        <v>212</v>
      </c>
      <c r="N43" s="234">
        <v>108</v>
      </c>
      <c r="O43" s="90">
        <v>15</v>
      </c>
      <c r="P43" s="90">
        <v>4</v>
      </c>
      <c r="Q43" s="199">
        <v>938</v>
      </c>
      <c r="T43" s="276"/>
      <c r="U43" s="276"/>
      <c r="V43" s="276"/>
      <c r="W43" s="276"/>
      <c r="X43" s="276"/>
      <c r="Y43" s="276"/>
      <c r="Z43" s="276"/>
      <c r="AA43" s="276"/>
      <c r="AB43" s="276"/>
      <c r="AC43" s="276"/>
    </row>
    <row r="44" spans="2:29" ht="15.75" customHeight="1">
      <c r="B44" s="201" t="s">
        <v>209</v>
      </c>
      <c r="C44" s="187" t="s">
        <v>176</v>
      </c>
      <c r="D44" s="203" t="s">
        <v>213</v>
      </c>
      <c r="E44" s="16">
        <f t="shared" si="16"/>
        <v>12051</v>
      </c>
      <c r="F44" s="90">
        <v>830</v>
      </c>
      <c r="G44" s="90">
        <v>1074</v>
      </c>
      <c r="H44" s="199">
        <v>218</v>
      </c>
      <c r="K44" s="201" t="s">
        <v>209</v>
      </c>
      <c r="L44" s="187" t="s">
        <v>176</v>
      </c>
      <c r="M44" s="203" t="s">
        <v>213</v>
      </c>
      <c r="N44" s="234">
        <v>518</v>
      </c>
      <c r="O44" s="90">
        <v>210</v>
      </c>
      <c r="P44" s="90">
        <v>113</v>
      </c>
      <c r="Q44" s="199">
        <v>9088</v>
      </c>
      <c r="T44" s="276"/>
      <c r="U44" s="276"/>
      <c r="V44" s="276"/>
      <c r="W44" s="276"/>
      <c r="X44" s="276"/>
      <c r="Y44" s="276"/>
      <c r="Z44" s="276"/>
      <c r="AA44" s="276"/>
      <c r="AB44" s="276"/>
      <c r="AC44" s="278"/>
    </row>
    <row r="45" spans="2:29" ht="15.75" customHeight="1">
      <c r="B45" s="201" t="s">
        <v>209</v>
      </c>
      <c r="C45" s="187" t="s">
        <v>178</v>
      </c>
      <c r="D45" s="203" t="s">
        <v>214</v>
      </c>
      <c r="E45" s="16">
        <f t="shared" si="16"/>
        <v>8794</v>
      </c>
      <c r="F45" s="90">
        <v>216</v>
      </c>
      <c r="G45" s="90">
        <v>649</v>
      </c>
      <c r="H45" s="199">
        <v>229</v>
      </c>
      <c r="K45" s="201" t="s">
        <v>209</v>
      </c>
      <c r="L45" s="187" t="s">
        <v>178</v>
      </c>
      <c r="M45" s="203" t="s">
        <v>214</v>
      </c>
      <c r="N45" s="234">
        <v>584</v>
      </c>
      <c r="O45" s="90">
        <v>245</v>
      </c>
      <c r="P45" s="90">
        <v>69</v>
      </c>
      <c r="Q45" s="199">
        <v>6802</v>
      </c>
      <c r="T45" s="276"/>
      <c r="U45" s="276"/>
      <c r="V45" s="276"/>
      <c r="W45" s="276"/>
      <c r="X45" s="276"/>
      <c r="Y45" s="276"/>
      <c r="Z45" s="276"/>
      <c r="AA45" s="276"/>
      <c r="AB45" s="276"/>
      <c r="AC45" s="278"/>
    </row>
    <row r="46" spans="2:29" ht="15.75" customHeight="1">
      <c r="B46" s="201" t="s">
        <v>209</v>
      </c>
      <c r="C46" s="187" t="s">
        <v>180</v>
      </c>
      <c r="D46" s="203" t="s">
        <v>215</v>
      </c>
      <c r="E46" s="16">
        <f t="shared" si="16"/>
        <v>125047</v>
      </c>
      <c r="F46" s="90">
        <v>4776</v>
      </c>
      <c r="G46" s="90">
        <v>4479</v>
      </c>
      <c r="H46" s="199">
        <v>1350</v>
      </c>
      <c r="K46" s="201" t="s">
        <v>209</v>
      </c>
      <c r="L46" s="187" t="s">
        <v>180</v>
      </c>
      <c r="M46" s="203" t="s">
        <v>215</v>
      </c>
      <c r="N46" s="234">
        <v>2596</v>
      </c>
      <c r="O46" s="90">
        <v>762</v>
      </c>
      <c r="P46" s="90">
        <v>247</v>
      </c>
      <c r="Q46" s="199">
        <v>110837</v>
      </c>
      <c r="T46" s="276"/>
      <c r="U46" s="276"/>
      <c r="V46" s="276"/>
      <c r="W46" s="276"/>
      <c r="X46" s="276"/>
      <c r="Y46" s="276"/>
      <c r="Z46" s="276"/>
      <c r="AA46" s="276"/>
      <c r="AB46" s="276"/>
      <c r="AC46" s="278"/>
    </row>
    <row r="47" spans="2:29" ht="15.75" customHeight="1">
      <c r="B47" s="201" t="s">
        <v>209</v>
      </c>
      <c r="C47" s="187" t="s">
        <v>182</v>
      </c>
      <c r="D47" s="203" t="s">
        <v>217</v>
      </c>
      <c r="E47" s="16">
        <f t="shared" si="16"/>
        <v>19631</v>
      </c>
      <c r="F47" s="90">
        <v>530</v>
      </c>
      <c r="G47" s="90">
        <v>383</v>
      </c>
      <c r="H47" s="199">
        <v>143</v>
      </c>
      <c r="K47" s="201" t="s">
        <v>209</v>
      </c>
      <c r="L47" s="187" t="s">
        <v>182</v>
      </c>
      <c r="M47" s="203" t="s">
        <v>217</v>
      </c>
      <c r="N47" s="234">
        <v>690</v>
      </c>
      <c r="O47" s="90">
        <v>280</v>
      </c>
      <c r="P47" s="90">
        <v>97</v>
      </c>
      <c r="Q47" s="199">
        <v>17508</v>
      </c>
      <c r="T47" s="276"/>
      <c r="U47" s="276"/>
      <c r="V47" s="276"/>
      <c r="W47" s="276"/>
      <c r="X47" s="276"/>
      <c r="Y47" s="276"/>
      <c r="Z47" s="276"/>
      <c r="AA47" s="276"/>
      <c r="AB47" s="276"/>
      <c r="AC47" s="278"/>
    </row>
    <row r="48" spans="2:29" ht="15.75" customHeight="1">
      <c r="B48" s="201" t="s">
        <v>209</v>
      </c>
      <c r="C48" s="187" t="s">
        <v>184</v>
      </c>
      <c r="D48" s="203" t="s">
        <v>218</v>
      </c>
      <c r="E48" s="16">
        <f t="shared" si="16"/>
        <v>27009</v>
      </c>
      <c r="F48" s="90">
        <v>270</v>
      </c>
      <c r="G48" s="90">
        <v>547</v>
      </c>
      <c r="H48" s="199">
        <v>309</v>
      </c>
      <c r="K48" s="201" t="s">
        <v>209</v>
      </c>
      <c r="L48" s="187" t="s">
        <v>184</v>
      </c>
      <c r="M48" s="203" t="s">
        <v>218</v>
      </c>
      <c r="N48" s="234">
        <v>1035</v>
      </c>
      <c r="O48" s="90">
        <v>373</v>
      </c>
      <c r="P48" s="90">
        <v>133</v>
      </c>
      <c r="Q48" s="199">
        <v>24342</v>
      </c>
      <c r="T48" s="276"/>
      <c r="U48" s="276"/>
      <c r="V48" s="276"/>
      <c r="W48" s="276"/>
      <c r="X48" s="276"/>
      <c r="Y48" s="276"/>
      <c r="Z48" s="276"/>
      <c r="AA48" s="276"/>
      <c r="AB48" s="276"/>
      <c r="AC48" s="278"/>
    </row>
    <row r="49" spans="2:29" ht="15.75" customHeight="1">
      <c r="B49" s="201" t="s">
        <v>209</v>
      </c>
      <c r="C49" s="187" t="s">
        <v>187</v>
      </c>
      <c r="D49" s="203" t="s">
        <v>219</v>
      </c>
      <c r="E49" s="16">
        <f t="shared" si="16"/>
        <v>14282</v>
      </c>
      <c r="F49" s="90">
        <v>222</v>
      </c>
      <c r="G49" s="90">
        <v>608</v>
      </c>
      <c r="H49" s="199">
        <v>286</v>
      </c>
      <c r="K49" s="201" t="s">
        <v>209</v>
      </c>
      <c r="L49" s="187" t="s">
        <v>187</v>
      </c>
      <c r="M49" s="203" t="s">
        <v>219</v>
      </c>
      <c r="N49" s="234">
        <v>687</v>
      </c>
      <c r="O49" s="90">
        <v>419</v>
      </c>
      <c r="P49" s="90">
        <v>162</v>
      </c>
      <c r="Q49" s="199">
        <v>11898</v>
      </c>
      <c r="T49" s="276"/>
      <c r="U49" s="276"/>
      <c r="V49" s="276"/>
      <c r="W49" s="276"/>
      <c r="X49" s="276"/>
      <c r="Y49" s="276"/>
      <c r="Z49" s="276"/>
      <c r="AA49" s="276"/>
      <c r="AB49" s="276"/>
      <c r="AC49" s="278"/>
    </row>
    <row r="50" spans="2:29" ht="15.75" customHeight="1">
      <c r="B50" s="201" t="s">
        <v>209</v>
      </c>
      <c r="C50" s="187" t="s">
        <v>189</v>
      </c>
      <c r="D50" s="203" t="s">
        <v>220</v>
      </c>
      <c r="E50" s="16">
        <f t="shared" si="16"/>
        <v>5621</v>
      </c>
      <c r="F50" s="90">
        <v>223</v>
      </c>
      <c r="G50" s="90">
        <v>485</v>
      </c>
      <c r="H50" s="199">
        <v>121</v>
      </c>
      <c r="K50" s="201" t="s">
        <v>209</v>
      </c>
      <c r="L50" s="187" t="s">
        <v>189</v>
      </c>
      <c r="M50" s="203" t="s">
        <v>220</v>
      </c>
      <c r="N50" s="234">
        <v>290</v>
      </c>
      <c r="O50" s="90">
        <v>141</v>
      </c>
      <c r="P50" s="90">
        <v>49</v>
      </c>
      <c r="Q50" s="199">
        <v>4312</v>
      </c>
      <c r="T50" s="276"/>
      <c r="U50" s="276"/>
      <c r="V50" s="276"/>
      <c r="W50" s="276"/>
      <c r="X50" s="276"/>
      <c r="Y50" s="276"/>
      <c r="Z50" s="276"/>
      <c r="AA50" s="276"/>
      <c r="AB50" s="276"/>
      <c r="AC50" s="278"/>
    </row>
    <row r="51" spans="2:29" ht="15.75" customHeight="1">
      <c r="B51" s="201" t="s">
        <v>209</v>
      </c>
      <c r="C51" s="187" t="s">
        <v>191</v>
      </c>
      <c r="D51" s="203" t="s">
        <v>222</v>
      </c>
      <c r="E51" s="16">
        <f t="shared" si="16"/>
        <v>8001</v>
      </c>
      <c r="F51" s="90">
        <v>262</v>
      </c>
      <c r="G51" s="90">
        <v>446</v>
      </c>
      <c r="H51" s="199">
        <v>148</v>
      </c>
      <c r="K51" s="201" t="s">
        <v>209</v>
      </c>
      <c r="L51" s="187" t="s">
        <v>191</v>
      </c>
      <c r="M51" s="203" t="s">
        <v>222</v>
      </c>
      <c r="N51" s="234">
        <v>456</v>
      </c>
      <c r="O51" s="90">
        <v>214</v>
      </c>
      <c r="P51" s="90">
        <v>65</v>
      </c>
      <c r="Q51" s="199">
        <v>6410</v>
      </c>
      <c r="T51" s="276"/>
      <c r="U51" s="276"/>
      <c r="V51" s="276"/>
      <c r="W51" s="276"/>
      <c r="X51" s="276"/>
      <c r="Y51" s="276"/>
      <c r="Z51" s="276"/>
      <c r="AA51" s="276"/>
      <c r="AB51" s="276"/>
      <c r="AC51" s="278"/>
    </row>
    <row r="52" spans="2:29" ht="15.75" customHeight="1">
      <c r="B52" s="201" t="s">
        <v>209</v>
      </c>
      <c r="C52" s="187" t="s">
        <v>193</v>
      </c>
      <c r="D52" s="203" t="s">
        <v>223</v>
      </c>
      <c r="E52" s="16">
        <f t="shared" si="16"/>
        <v>16041</v>
      </c>
      <c r="F52" s="90">
        <v>268</v>
      </c>
      <c r="G52" s="90">
        <v>598</v>
      </c>
      <c r="H52" s="199">
        <v>183</v>
      </c>
      <c r="K52" s="201" t="s">
        <v>209</v>
      </c>
      <c r="L52" s="187" t="s">
        <v>193</v>
      </c>
      <c r="M52" s="203" t="s">
        <v>223</v>
      </c>
      <c r="N52" s="234">
        <v>682</v>
      </c>
      <c r="O52" s="90">
        <v>335</v>
      </c>
      <c r="P52" s="90">
        <v>125</v>
      </c>
      <c r="Q52" s="199">
        <v>13850</v>
      </c>
      <c r="T52" s="276"/>
      <c r="U52" s="276"/>
      <c r="V52" s="276"/>
      <c r="W52" s="276"/>
      <c r="X52" s="276"/>
      <c r="Y52" s="276"/>
      <c r="Z52" s="276"/>
      <c r="AA52" s="276"/>
      <c r="AB52" s="276"/>
      <c r="AC52" s="278"/>
    </row>
    <row r="53" spans="2:29" ht="15.75" customHeight="1">
      <c r="B53" s="201" t="s">
        <v>209</v>
      </c>
      <c r="C53" s="187" t="s">
        <v>195</v>
      </c>
      <c r="D53" s="203" t="s">
        <v>224</v>
      </c>
      <c r="E53" s="16">
        <f t="shared" si="16"/>
        <v>29237</v>
      </c>
      <c r="F53" s="90">
        <v>186</v>
      </c>
      <c r="G53" s="90">
        <v>834</v>
      </c>
      <c r="H53" s="199">
        <v>277</v>
      </c>
      <c r="K53" s="201" t="s">
        <v>209</v>
      </c>
      <c r="L53" s="187" t="s">
        <v>195</v>
      </c>
      <c r="M53" s="203" t="s">
        <v>224</v>
      </c>
      <c r="N53" s="234">
        <v>952</v>
      </c>
      <c r="O53" s="90">
        <v>608</v>
      </c>
      <c r="P53" s="90">
        <v>246</v>
      </c>
      <c r="Q53" s="199">
        <v>26134</v>
      </c>
      <c r="T53" s="276"/>
      <c r="U53" s="276"/>
      <c r="V53" s="276"/>
      <c r="W53" s="276"/>
      <c r="X53" s="276"/>
      <c r="Y53" s="276"/>
      <c r="Z53" s="276"/>
      <c r="AA53" s="276"/>
      <c r="AB53" s="276"/>
      <c r="AC53" s="278"/>
    </row>
    <row r="54" spans="2:29" ht="15.75" customHeight="1">
      <c r="B54" s="201" t="s">
        <v>225</v>
      </c>
      <c r="C54" s="187" t="s">
        <v>170</v>
      </c>
      <c r="D54" s="203" t="s">
        <v>226</v>
      </c>
      <c r="E54" s="16">
        <f t="shared" si="16"/>
        <v>10972</v>
      </c>
      <c r="F54" s="90">
        <v>1411</v>
      </c>
      <c r="G54" s="90">
        <v>968</v>
      </c>
      <c r="H54" s="199">
        <v>227</v>
      </c>
      <c r="K54" s="201" t="s">
        <v>225</v>
      </c>
      <c r="L54" s="187" t="s">
        <v>170</v>
      </c>
      <c r="M54" s="203" t="s">
        <v>226</v>
      </c>
      <c r="N54" s="234">
        <v>507</v>
      </c>
      <c r="O54" s="90">
        <v>235</v>
      </c>
      <c r="P54" s="90">
        <v>73</v>
      </c>
      <c r="Q54" s="199">
        <v>7551</v>
      </c>
      <c r="T54" s="276"/>
      <c r="U54" s="276"/>
      <c r="V54" s="276"/>
      <c r="W54" s="276"/>
      <c r="X54" s="276"/>
      <c r="Y54" s="276"/>
      <c r="Z54" s="276"/>
      <c r="AA54" s="276"/>
      <c r="AB54" s="276"/>
      <c r="AC54" s="278"/>
    </row>
    <row r="55" spans="2:29" ht="15.75" customHeight="1">
      <c r="B55" s="201" t="s">
        <v>225</v>
      </c>
      <c r="C55" s="187" t="s">
        <v>172</v>
      </c>
      <c r="D55" s="203" t="s">
        <v>227</v>
      </c>
      <c r="E55" s="16">
        <f t="shared" si="16"/>
        <v>487</v>
      </c>
      <c r="F55" s="90">
        <v>21</v>
      </c>
      <c r="G55" s="90">
        <v>152</v>
      </c>
      <c r="H55" s="199">
        <v>62</v>
      </c>
      <c r="K55" s="201" t="s">
        <v>225</v>
      </c>
      <c r="L55" s="187" t="s">
        <v>172</v>
      </c>
      <c r="M55" s="203" t="s">
        <v>227</v>
      </c>
      <c r="N55" s="234">
        <v>72</v>
      </c>
      <c r="O55" s="90">
        <v>13</v>
      </c>
      <c r="P55" s="90">
        <v>5</v>
      </c>
      <c r="Q55" s="199">
        <v>162</v>
      </c>
      <c r="T55" s="276"/>
      <c r="U55" s="276"/>
      <c r="V55" s="276"/>
      <c r="W55" s="276"/>
      <c r="X55" s="276"/>
      <c r="Y55" s="276"/>
      <c r="Z55" s="276"/>
      <c r="AA55" s="276"/>
      <c r="AB55" s="276"/>
      <c r="AC55" s="278"/>
    </row>
    <row r="56" spans="2:29" ht="15.75" customHeight="1">
      <c r="B56" s="201" t="s">
        <v>225</v>
      </c>
      <c r="C56" s="187" t="s">
        <v>174</v>
      </c>
      <c r="D56" s="203" t="s">
        <v>228</v>
      </c>
      <c r="E56" s="16">
        <f t="shared" si="16"/>
        <v>775</v>
      </c>
      <c r="F56" s="90">
        <v>4</v>
      </c>
      <c r="G56" s="90">
        <v>35</v>
      </c>
      <c r="H56" s="199">
        <v>32</v>
      </c>
      <c r="K56" s="201" t="s">
        <v>225</v>
      </c>
      <c r="L56" s="187" t="s">
        <v>174</v>
      </c>
      <c r="M56" s="203" t="s">
        <v>228</v>
      </c>
      <c r="N56" s="234">
        <v>68</v>
      </c>
      <c r="O56" s="90">
        <v>15</v>
      </c>
      <c r="P56" s="90">
        <v>4</v>
      </c>
      <c r="Q56" s="199">
        <v>617</v>
      </c>
      <c r="T56" s="276"/>
      <c r="U56" s="276"/>
      <c r="V56" s="276"/>
      <c r="W56" s="276"/>
      <c r="X56" s="276"/>
      <c r="Y56" s="276"/>
      <c r="Z56" s="276"/>
      <c r="AA56" s="276"/>
      <c r="AB56" s="276"/>
      <c r="AC56" s="278"/>
    </row>
    <row r="57" spans="2:29" ht="15.75" customHeight="1">
      <c r="B57" s="201" t="s">
        <v>225</v>
      </c>
      <c r="C57" s="187" t="s">
        <v>176</v>
      </c>
      <c r="D57" s="203" t="s">
        <v>229</v>
      </c>
      <c r="E57" s="16">
        <f t="shared" si="16"/>
        <v>5063</v>
      </c>
      <c r="F57" s="90">
        <v>44</v>
      </c>
      <c r="G57" s="90">
        <v>274</v>
      </c>
      <c r="H57" s="199">
        <v>105</v>
      </c>
      <c r="K57" s="201" t="s">
        <v>225</v>
      </c>
      <c r="L57" s="187" t="s">
        <v>176</v>
      </c>
      <c r="M57" s="203" t="s">
        <v>229</v>
      </c>
      <c r="N57" s="234">
        <v>133</v>
      </c>
      <c r="O57" s="90">
        <v>49</v>
      </c>
      <c r="P57" s="90">
        <v>17</v>
      </c>
      <c r="Q57" s="199">
        <v>4441</v>
      </c>
      <c r="T57" s="276"/>
      <c r="U57" s="276"/>
      <c r="V57" s="276"/>
      <c r="W57" s="276"/>
      <c r="X57" s="276"/>
      <c r="Y57" s="276"/>
      <c r="Z57" s="276"/>
      <c r="AA57" s="276"/>
      <c r="AB57" s="276"/>
      <c r="AC57" s="278"/>
    </row>
    <row r="58" spans="2:29" ht="15.75" customHeight="1">
      <c r="B58" s="201" t="s">
        <v>225</v>
      </c>
      <c r="C58" s="187" t="s">
        <v>178</v>
      </c>
      <c r="D58" s="203" t="s">
        <v>230</v>
      </c>
      <c r="E58" s="16">
        <f t="shared" si="16"/>
        <v>30745</v>
      </c>
      <c r="F58" s="90">
        <v>220</v>
      </c>
      <c r="G58" s="90">
        <v>890</v>
      </c>
      <c r="H58" s="199">
        <v>396</v>
      </c>
      <c r="K58" s="201" t="s">
        <v>225</v>
      </c>
      <c r="L58" s="187" t="s">
        <v>178</v>
      </c>
      <c r="M58" s="203" t="s">
        <v>230</v>
      </c>
      <c r="N58" s="234">
        <v>1217</v>
      </c>
      <c r="O58" s="90">
        <v>519</v>
      </c>
      <c r="P58" s="90">
        <v>253</v>
      </c>
      <c r="Q58" s="199">
        <v>27250</v>
      </c>
      <c r="T58" s="276"/>
      <c r="U58" s="276"/>
      <c r="V58" s="276"/>
      <c r="W58" s="276"/>
      <c r="X58" s="276"/>
      <c r="Y58" s="276"/>
      <c r="Z58" s="276"/>
      <c r="AA58" s="276"/>
      <c r="AB58" s="276"/>
      <c r="AC58" s="278"/>
    </row>
    <row r="59" spans="2:29" ht="15.75" customHeight="1">
      <c r="B59" s="201" t="s">
        <v>225</v>
      </c>
      <c r="C59" s="187" t="s">
        <v>180</v>
      </c>
      <c r="D59" s="203" t="s">
        <v>231</v>
      </c>
      <c r="E59" s="16">
        <f t="shared" si="16"/>
        <v>6411</v>
      </c>
      <c r="F59" s="90">
        <v>750</v>
      </c>
      <c r="G59" s="90">
        <v>554</v>
      </c>
      <c r="H59" s="199">
        <v>145</v>
      </c>
      <c r="K59" s="201" t="s">
        <v>225</v>
      </c>
      <c r="L59" s="187" t="s">
        <v>180</v>
      </c>
      <c r="M59" s="203" t="s">
        <v>231</v>
      </c>
      <c r="N59" s="234">
        <v>326</v>
      </c>
      <c r="O59" s="90">
        <v>92</v>
      </c>
      <c r="P59" s="90">
        <v>22</v>
      </c>
      <c r="Q59" s="199">
        <v>4522</v>
      </c>
      <c r="T59" s="276"/>
      <c r="U59" s="276"/>
      <c r="V59" s="276"/>
      <c r="W59" s="276"/>
      <c r="X59" s="276"/>
      <c r="Y59" s="276"/>
      <c r="Z59" s="276"/>
      <c r="AA59" s="276"/>
      <c r="AB59" s="276"/>
      <c r="AC59" s="278"/>
    </row>
    <row r="60" spans="2:29" ht="15.75" customHeight="1">
      <c r="B60" s="201" t="s">
        <v>225</v>
      </c>
      <c r="C60" s="187" t="s">
        <v>182</v>
      </c>
      <c r="D60" s="203" t="s">
        <v>232</v>
      </c>
      <c r="E60" s="16">
        <f t="shared" si="16"/>
        <v>12433</v>
      </c>
      <c r="F60" s="90">
        <v>33</v>
      </c>
      <c r="G60" s="90">
        <v>186</v>
      </c>
      <c r="H60" s="199">
        <v>80</v>
      </c>
      <c r="K60" s="201" t="s">
        <v>225</v>
      </c>
      <c r="L60" s="187" t="s">
        <v>182</v>
      </c>
      <c r="M60" s="203" t="s">
        <v>232</v>
      </c>
      <c r="N60" s="234">
        <v>382</v>
      </c>
      <c r="O60" s="90">
        <v>321</v>
      </c>
      <c r="P60" s="90">
        <v>124</v>
      </c>
      <c r="Q60" s="199">
        <v>11307</v>
      </c>
      <c r="T60" s="276"/>
      <c r="U60" s="276"/>
      <c r="V60" s="276"/>
      <c r="W60" s="276"/>
      <c r="X60" s="276"/>
      <c r="Y60" s="276"/>
      <c r="Z60" s="276"/>
      <c r="AA60" s="276"/>
      <c r="AB60" s="276"/>
      <c r="AC60" s="278"/>
    </row>
    <row r="61" spans="2:29" ht="15.75" customHeight="1">
      <c r="B61" s="201" t="s">
        <v>225</v>
      </c>
      <c r="C61" s="187" t="s">
        <v>184</v>
      </c>
      <c r="D61" s="203" t="s">
        <v>233</v>
      </c>
      <c r="E61" s="16">
        <f t="shared" si="16"/>
        <v>12745</v>
      </c>
      <c r="F61" s="90">
        <v>66</v>
      </c>
      <c r="G61" s="90">
        <v>227</v>
      </c>
      <c r="H61" s="199">
        <v>97</v>
      </c>
      <c r="K61" s="201" t="s">
        <v>225</v>
      </c>
      <c r="L61" s="187" t="s">
        <v>184</v>
      </c>
      <c r="M61" s="203" t="s">
        <v>233</v>
      </c>
      <c r="N61" s="234">
        <v>400</v>
      </c>
      <c r="O61" s="90">
        <v>220</v>
      </c>
      <c r="P61" s="90">
        <v>123</v>
      </c>
      <c r="Q61" s="199">
        <v>11612</v>
      </c>
      <c r="T61" s="276"/>
      <c r="U61" s="276"/>
      <c r="V61" s="276"/>
      <c r="W61" s="276"/>
      <c r="X61" s="276"/>
      <c r="Y61" s="276"/>
      <c r="Z61" s="276"/>
      <c r="AA61" s="276"/>
      <c r="AB61" s="276"/>
      <c r="AC61" s="278"/>
    </row>
    <row r="62" spans="2:29" ht="15.75" customHeight="1">
      <c r="B62" s="201" t="s">
        <v>225</v>
      </c>
      <c r="C62" s="187" t="s">
        <v>187</v>
      </c>
      <c r="D62" s="203" t="s">
        <v>234</v>
      </c>
      <c r="E62" s="16">
        <f t="shared" si="16"/>
        <v>7410</v>
      </c>
      <c r="F62" s="90">
        <v>31</v>
      </c>
      <c r="G62" s="90">
        <v>148</v>
      </c>
      <c r="H62" s="199">
        <v>140</v>
      </c>
      <c r="K62" s="201" t="s">
        <v>225</v>
      </c>
      <c r="L62" s="187" t="s">
        <v>187</v>
      </c>
      <c r="M62" s="203" t="s">
        <v>234</v>
      </c>
      <c r="N62" s="234">
        <v>334</v>
      </c>
      <c r="O62" s="90">
        <v>140</v>
      </c>
      <c r="P62" s="90">
        <v>28</v>
      </c>
      <c r="Q62" s="199">
        <v>6589</v>
      </c>
      <c r="T62" s="276"/>
      <c r="U62" s="276"/>
      <c r="V62" s="276"/>
      <c r="W62" s="276"/>
      <c r="X62" s="276"/>
      <c r="Y62" s="276"/>
      <c r="Z62" s="276"/>
      <c r="AA62" s="276"/>
      <c r="AB62" s="276"/>
      <c r="AC62" s="278"/>
    </row>
    <row r="63" spans="2:29" ht="15.75" customHeight="1">
      <c r="B63" s="201" t="s">
        <v>225</v>
      </c>
      <c r="C63" s="187" t="s">
        <v>189</v>
      </c>
      <c r="D63" s="203" t="s">
        <v>235</v>
      </c>
      <c r="E63" s="16">
        <f t="shared" si="16"/>
        <v>4720</v>
      </c>
      <c r="F63" s="90">
        <v>34</v>
      </c>
      <c r="G63" s="90">
        <v>302</v>
      </c>
      <c r="H63" s="199">
        <v>92</v>
      </c>
      <c r="K63" s="201" t="s">
        <v>225</v>
      </c>
      <c r="L63" s="187" t="s">
        <v>189</v>
      </c>
      <c r="M63" s="203" t="s">
        <v>235</v>
      </c>
      <c r="N63" s="234">
        <v>372</v>
      </c>
      <c r="O63" s="90">
        <v>156</v>
      </c>
      <c r="P63" s="90">
        <v>52</v>
      </c>
      <c r="Q63" s="199">
        <v>3712</v>
      </c>
      <c r="T63" s="276"/>
      <c r="U63" s="276"/>
      <c r="V63" s="276"/>
      <c r="W63" s="276"/>
      <c r="X63" s="276"/>
      <c r="Y63" s="276"/>
      <c r="Z63" s="276"/>
      <c r="AA63" s="276"/>
      <c r="AB63" s="276"/>
      <c r="AC63" s="278"/>
    </row>
    <row r="64" spans="2:29" ht="15.75" customHeight="1">
      <c r="B64" s="201" t="s">
        <v>225</v>
      </c>
      <c r="C64" s="187" t="s">
        <v>191</v>
      </c>
      <c r="D64" s="203" t="s">
        <v>236</v>
      </c>
      <c r="E64" s="16">
        <f t="shared" si="16"/>
        <v>8923</v>
      </c>
      <c r="F64" s="90">
        <v>162</v>
      </c>
      <c r="G64" s="90">
        <v>557</v>
      </c>
      <c r="H64" s="199">
        <v>225</v>
      </c>
      <c r="K64" s="201" t="s">
        <v>225</v>
      </c>
      <c r="L64" s="187" t="s">
        <v>191</v>
      </c>
      <c r="M64" s="203" t="s">
        <v>236</v>
      </c>
      <c r="N64" s="234">
        <v>467</v>
      </c>
      <c r="O64" s="90">
        <v>170</v>
      </c>
      <c r="P64" s="90">
        <v>124</v>
      </c>
      <c r="Q64" s="199">
        <v>7218</v>
      </c>
      <c r="T64" s="276"/>
      <c r="U64" s="276"/>
      <c r="V64" s="276"/>
      <c r="W64" s="276"/>
      <c r="X64" s="276"/>
      <c r="Y64" s="276"/>
      <c r="Z64" s="276"/>
      <c r="AA64" s="276"/>
      <c r="AB64" s="276"/>
      <c r="AC64" s="278"/>
    </row>
    <row r="65" spans="2:29" ht="15.75" customHeight="1">
      <c r="B65" s="201" t="s">
        <v>237</v>
      </c>
      <c r="C65" s="187" t="s">
        <v>170</v>
      </c>
      <c r="D65" s="203" t="s">
        <v>238</v>
      </c>
      <c r="E65" s="16">
        <f t="shared" si="16"/>
        <v>1020</v>
      </c>
      <c r="F65" s="90">
        <v>1</v>
      </c>
      <c r="G65" s="90">
        <v>10</v>
      </c>
      <c r="H65" s="199">
        <v>21</v>
      </c>
      <c r="K65" s="201" t="s">
        <v>237</v>
      </c>
      <c r="L65" s="187" t="s">
        <v>170</v>
      </c>
      <c r="M65" s="203" t="s">
        <v>238</v>
      </c>
      <c r="N65" s="234">
        <v>79</v>
      </c>
      <c r="O65" s="90">
        <v>7</v>
      </c>
      <c r="P65" s="90">
        <v>3</v>
      </c>
      <c r="Q65" s="199">
        <v>899</v>
      </c>
      <c r="T65" s="276"/>
      <c r="U65" s="276"/>
      <c r="V65" s="276"/>
      <c r="W65" s="276"/>
      <c r="X65" s="276"/>
      <c r="Y65" s="276"/>
      <c r="Z65" s="276"/>
      <c r="AA65" s="276"/>
      <c r="AB65" s="276"/>
      <c r="AC65" s="278"/>
    </row>
    <row r="66" spans="2:29" ht="15.75" customHeight="1">
      <c r="B66" s="201" t="s">
        <v>237</v>
      </c>
      <c r="C66" s="187" t="s">
        <v>172</v>
      </c>
      <c r="D66" s="203" t="s">
        <v>239</v>
      </c>
      <c r="E66" s="16">
        <f t="shared" si="16"/>
        <v>5094</v>
      </c>
      <c r="F66" s="90">
        <v>373</v>
      </c>
      <c r="G66" s="90">
        <v>418</v>
      </c>
      <c r="H66" s="199">
        <v>121</v>
      </c>
      <c r="K66" s="201" t="s">
        <v>237</v>
      </c>
      <c r="L66" s="187" t="s">
        <v>172</v>
      </c>
      <c r="M66" s="203" t="s">
        <v>239</v>
      </c>
      <c r="N66" s="234">
        <v>285</v>
      </c>
      <c r="O66" s="90">
        <v>68</v>
      </c>
      <c r="P66" s="90">
        <v>17</v>
      </c>
      <c r="Q66" s="199">
        <v>3812</v>
      </c>
      <c r="T66" s="276"/>
      <c r="U66" s="276"/>
      <c r="V66" s="276"/>
      <c r="W66" s="276"/>
      <c r="X66" s="276"/>
      <c r="Y66" s="276"/>
      <c r="Z66" s="276"/>
      <c r="AA66" s="276"/>
      <c r="AB66" s="276"/>
      <c r="AC66" s="278"/>
    </row>
    <row r="67" spans="2:29" ht="15.75" customHeight="1">
      <c r="B67" s="201" t="s">
        <v>237</v>
      </c>
      <c r="C67" s="187" t="s">
        <v>174</v>
      </c>
      <c r="D67" s="203" t="s">
        <v>240</v>
      </c>
      <c r="E67" s="16">
        <f t="shared" si="16"/>
        <v>5606</v>
      </c>
      <c r="F67" s="90">
        <v>195</v>
      </c>
      <c r="G67" s="90">
        <v>302</v>
      </c>
      <c r="H67" s="199">
        <v>87</v>
      </c>
      <c r="K67" s="201" t="s">
        <v>237</v>
      </c>
      <c r="L67" s="187" t="s">
        <v>174</v>
      </c>
      <c r="M67" s="203" t="s">
        <v>240</v>
      </c>
      <c r="N67" s="234">
        <v>219</v>
      </c>
      <c r="O67" s="90">
        <v>112</v>
      </c>
      <c r="P67" s="90">
        <v>23</v>
      </c>
      <c r="Q67" s="199">
        <v>4668</v>
      </c>
      <c r="T67" s="276"/>
      <c r="U67" s="276"/>
      <c r="V67" s="276"/>
      <c r="W67" s="276"/>
      <c r="X67" s="276"/>
      <c r="Y67" s="276"/>
      <c r="Z67" s="276"/>
      <c r="AA67" s="276"/>
      <c r="AB67" s="276"/>
      <c r="AC67" s="278"/>
    </row>
    <row r="68" spans="2:29" ht="15.75" customHeight="1">
      <c r="B68" s="201" t="s">
        <v>237</v>
      </c>
      <c r="C68" s="187" t="s">
        <v>176</v>
      </c>
      <c r="D68" s="203" t="s">
        <v>241</v>
      </c>
      <c r="E68" s="16">
        <f t="shared" si="16"/>
        <v>9548</v>
      </c>
      <c r="F68" s="90">
        <v>197</v>
      </c>
      <c r="G68" s="90">
        <v>339</v>
      </c>
      <c r="H68" s="199">
        <v>193</v>
      </c>
      <c r="K68" s="201" t="s">
        <v>237</v>
      </c>
      <c r="L68" s="187" t="s">
        <v>176</v>
      </c>
      <c r="M68" s="203" t="s">
        <v>241</v>
      </c>
      <c r="N68" s="234">
        <v>368</v>
      </c>
      <c r="O68" s="90">
        <v>78</v>
      </c>
      <c r="P68" s="90">
        <v>15</v>
      </c>
      <c r="Q68" s="199">
        <v>8358</v>
      </c>
      <c r="T68" s="276"/>
      <c r="U68" s="276"/>
      <c r="V68" s="276"/>
      <c r="W68" s="276"/>
      <c r="X68" s="276"/>
      <c r="Y68" s="276"/>
      <c r="Z68" s="276"/>
      <c r="AA68" s="276"/>
      <c r="AB68" s="276"/>
      <c r="AC68" s="278"/>
    </row>
    <row r="69" spans="2:29" ht="15.75" customHeight="1">
      <c r="B69" s="201" t="s">
        <v>237</v>
      </c>
      <c r="C69" s="187" t="s">
        <v>178</v>
      </c>
      <c r="D69" s="203" t="s">
        <v>242</v>
      </c>
      <c r="E69" s="16">
        <f t="shared" si="16"/>
        <v>6619</v>
      </c>
      <c r="F69" s="90">
        <v>60</v>
      </c>
      <c r="G69" s="90">
        <v>264</v>
      </c>
      <c r="H69" s="199">
        <v>89</v>
      </c>
      <c r="K69" s="201" t="s">
        <v>237</v>
      </c>
      <c r="L69" s="187" t="s">
        <v>178</v>
      </c>
      <c r="M69" s="203" t="s">
        <v>242</v>
      </c>
      <c r="N69" s="234">
        <v>332</v>
      </c>
      <c r="O69" s="90">
        <v>83</v>
      </c>
      <c r="P69" s="90">
        <v>20</v>
      </c>
      <c r="Q69" s="199">
        <v>5771</v>
      </c>
      <c r="T69" s="276"/>
      <c r="U69" s="276"/>
      <c r="V69" s="276"/>
      <c r="W69" s="276"/>
      <c r="X69" s="276"/>
      <c r="Y69" s="276"/>
      <c r="Z69" s="276"/>
      <c r="AA69" s="276"/>
      <c r="AB69" s="276"/>
      <c r="AC69" s="278"/>
    </row>
    <row r="70" spans="2:29" ht="15.75" customHeight="1">
      <c r="B70" s="201" t="s">
        <v>237</v>
      </c>
      <c r="C70" s="187" t="s">
        <v>180</v>
      </c>
      <c r="D70" s="203" t="s">
        <v>243</v>
      </c>
      <c r="E70" s="16">
        <f t="shared" si="16"/>
        <v>8701</v>
      </c>
      <c r="F70" s="90">
        <v>313</v>
      </c>
      <c r="G70" s="90">
        <v>442</v>
      </c>
      <c r="H70" s="199">
        <v>140</v>
      </c>
      <c r="K70" s="201" t="s">
        <v>237</v>
      </c>
      <c r="L70" s="187" t="s">
        <v>180</v>
      </c>
      <c r="M70" s="203" t="s">
        <v>243</v>
      </c>
      <c r="N70" s="234">
        <v>413</v>
      </c>
      <c r="O70" s="90">
        <v>84</v>
      </c>
      <c r="P70" s="90">
        <v>29</v>
      </c>
      <c r="Q70" s="199">
        <v>7280</v>
      </c>
      <c r="T70" s="276"/>
      <c r="U70" s="276"/>
      <c r="V70" s="276"/>
      <c r="W70" s="276"/>
      <c r="X70" s="276"/>
      <c r="Y70" s="276"/>
      <c r="Z70" s="276"/>
      <c r="AA70" s="276"/>
      <c r="AB70" s="276"/>
      <c r="AC70" s="278"/>
    </row>
    <row r="71" spans="2:29" ht="15.75" customHeight="1">
      <c r="B71" s="201" t="s">
        <v>237</v>
      </c>
      <c r="C71" s="187" t="s">
        <v>182</v>
      </c>
      <c r="D71" s="203" t="s">
        <v>244</v>
      </c>
      <c r="E71" s="16">
        <f t="shared" si="16"/>
        <v>11208</v>
      </c>
      <c r="F71" s="90">
        <v>279</v>
      </c>
      <c r="G71" s="90">
        <v>664</v>
      </c>
      <c r="H71" s="199">
        <v>130</v>
      </c>
      <c r="K71" s="201" t="s">
        <v>237</v>
      </c>
      <c r="L71" s="187" t="s">
        <v>182</v>
      </c>
      <c r="M71" s="203" t="s">
        <v>244</v>
      </c>
      <c r="N71" s="234">
        <v>352</v>
      </c>
      <c r="O71" s="90">
        <v>161</v>
      </c>
      <c r="P71" s="90">
        <v>94</v>
      </c>
      <c r="Q71" s="199">
        <v>9528</v>
      </c>
      <c r="T71" s="276"/>
      <c r="U71" s="276"/>
      <c r="V71" s="276"/>
      <c r="W71" s="276"/>
      <c r="X71" s="276"/>
      <c r="Y71" s="276"/>
      <c r="Z71" s="276"/>
      <c r="AA71" s="276"/>
      <c r="AB71" s="276"/>
      <c r="AC71" s="278"/>
    </row>
    <row r="72" spans="2:29" ht="15.75" customHeight="1">
      <c r="B72" s="201" t="s">
        <v>237</v>
      </c>
      <c r="C72" s="187" t="s">
        <v>184</v>
      </c>
      <c r="D72" s="203" t="s">
        <v>245</v>
      </c>
      <c r="E72" s="16">
        <f t="shared" si="16"/>
        <v>38403</v>
      </c>
      <c r="F72" s="90">
        <v>756</v>
      </c>
      <c r="G72" s="90">
        <v>1389</v>
      </c>
      <c r="H72" s="199">
        <v>337</v>
      </c>
      <c r="K72" s="201" t="s">
        <v>237</v>
      </c>
      <c r="L72" s="187" t="s">
        <v>184</v>
      </c>
      <c r="M72" s="203" t="s">
        <v>245</v>
      </c>
      <c r="N72" s="234">
        <v>946</v>
      </c>
      <c r="O72" s="90">
        <v>403</v>
      </c>
      <c r="P72" s="90">
        <v>182</v>
      </c>
      <c r="Q72" s="199">
        <v>34390</v>
      </c>
      <c r="T72" s="276"/>
      <c r="U72" s="276"/>
      <c r="V72" s="276"/>
      <c r="W72" s="276"/>
      <c r="X72" s="276"/>
      <c r="Y72" s="276"/>
      <c r="Z72" s="276"/>
      <c r="AA72" s="276"/>
      <c r="AB72" s="276"/>
      <c r="AC72" s="278"/>
    </row>
    <row r="73" spans="2:29" ht="15.75" customHeight="1">
      <c r="B73" s="201" t="s">
        <v>237</v>
      </c>
      <c r="C73" s="187" t="s">
        <v>187</v>
      </c>
      <c r="D73" s="203" t="s">
        <v>246</v>
      </c>
      <c r="E73" s="16">
        <f t="shared" si="16"/>
        <v>13607</v>
      </c>
      <c r="F73" s="90">
        <v>1013</v>
      </c>
      <c r="G73" s="90">
        <v>997</v>
      </c>
      <c r="H73" s="199">
        <v>219</v>
      </c>
      <c r="K73" s="201" t="s">
        <v>237</v>
      </c>
      <c r="L73" s="187" t="s">
        <v>187</v>
      </c>
      <c r="M73" s="203" t="s">
        <v>246</v>
      </c>
      <c r="N73" s="234">
        <v>527</v>
      </c>
      <c r="O73" s="90">
        <v>171</v>
      </c>
      <c r="P73" s="90">
        <v>75</v>
      </c>
      <c r="Q73" s="199">
        <v>10605</v>
      </c>
      <c r="T73" s="276"/>
      <c r="U73" s="276"/>
      <c r="V73" s="276"/>
      <c r="W73" s="276"/>
      <c r="X73" s="276"/>
      <c r="Y73" s="276"/>
      <c r="Z73" s="276"/>
      <c r="AA73" s="276"/>
      <c r="AB73" s="276"/>
      <c r="AC73" s="278"/>
    </row>
    <row r="74" spans="2:29" ht="15.75" customHeight="1">
      <c r="B74" s="201" t="s">
        <v>237</v>
      </c>
      <c r="C74" s="187" t="s">
        <v>189</v>
      </c>
      <c r="D74" s="203" t="s">
        <v>247</v>
      </c>
      <c r="E74" s="16">
        <f t="shared" si="16"/>
        <v>14421</v>
      </c>
      <c r="F74" s="90">
        <v>472</v>
      </c>
      <c r="G74" s="90">
        <v>522</v>
      </c>
      <c r="H74" s="199">
        <v>172</v>
      </c>
      <c r="K74" s="201" t="s">
        <v>237</v>
      </c>
      <c r="L74" s="187" t="s">
        <v>189</v>
      </c>
      <c r="M74" s="203" t="s">
        <v>247</v>
      </c>
      <c r="N74" s="234">
        <v>527</v>
      </c>
      <c r="O74" s="90">
        <v>188</v>
      </c>
      <c r="P74" s="90">
        <v>67</v>
      </c>
      <c r="Q74" s="199">
        <v>12473</v>
      </c>
      <c r="T74" s="276"/>
      <c r="U74" s="276"/>
      <c r="V74" s="276"/>
      <c r="W74" s="276"/>
      <c r="X74" s="276"/>
      <c r="Y74" s="276"/>
      <c r="Z74" s="276"/>
      <c r="AA74" s="276"/>
      <c r="AB74" s="276"/>
      <c r="AC74" s="278"/>
    </row>
    <row r="75" spans="2:29" ht="15.75" customHeight="1">
      <c r="B75" s="201" t="s">
        <v>237</v>
      </c>
      <c r="C75" s="187" t="s">
        <v>191</v>
      </c>
      <c r="D75" s="203" t="s">
        <v>248</v>
      </c>
      <c r="E75" s="16">
        <f t="shared" si="16"/>
        <v>18666</v>
      </c>
      <c r="F75" s="90">
        <v>1091</v>
      </c>
      <c r="G75" s="90">
        <v>887</v>
      </c>
      <c r="H75" s="199">
        <v>209</v>
      </c>
      <c r="K75" s="201" t="s">
        <v>237</v>
      </c>
      <c r="L75" s="187" t="s">
        <v>191</v>
      </c>
      <c r="M75" s="203" t="s">
        <v>248</v>
      </c>
      <c r="N75" s="234">
        <v>664</v>
      </c>
      <c r="O75" s="90">
        <v>233</v>
      </c>
      <c r="P75" s="90">
        <v>117</v>
      </c>
      <c r="Q75" s="199">
        <v>15465</v>
      </c>
      <c r="T75" s="276"/>
      <c r="U75" s="276"/>
      <c r="V75" s="276"/>
      <c r="W75" s="276"/>
      <c r="X75" s="276"/>
      <c r="Y75" s="276"/>
      <c r="Z75" s="276"/>
      <c r="AA75" s="276"/>
      <c r="AB75" s="276"/>
      <c r="AC75" s="278"/>
    </row>
    <row r="76" spans="2:29" ht="15.75" customHeight="1">
      <c r="B76" s="201" t="s">
        <v>237</v>
      </c>
      <c r="C76" s="187" t="s">
        <v>193</v>
      </c>
      <c r="D76" s="203" t="s">
        <v>249</v>
      </c>
      <c r="E76" s="16">
        <f t="shared" si="16"/>
        <v>14896</v>
      </c>
      <c r="F76" s="90">
        <v>920</v>
      </c>
      <c r="G76" s="90">
        <v>1147</v>
      </c>
      <c r="H76" s="199">
        <v>232</v>
      </c>
      <c r="K76" s="201" t="s">
        <v>237</v>
      </c>
      <c r="L76" s="187" t="s">
        <v>193</v>
      </c>
      <c r="M76" s="203" t="s">
        <v>249</v>
      </c>
      <c r="N76" s="234">
        <v>580</v>
      </c>
      <c r="O76" s="90">
        <v>269</v>
      </c>
      <c r="P76" s="90">
        <v>113</v>
      </c>
      <c r="Q76" s="199">
        <v>11635</v>
      </c>
      <c r="T76" s="276"/>
      <c r="U76" s="276"/>
      <c r="V76" s="276"/>
      <c r="W76" s="276"/>
      <c r="X76" s="276"/>
      <c r="Y76" s="276"/>
      <c r="Z76" s="278"/>
      <c r="AA76" s="278"/>
      <c r="AB76" s="276"/>
      <c r="AC76" s="278"/>
    </row>
    <row r="77" spans="2:29" ht="15.75" customHeight="1">
      <c r="B77" s="201" t="s">
        <v>250</v>
      </c>
      <c r="C77" s="187" t="s">
        <v>170</v>
      </c>
      <c r="D77" s="203" t="s">
        <v>251</v>
      </c>
      <c r="E77" s="16">
        <f t="shared" si="16"/>
        <v>860</v>
      </c>
      <c r="F77" s="90">
        <v>117</v>
      </c>
      <c r="G77" s="90">
        <v>113</v>
      </c>
      <c r="H77" s="199">
        <v>22</v>
      </c>
      <c r="K77" s="201" t="s">
        <v>250</v>
      </c>
      <c r="L77" s="187" t="s">
        <v>170</v>
      </c>
      <c r="M77" s="203" t="s">
        <v>251</v>
      </c>
      <c r="N77" s="234">
        <v>76</v>
      </c>
      <c r="O77" s="90">
        <v>3</v>
      </c>
      <c r="P77" s="90">
        <v>0</v>
      </c>
      <c r="Q77" s="199">
        <v>529</v>
      </c>
      <c r="T77" s="276"/>
      <c r="U77" s="276"/>
      <c r="V77" s="276"/>
      <c r="W77" s="276"/>
      <c r="X77" s="276"/>
      <c r="Y77" s="276"/>
      <c r="Z77" s="276"/>
      <c r="AA77" s="276"/>
      <c r="AB77" s="276"/>
      <c r="AC77" s="278"/>
    </row>
    <row r="78" spans="2:29" ht="15.75" customHeight="1">
      <c r="B78" s="201" t="s">
        <v>250</v>
      </c>
      <c r="C78" s="187" t="s">
        <v>172</v>
      </c>
      <c r="D78" s="203" t="s">
        <v>252</v>
      </c>
      <c r="E78" s="16">
        <f t="shared" si="16"/>
        <v>1782</v>
      </c>
      <c r="F78" s="90">
        <v>40</v>
      </c>
      <c r="G78" s="90">
        <v>147</v>
      </c>
      <c r="H78" s="199">
        <v>26</v>
      </c>
      <c r="K78" s="201" t="s">
        <v>250</v>
      </c>
      <c r="L78" s="187" t="s">
        <v>172</v>
      </c>
      <c r="M78" s="203" t="s">
        <v>252</v>
      </c>
      <c r="N78" s="234">
        <v>105</v>
      </c>
      <c r="O78" s="90">
        <v>32</v>
      </c>
      <c r="P78" s="90">
        <v>7</v>
      </c>
      <c r="Q78" s="199">
        <v>1425</v>
      </c>
      <c r="T78" s="276"/>
      <c r="U78" s="276"/>
      <c r="V78" s="276"/>
      <c r="W78" s="276"/>
      <c r="X78" s="276"/>
      <c r="Y78" s="276"/>
      <c r="Z78" s="276"/>
      <c r="AA78" s="278"/>
      <c r="AB78" s="276"/>
      <c r="AC78" s="278"/>
    </row>
    <row r="79" spans="2:29" ht="15.75" customHeight="1">
      <c r="B79" s="201" t="s">
        <v>250</v>
      </c>
      <c r="C79" s="187" t="s">
        <v>174</v>
      </c>
      <c r="D79" s="203" t="s">
        <v>253</v>
      </c>
      <c r="E79" s="16">
        <f t="shared" si="16"/>
        <v>2016</v>
      </c>
      <c r="F79" s="90">
        <v>242</v>
      </c>
      <c r="G79" s="90">
        <v>198</v>
      </c>
      <c r="H79" s="199">
        <v>44</v>
      </c>
      <c r="K79" s="201" t="s">
        <v>250</v>
      </c>
      <c r="L79" s="187" t="s">
        <v>174</v>
      </c>
      <c r="M79" s="203" t="s">
        <v>253</v>
      </c>
      <c r="N79" s="234">
        <v>82</v>
      </c>
      <c r="O79" s="90">
        <v>11</v>
      </c>
      <c r="P79" s="90">
        <v>1</v>
      </c>
      <c r="Q79" s="199">
        <v>1438</v>
      </c>
      <c r="T79" s="276"/>
      <c r="U79" s="276"/>
      <c r="V79" s="276"/>
      <c r="W79" s="276"/>
      <c r="X79" s="276"/>
      <c r="Y79" s="276"/>
      <c r="Z79" s="276"/>
      <c r="AA79" s="276"/>
      <c r="AB79" s="276"/>
      <c r="AC79" s="278"/>
    </row>
    <row r="80" spans="2:29" ht="15.75" customHeight="1">
      <c r="B80" s="201" t="s">
        <v>250</v>
      </c>
      <c r="C80" s="187" t="s">
        <v>176</v>
      </c>
      <c r="D80" s="203" t="s">
        <v>254</v>
      </c>
      <c r="E80" s="16">
        <f t="shared" si="16"/>
        <v>3078</v>
      </c>
      <c r="F80" s="90">
        <v>17</v>
      </c>
      <c r="G80" s="90">
        <v>55</v>
      </c>
      <c r="H80" s="199">
        <v>30</v>
      </c>
      <c r="K80" s="201" t="s">
        <v>250</v>
      </c>
      <c r="L80" s="187" t="s">
        <v>176</v>
      </c>
      <c r="M80" s="203" t="s">
        <v>254</v>
      </c>
      <c r="N80" s="234">
        <v>143</v>
      </c>
      <c r="O80" s="90">
        <v>49</v>
      </c>
      <c r="P80" s="90">
        <v>19</v>
      </c>
      <c r="Q80" s="199">
        <v>2765</v>
      </c>
      <c r="T80" s="276"/>
      <c r="U80" s="276"/>
      <c r="V80" s="276"/>
      <c r="W80" s="276"/>
      <c r="X80" s="276"/>
      <c r="Y80" s="276"/>
      <c r="Z80" s="276"/>
      <c r="AA80" s="276"/>
      <c r="AB80" s="276"/>
      <c r="AC80" s="276"/>
    </row>
    <row r="81" spans="2:29" ht="15.75" customHeight="1">
      <c r="B81" s="201" t="s">
        <v>250</v>
      </c>
      <c r="C81" s="187" t="s">
        <v>178</v>
      </c>
      <c r="D81" s="203" t="s">
        <v>255</v>
      </c>
      <c r="E81" s="16">
        <f t="shared" si="16"/>
        <v>3535</v>
      </c>
      <c r="F81" s="90">
        <v>615</v>
      </c>
      <c r="G81" s="90">
        <v>774</v>
      </c>
      <c r="H81" s="199">
        <v>117</v>
      </c>
      <c r="K81" s="201" t="s">
        <v>250</v>
      </c>
      <c r="L81" s="187" t="s">
        <v>178</v>
      </c>
      <c r="M81" s="203" t="s">
        <v>255</v>
      </c>
      <c r="N81" s="234">
        <v>159</v>
      </c>
      <c r="O81" s="90">
        <v>40</v>
      </c>
      <c r="P81" s="90">
        <v>16</v>
      </c>
      <c r="Q81" s="199">
        <v>1814</v>
      </c>
      <c r="T81" s="276"/>
      <c r="U81" s="276"/>
      <c r="V81" s="276"/>
      <c r="W81" s="276"/>
      <c r="X81" s="276"/>
      <c r="Y81" s="276"/>
      <c r="Z81" s="276"/>
      <c r="AA81" s="278"/>
      <c r="AB81" s="276"/>
      <c r="AC81" s="278"/>
    </row>
    <row r="82" spans="2:29" ht="15.75" customHeight="1">
      <c r="B82" s="201" t="s">
        <v>250</v>
      </c>
      <c r="C82" s="187" t="s">
        <v>180</v>
      </c>
      <c r="D82" s="203" t="s">
        <v>256</v>
      </c>
      <c r="E82" s="16">
        <f t="shared" si="16"/>
        <v>6308</v>
      </c>
      <c r="F82" s="90">
        <v>200</v>
      </c>
      <c r="G82" s="90">
        <v>226</v>
      </c>
      <c r="H82" s="199">
        <v>96</v>
      </c>
      <c r="K82" s="201" t="s">
        <v>250</v>
      </c>
      <c r="L82" s="187" t="s">
        <v>180</v>
      </c>
      <c r="M82" s="203" t="s">
        <v>256</v>
      </c>
      <c r="N82" s="234">
        <v>386</v>
      </c>
      <c r="O82" s="90">
        <v>63</v>
      </c>
      <c r="P82" s="90">
        <v>7</v>
      </c>
      <c r="Q82" s="199">
        <v>5330</v>
      </c>
      <c r="T82" s="276"/>
      <c r="U82" s="276"/>
      <c r="V82" s="276"/>
      <c r="W82" s="276"/>
      <c r="X82" s="276"/>
      <c r="Y82" s="276"/>
      <c r="Z82" s="276"/>
      <c r="AA82" s="278"/>
      <c r="AB82" s="276"/>
      <c r="AC82" s="278"/>
    </row>
    <row r="83" spans="2:29" ht="15.75" customHeight="1">
      <c r="B83" s="201" t="s">
        <v>250</v>
      </c>
      <c r="C83" s="187" t="s">
        <v>182</v>
      </c>
      <c r="D83" s="203" t="s">
        <v>257</v>
      </c>
      <c r="E83" s="16">
        <f t="shared" si="16"/>
        <v>3316</v>
      </c>
      <c r="F83" s="90">
        <v>135</v>
      </c>
      <c r="G83" s="90">
        <v>145</v>
      </c>
      <c r="H83" s="199">
        <v>105</v>
      </c>
      <c r="K83" s="201" t="s">
        <v>250</v>
      </c>
      <c r="L83" s="187" t="s">
        <v>182</v>
      </c>
      <c r="M83" s="203" t="s">
        <v>257</v>
      </c>
      <c r="N83" s="234">
        <v>198</v>
      </c>
      <c r="O83" s="90">
        <v>26</v>
      </c>
      <c r="P83" s="90">
        <v>2</v>
      </c>
      <c r="Q83" s="199">
        <v>2705</v>
      </c>
      <c r="T83" s="276"/>
      <c r="U83" s="276"/>
      <c r="V83" s="276"/>
      <c r="W83" s="276"/>
      <c r="X83" s="276"/>
      <c r="Y83" s="276"/>
      <c r="Z83" s="276"/>
      <c r="AA83" s="276"/>
      <c r="AB83" s="276"/>
      <c r="AC83" s="278"/>
    </row>
    <row r="84" spans="2:29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SUM(F84:H84)+SUM(N84:Q84)</f>
        <v>3994</v>
      </c>
      <c r="F84" s="90">
        <v>336</v>
      </c>
      <c r="G84" s="90">
        <v>248</v>
      </c>
      <c r="H84" s="199">
        <v>49</v>
      </c>
      <c r="K84" s="201" t="s">
        <v>250</v>
      </c>
      <c r="L84" s="187" t="s">
        <v>184</v>
      </c>
      <c r="M84" s="203" t="s">
        <v>258</v>
      </c>
      <c r="N84" s="234">
        <v>235</v>
      </c>
      <c r="O84" s="90">
        <v>89</v>
      </c>
      <c r="P84" s="90">
        <v>14</v>
      </c>
      <c r="Q84" s="199">
        <v>3023</v>
      </c>
      <c r="T84" s="276"/>
      <c r="U84" s="276"/>
      <c r="V84" s="276"/>
      <c r="W84" s="276"/>
      <c r="X84" s="276"/>
      <c r="Y84" s="276"/>
      <c r="Z84" s="276"/>
      <c r="AA84" s="276"/>
      <c r="AB84" s="276"/>
      <c r="AC84" s="278"/>
    </row>
    <row r="85" spans="2:29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6098</v>
      </c>
      <c r="F85" s="90">
        <v>513</v>
      </c>
      <c r="G85" s="90">
        <v>246</v>
      </c>
      <c r="H85" s="199">
        <v>99</v>
      </c>
      <c r="K85" s="201" t="s">
        <v>250</v>
      </c>
      <c r="L85" s="187" t="s">
        <v>187</v>
      </c>
      <c r="M85" s="203" t="s">
        <v>259</v>
      </c>
      <c r="N85" s="234">
        <v>367</v>
      </c>
      <c r="O85" s="90">
        <v>83</v>
      </c>
      <c r="P85" s="90">
        <v>7</v>
      </c>
      <c r="Q85" s="199">
        <v>4783</v>
      </c>
      <c r="T85" s="276"/>
      <c r="U85" s="276"/>
      <c r="V85" s="276"/>
      <c r="W85" s="276"/>
      <c r="X85" s="276"/>
      <c r="Y85" s="276"/>
      <c r="Z85" s="276"/>
      <c r="AA85" s="276"/>
      <c r="AB85" s="276"/>
      <c r="AC85" s="278"/>
    </row>
    <row r="86" spans="2:29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11820</v>
      </c>
      <c r="F86" s="90">
        <v>697</v>
      </c>
      <c r="G86" s="90">
        <v>652</v>
      </c>
      <c r="H86" s="199">
        <v>123</v>
      </c>
      <c r="K86" s="201" t="s">
        <v>250</v>
      </c>
      <c r="L86" s="187" t="s">
        <v>189</v>
      </c>
      <c r="M86" s="203" t="s">
        <v>260</v>
      </c>
      <c r="N86" s="234">
        <v>462</v>
      </c>
      <c r="O86" s="90">
        <v>244</v>
      </c>
      <c r="P86" s="90">
        <v>62</v>
      </c>
      <c r="Q86" s="199">
        <v>9580</v>
      </c>
      <c r="T86" s="276"/>
      <c r="U86" s="276"/>
      <c r="V86" s="276"/>
      <c r="W86" s="276"/>
      <c r="X86" s="276"/>
      <c r="Y86" s="276"/>
      <c r="Z86" s="276"/>
      <c r="AA86" s="276"/>
      <c r="AB86" s="276"/>
      <c r="AC86" s="278"/>
    </row>
    <row r="87" spans="2:29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3891</v>
      </c>
      <c r="F87" s="90">
        <v>244</v>
      </c>
      <c r="G87" s="90">
        <v>218</v>
      </c>
      <c r="H87" s="199">
        <v>102</v>
      </c>
      <c r="K87" s="201" t="s">
        <v>261</v>
      </c>
      <c r="L87" s="187" t="s">
        <v>170</v>
      </c>
      <c r="M87" s="203" t="s">
        <v>262</v>
      </c>
      <c r="N87" s="234">
        <v>208</v>
      </c>
      <c r="O87" s="90">
        <v>51</v>
      </c>
      <c r="P87" s="90">
        <v>8</v>
      </c>
      <c r="Q87" s="199">
        <v>3060</v>
      </c>
      <c r="T87" s="276"/>
      <c r="U87" s="276"/>
      <c r="V87" s="276"/>
      <c r="W87" s="276"/>
      <c r="X87" s="276"/>
      <c r="Y87" s="276"/>
      <c r="Z87" s="276"/>
      <c r="AA87" s="276"/>
      <c r="AB87" s="276"/>
      <c r="AC87" s="278"/>
    </row>
    <row r="88" spans="2:29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6219</v>
      </c>
      <c r="F88" s="90">
        <v>96</v>
      </c>
      <c r="G88" s="90">
        <v>209</v>
      </c>
      <c r="H88" s="199">
        <v>73</v>
      </c>
      <c r="K88" s="201" t="s">
        <v>261</v>
      </c>
      <c r="L88" s="187" t="s">
        <v>172</v>
      </c>
      <c r="M88" s="203" t="s">
        <v>263</v>
      </c>
      <c r="N88" s="234">
        <v>327</v>
      </c>
      <c r="O88" s="90">
        <v>76</v>
      </c>
      <c r="P88" s="90">
        <v>12</v>
      </c>
      <c r="Q88" s="199">
        <v>5426</v>
      </c>
      <c r="T88" s="276"/>
      <c r="U88" s="276"/>
      <c r="V88" s="276"/>
      <c r="W88" s="276"/>
      <c r="X88" s="276"/>
      <c r="Y88" s="276"/>
      <c r="Z88" s="276"/>
      <c r="AA88" s="276"/>
      <c r="AB88" s="276"/>
      <c r="AC88" s="278"/>
    </row>
    <row r="89" spans="2:29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3413</v>
      </c>
      <c r="F89" s="90">
        <v>48</v>
      </c>
      <c r="G89" s="90">
        <v>143</v>
      </c>
      <c r="H89" s="199">
        <v>52</v>
      </c>
      <c r="K89" s="201" t="s">
        <v>261</v>
      </c>
      <c r="L89" s="187" t="s">
        <v>174</v>
      </c>
      <c r="M89" s="203" t="s">
        <v>264</v>
      </c>
      <c r="N89" s="234">
        <v>140</v>
      </c>
      <c r="O89" s="90">
        <v>30</v>
      </c>
      <c r="P89" s="90">
        <v>8</v>
      </c>
      <c r="Q89" s="199">
        <v>2992</v>
      </c>
      <c r="T89" s="276"/>
      <c r="U89" s="276"/>
      <c r="V89" s="276"/>
      <c r="W89" s="276"/>
      <c r="X89" s="276"/>
      <c r="Y89" s="276"/>
      <c r="Z89" s="276"/>
      <c r="AA89" s="276"/>
      <c r="AB89" s="276"/>
      <c r="AC89" s="278"/>
    </row>
    <row r="90" spans="2:29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4395</v>
      </c>
      <c r="F90" s="90">
        <v>186</v>
      </c>
      <c r="G90" s="90">
        <v>191</v>
      </c>
      <c r="H90" s="199">
        <v>118</v>
      </c>
      <c r="K90" s="201" t="s">
        <v>261</v>
      </c>
      <c r="L90" s="187" t="s">
        <v>176</v>
      </c>
      <c r="M90" s="203" t="s">
        <v>265</v>
      </c>
      <c r="N90" s="234">
        <v>357</v>
      </c>
      <c r="O90" s="90">
        <v>83</v>
      </c>
      <c r="P90" s="90">
        <v>26</v>
      </c>
      <c r="Q90" s="199">
        <v>3434</v>
      </c>
      <c r="T90" s="276"/>
      <c r="U90" s="276"/>
      <c r="V90" s="276"/>
      <c r="W90" s="276"/>
      <c r="X90" s="276"/>
      <c r="Y90" s="276"/>
      <c r="Z90" s="276"/>
      <c r="AA90" s="276"/>
      <c r="AB90" s="276"/>
      <c r="AC90" s="278"/>
    </row>
    <row r="91" spans="2:29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4054</v>
      </c>
      <c r="F91" s="90">
        <v>61</v>
      </c>
      <c r="G91" s="90">
        <v>137</v>
      </c>
      <c r="H91" s="199">
        <v>47</v>
      </c>
      <c r="K91" s="201" t="s">
        <v>261</v>
      </c>
      <c r="L91" s="187" t="s">
        <v>178</v>
      </c>
      <c r="M91" s="203" t="s">
        <v>266</v>
      </c>
      <c r="N91" s="234">
        <v>178</v>
      </c>
      <c r="O91" s="90">
        <v>112</v>
      </c>
      <c r="P91" s="90">
        <v>38</v>
      </c>
      <c r="Q91" s="199">
        <v>3481</v>
      </c>
      <c r="T91" s="276"/>
      <c r="U91" s="276"/>
      <c r="V91" s="276"/>
      <c r="W91" s="276"/>
      <c r="X91" s="276"/>
      <c r="Y91" s="276"/>
      <c r="Z91" s="276"/>
      <c r="AA91" s="276"/>
      <c r="AB91" s="276"/>
      <c r="AC91" s="278"/>
    </row>
    <row r="92" spans="2:29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3667</v>
      </c>
      <c r="F92" s="90">
        <v>232</v>
      </c>
      <c r="G92" s="90">
        <v>332</v>
      </c>
      <c r="H92" s="199">
        <v>113</v>
      </c>
      <c r="K92" s="201" t="s">
        <v>261</v>
      </c>
      <c r="L92" s="187" t="s">
        <v>180</v>
      </c>
      <c r="M92" s="203" t="s">
        <v>267</v>
      </c>
      <c r="N92" s="234">
        <v>231</v>
      </c>
      <c r="O92" s="90">
        <v>79</v>
      </c>
      <c r="P92" s="90">
        <v>16</v>
      </c>
      <c r="Q92" s="199">
        <v>2664</v>
      </c>
      <c r="T92" s="276"/>
      <c r="U92" s="276"/>
      <c r="V92" s="276"/>
      <c r="W92" s="276"/>
      <c r="X92" s="276"/>
      <c r="Y92" s="276"/>
      <c r="Z92" s="276"/>
      <c r="AA92" s="276"/>
      <c r="AB92" s="276"/>
      <c r="AC92" s="278"/>
    </row>
    <row r="93" spans="2:29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4284</v>
      </c>
      <c r="F93" s="90">
        <v>681</v>
      </c>
      <c r="G93" s="90">
        <v>508</v>
      </c>
      <c r="H93" s="199">
        <v>79</v>
      </c>
      <c r="K93" s="201" t="s">
        <v>261</v>
      </c>
      <c r="L93" s="187" t="s">
        <v>182</v>
      </c>
      <c r="M93" s="203" t="s">
        <v>268</v>
      </c>
      <c r="N93" s="234">
        <v>326</v>
      </c>
      <c r="O93" s="90">
        <v>138</v>
      </c>
      <c r="P93" s="90">
        <v>39</v>
      </c>
      <c r="Q93" s="199">
        <v>2513</v>
      </c>
      <c r="T93" s="276"/>
      <c r="U93" s="276"/>
      <c r="V93" s="276"/>
      <c r="W93" s="276"/>
      <c r="X93" s="276"/>
      <c r="Y93" s="276"/>
      <c r="Z93" s="276"/>
      <c r="AA93" s="276"/>
      <c r="AB93" s="276"/>
      <c r="AC93" s="276"/>
    </row>
    <row r="94" spans="2:29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21544</v>
      </c>
      <c r="F94" s="90">
        <v>2580</v>
      </c>
      <c r="G94" s="90">
        <v>2469</v>
      </c>
      <c r="H94" s="199">
        <v>480</v>
      </c>
      <c r="K94" s="201" t="s">
        <v>261</v>
      </c>
      <c r="L94" s="187" t="s">
        <v>184</v>
      </c>
      <c r="M94" s="203" t="s">
        <v>269</v>
      </c>
      <c r="N94" s="234">
        <v>1068</v>
      </c>
      <c r="O94" s="90">
        <v>395</v>
      </c>
      <c r="P94" s="90">
        <v>181</v>
      </c>
      <c r="Q94" s="199">
        <v>14371</v>
      </c>
      <c r="T94" s="276"/>
      <c r="U94" s="276"/>
      <c r="V94" s="276"/>
      <c r="W94" s="276"/>
      <c r="X94" s="276"/>
      <c r="Y94" s="276"/>
      <c r="Z94" s="276"/>
      <c r="AA94" s="276"/>
      <c r="AB94" s="276"/>
      <c r="AC94" s="278"/>
    </row>
    <row r="95" spans="2:29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11501</v>
      </c>
      <c r="F95" s="208">
        <v>1031</v>
      </c>
      <c r="G95" s="208">
        <v>776</v>
      </c>
      <c r="H95" s="209">
        <v>124</v>
      </c>
      <c r="K95" s="205" t="s">
        <v>261</v>
      </c>
      <c r="L95" s="206" t="s">
        <v>187</v>
      </c>
      <c r="M95" s="207" t="s">
        <v>270</v>
      </c>
      <c r="N95" s="243">
        <v>364</v>
      </c>
      <c r="O95" s="208">
        <v>235</v>
      </c>
      <c r="P95" s="208">
        <v>134</v>
      </c>
      <c r="Q95" s="209">
        <v>8837</v>
      </c>
    </row>
    <row r="96" spans="2:29" ht="6.75" customHeight="1"/>
    <row r="97" spans="2:12">
      <c r="B97" s="148" t="s">
        <v>299</v>
      </c>
      <c r="K97" s="148" t="s">
        <v>154</v>
      </c>
      <c r="L97"/>
    </row>
    <row r="98" spans="2:12">
      <c r="B98" s="233" t="s">
        <v>300</v>
      </c>
      <c r="K98" s="233" t="s">
        <v>294</v>
      </c>
      <c r="L98"/>
    </row>
    <row r="99" spans="2:12">
      <c r="B99" s="149" t="s">
        <v>301</v>
      </c>
      <c r="K99" s="149" t="s">
        <v>295</v>
      </c>
      <c r="L99"/>
    </row>
  </sheetData>
  <mergeCells count="2">
    <mergeCell ref="E5:H5"/>
    <mergeCell ref="N5:Q5"/>
  </mergeCells>
  <phoneticPr fontId="3"/>
  <pageMargins left="0.70866141732283472" right="0.70866141732283472" top="0.55118110236220474" bottom="0.55118110236220474" header="0.31496062992125984" footer="0.31496062992125984"/>
  <pageSetup paperSize="9" scale="85" firstPageNumber="61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9" max="1048575" man="1"/>
  </colBreaks>
  <ignoredErrors>
    <ignoredError sqref="B19:C95 K19:L95" numberStoredAsText="1"/>
    <ignoredError sqref="F11:H17 N11:O17 P11:P17 Q11:Q17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AI100"/>
  <sheetViews>
    <sheetView showGridLines="0" topLeftCell="S1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18.5703125" style="6" customWidth="1"/>
    <col min="5" max="8" width="12.5703125" style="6" customWidth="1"/>
    <col min="9" max="12" width="2.5703125" style="6" customWidth="1"/>
    <col min="13" max="13" width="18.5703125" style="6" customWidth="1"/>
    <col min="14" max="17" width="12.5703125" style="6" customWidth="1"/>
    <col min="18" max="21" width="2.5703125" style="6" customWidth="1"/>
    <col min="22" max="22" width="21.5703125" style="6" customWidth="1"/>
    <col min="23" max="26" width="12.5703125" style="6" customWidth="1"/>
    <col min="27" max="30" width="2.5703125" style="6" customWidth="1"/>
    <col min="31" max="31" width="21.5703125" style="6" customWidth="1"/>
    <col min="32" max="35" width="12.5703125" style="6" customWidth="1"/>
    <col min="36" max="36" width="2.5703125" customWidth="1"/>
  </cols>
  <sheetData>
    <row r="1" spans="2:35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71"/>
      <c r="S1" s="71"/>
      <c r="T1" s="71"/>
      <c r="U1" s="15"/>
      <c r="W1" s="11"/>
      <c r="Z1" s="71" t="s">
        <v>8</v>
      </c>
      <c r="AA1" s="71"/>
      <c r="AB1" s="71"/>
      <c r="AC1" s="71"/>
      <c r="AD1" s="15"/>
      <c r="AF1" s="15"/>
      <c r="AG1" s="15"/>
      <c r="AH1" s="15"/>
      <c r="AI1" s="71" t="s">
        <v>9</v>
      </c>
    </row>
    <row r="2" spans="2:35" ht="18" customHeight="1">
      <c r="D2" s="14" t="s">
        <v>343</v>
      </c>
      <c r="E2" s="14"/>
      <c r="F2" s="14"/>
      <c r="G2" s="14"/>
      <c r="H2" s="14"/>
      <c r="I2" s="14"/>
      <c r="J2" s="14"/>
      <c r="K2" s="14"/>
      <c r="L2" s="14"/>
      <c r="M2" s="14" t="s">
        <v>343</v>
      </c>
      <c r="N2" s="14"/>
      <c r="O2" s="14"/>
      <c r="P2" s="14"/>
      <c r="Q2" s="14"/>
      <c r="R2" s="14"/>
      <c r="S2" s="14"/>
      <c r="T2" s="14"/>
      <c r="U2" s="14"/>
      <c r="V2" s="14" t="s">
        <v>344</v>
      </c>
      <c r="W2" s="14"/>
      <c r="X2" s="14"/>
      <c r="Y2" s="14"/>
      <c r="Z2" s="14"/>
      <c r="AA2" s="14"/>
      <c r="AB2" s="14"/>
      <c r="AC2" s="14"/>
      <c r="AD2" s="14"/>
      <c r="AE2" s="14" t="s">
        <v>344</v>
      </c>
      <c r="AF2" s="14"/>
      <c r="AG2" s="14"/>
      <c r="AH2" s="14"/>
      <c r="AI2" s="14"/>
    </row>
    <row r="3" spans="2:35" ht="18" customHeight="1">
      <c r="D3" s="14" t="s">
        <v>53</v>
      </c>
      <c r="E3" s="14"/>
      <c r="F3" s="14"/>
      <c r="G3" s="14"/>
      <c r="H3" s="14"/>
      <c r="I3" s="14"/>
      <c r="J3" s="14"/>
      <c r="K3" s="14"/>
      <c r="L3" s="14"/>
      <c r="M3" s="14" t="s">
        <v>53</v>
      </c>
      <c r="N3" s="14"/>
      <c r="O3" s="14"/>
      <c r="P3" s="14"/>
      <c r="Q3" s="14"/>
      <c r="R3" s="14"/>
      <c r="S3" s="14"/>
      <c r="T3" s="14"/>
      <c r="U3" s="14"/>
      <c r="V3" s="14" t="s">
        <v>106</v>
      </c>
      <c r="W3" s="14"/>
      <c r="X3" s="14"/>
      <c r="Y3" s="14"/>
      <c r="Z3" s="14"/>
      <c r="AA3" s="14"/>
      <c r="AB3" s="14"/>
      <c r="AC3" s="14"/>
      <c r="AD3" s="14"/>
      <c r="AE3" s="14" t="s">
        <v>106</v>
      </c>
      <c r="AF3" s="14"/>
      <c r="AG3" s="14"/>
      <c r="AH3" s="14"/>
      <c r="AI3" s="14"/>
    </row>
    <row r="4" spans="2:35">
      <c r="D4" s="14"/>
      <c r="E4" s="14"/>
      <c r="F4" s="14"/>
      <c r="G4" s="14"/>
      <c r="H4" s="15" t="s">
        <v>0</v>
      </c>
      <c r="I4" s="15"/>
      <c r="J4" s="15"/>
      <c r="K4" s="15"/>
      <c r="L4" s="15"/>
      <c r="M4" s="14"/>
      <c r="N4" s="15"/>
      <c r="O4" s="15"/>
      <c r="P4" s="15"/>
      <c r="Q4" s="15" t="s">
        <v>0</v>
      </c>
      <c r="R4" s="15"/>
      <c r="S4" s="15"/>
      <c r="T4" s="15"/>
      <c r="U4" s="15"/>
      <c r="V4" s="14"/>
      <c r="W4" s="14"/>
      <c r="X4" s="14"/>
      <c r="Y4" s="14"/>
      <c r="Z4" s="15" t="s">
        <v>104</v>
      </c>
      <c r="AA4" s="15"/>
      <c r="AB4" s="15"/>
      <c r="AC4" s="15"/>
      <c r="AD4" s="15"/>
      <c r="AE4" s="14"/>
      <c r="AF4" s="15"/>
      <c r="AG4" s="15"/>
      <c r="AH4" s="15"/>
      <c r="AI4" s="15" t="s">
        <v>31</v>
      </c>
    </row>
    <row r="5" spans="2:35" ht="18" customHeight="1">
      <c r="B5" s="211" t="s">
        <v>271</v>
      </c>
      <c r="C5" s="212"/>
      <c r="D5" s="213"/>
      <c r="E5" s="453" t="s">
        <v>54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54</v>
      </c>
      <c r="O5" s="454"/>
      <c r="P5" s="454"/>
      <c r="Q5" s="455"/>
      <c r="R5" s="23"/>
      <c r="S5" s="23"/>
      <c r="T5" s="211" t="s">
        <v>271</v>
      </c>
      <c r="U5" s="212"/>
      <c r="V5" s="213"/>
      <c r="W5" s="453" t="s">
        <v>54</v>
      </c>
      <c r="X5" s="454"/>
      <c r="Y5" s="454"/>
      <c r="Z5" s="455"/>
      <c r="AA5" s="23"/>
      <c r="AB5" s="23"/>
      <c r="AC5" s="211" t="s">
        <v>271</v>
      </c>
      <c r="AD5" s="212"/>
      <c r="AE5" s="213"/>
      <c r="AF5" s="453" t="s">
        <v>54</v>
      </c>
      <c r="AG5" s="454"/>
      <c r="AH5" s="454"/>
      <c r="AI5" s="455"/>
    </row>
    <row r="6" spans="2:35" ht="53.25" customHeight="1">
      <c r="B6" s="214"/>
      <c r="C6" s="215" t="s">
        <v>272</v>
      </c>
      <c r="D6" s="216"/>
      <c r="E6" s="29" t="s">
        <v>4</v>
      </c>
      <c r="F6" s="30" t="s">
        <v>52</v>
      </c>
      <c r="G6" s="30" t="s">
        <v>99</v>
      </c>
      <c r="H6" s="55" t="s">
        <v>100</v>
      </c>
      <c r="I6" s="24"/>
      <c r="J6" s="24"/>
      <c r="K6" s="214"/>
      <c r="L6" s="215" t="s">
        <v>272</v>
      </c>
      <c r="M6" s="216"/>
      <c r="N6" s="112" t="s">
        <v>101</v>
      </c>
      <c r="O6" s="35" t="s">
        <v>102</v>
      </c>
      <c r="P6" s="47" t="s">
        <v>103</v>
      </c>
      <c r="Q6" s="111" t="s">
        <v>149</v>
      </c>
      <c r="R6" s="24"/>
      <c r="S6" s="24"/>
      <c r="T6" s="214"/>
      <c r="U6" s="215" t="s">
        <v>272</v>
      </c>
      <c r="V6" s="216"/>
      <c r="W6" s="29" t="s">
        <v>4</v>
      </c>
      <c r="X6" s="30" t="s">
        <v>126</v>
      </c>
      <c r="Y6" s="30" t="s">
        <v>127</v>
      </c>
      <c r="Z6" s="55" t="s">
        <v>128</v>
      </c>
      <c r="AA6" s="24"/>
      <c r="AB6" s="24"/>
      <c r="AC6" s="214"/>
      <c r="AD6" s="215" t="s">
        <v>272</v>
      </c>
      <c r="AE6" s="216"/>
      <c r="AF6" s="29" t="s">
        <v>119</v>
      </c>
      <c r="AG6" s="30" t="s">
        <v>102</v>
      </c>
      <c r="AH6" s="30" t="s">
        <v>123</v>
      </c>
      <c r="AI6" s="55" t="s">
        <v>150</v>
      </c>
    </row>
    <row r="7" spans="2:35" ht="18" customHeight="1">
      <c r="B7" s="210"/>
      <c r="C7" s="217"/>
      <c r="D7" s="218" t="s">
        <v>273</v>
      </c>
      <c r="E7" s="219"/>
      <c r="F7" s="220"/>
      <c r="G7" s="221"/>
      <c r="H7" s="222"/>
      <c r="I7" s="2"/>
      <c r="J7" s="2"/>
      <c r="K7" s="210"/>
      <c r="L7" s="217"/>
      <c r="M7" s="218" t="s">
        <v>273</v>
      </c>
      <c r="N7" s="223"/>
      <c r="O7" s="221"/>
      <c r="P7" s="220"/>
      <c r="Q7" s="224"/>
      <c r="R7" s="1"/>
      <c r="S7" s="1"/>
      <c r="T7" s="210"/>
      <c r="U7" s="217"/>
      <c r="V7" s="218" t="s">
        <v>273</v>
      </c>
      <c r="W7" s="288"/>
      <c r="X7" s="289"/>
      <c r="Y7" s="290"/>
      <c r="Z7" s="291"/>
      <c r="AA7" s="2"/>
      <c r="AB7" s="2"/>
      <c r="AC7" s="210"/>
      <c r="AD7" s="217"/>
      <c r="AE7" s="218" t="s">
        <v>273</v>
      </c>
      <c r="AF7" s="292"/>
      <c r="AG7" s="290"/>
      <c r="AH7" s="289"/>
      <c r="AI7" s="293"/>
    </row>
    <row r="8" spans="2:35" ht="6.75" customHeight="1">
      <c r="B8" s="191"/>
      <c r="C8" s="192"/>
      <c r="D8" s="193"/>
      <c r="E8" s="16"/>
      <c r="F8" s="4"/>
      <c r="G8" s="4"/>
      <c r="H8" s="5"/>
      <c r="I8" s="4"/>
      <c r="J8" s="4"/>
      <c r="K8" s="191"/>
      <c r="L8" s="192"/>
      <c r="M8" s="193"/>
      <c r="N8" s="4"/>
      <c r="O8" s="4"/>
      <c r="P8" s="4"/>
      <c r="Q8" s="5"/>
      <c r="R8" s="4"/>
      <c r="S8" s="4"/>
      <c r="T8" s="191"/>
      <c r="U8" s="192"/>
      <c r="V8" s="193"/>
      <c r="W8" s="102"/>
      <c r="X8" s="95"/>
      <c r="Y8" s="95"/>
      <c r="Z8" s="96"/>
      <c r="AA8" s="4"/>
      <c r="AB8" s="4"/>
      <c r="AC8" s="191"/>
      <c r="AD8" s="192"/>
      <c r="AE8" s="193"/>
      <c r="AF8" s="95"/>
      <c r="AG8" s="95"/>
      <c r="AH8" s="95"/>
      <c r="AI8" s="96"/>
    </row>
    <row r="9" spans="2:35" ht="15.75" customHeight="1">
      <c r="B9" s="197"/>
      <c r="C9" s="6"/>
      <c r="D9" s="198" t="s">
        <v>162</v>
      </c>
      <c r="E9" s="234">
        <f t="shared" ref="E9:H9" si="0">SUM(E19:E95)</f>
        <v>923356</v>
      </c>
      <c r="F9" s="90">
        <f t="shared" si="0"/>
        <v>43047</v>
      </c>
      <c r="G9" s="90">
        <f t="shared" si="0"/>
        <v>48928</v>
      </c>
      <c r="H9" s="199">
        <f t="shared" si="0"/>
        <v>12637</v>
      </c>
      <c r="I9" s="4"/>
      <c r="J9" s="4"/>
      <c r="K9" s="197"/>
      <c r="M9" s="198" t="s">
        <v>162</v>
      </c>
      <c r="N9" s="234">
        <f t="shared" ref="N9:Q9" si="1">SUM(N19:N95)</f>
        <v>35485</v>
      </c>
      <c r="O9" s="90">
        <f t="shared" si="1"/>
        <v>14083</v>
      </c>
      <c r="P9" s="90">
        <f t="shared" si="1"/>
        <v>5486</v>
      </c>
      <c r="Q9" s="199">
        <f t="shared" si="1"/>
        <v>763690</v>
      </c>
      <c r="R9" s="4"/>
      <c r="S9" s="4"/>
      <c r="T9" s="197"/>
      <c r="V9" s="198" t="s">
        <v>162</v>
      </c>
      <c r="W9" s="88">
        <f t="shared" ref="W9:Z9" si="2">SUM(W19:W95)</f>
        <v>99.999999999999986</v>
      </c>
      <c r="X9" s="86">
        <f t="shared" si="2"/>
        <v>4.6620155173086006</v>
      </c>
      <c r="Y9" s="86">
        <f t="shared" si="2"/>
        <v>5.2989312897733951</v>
      </c>
      <c r="Z9" s="87">
        <f t="shared" si="2"/>
        <v>1.3685945615775497</v>
      </c>
      <c r="AA9" s="4"/>
      <c r="AB9" s="4"/>
      <c r="AC9" s="197"/>
      <c r="AE9" s="198" t="s">
        <v>162</v>
      </c>
      <c r="AF9" s="88">
        <f t="shared" ref="AF9:AI9" si="3">SUM(AF19:AF95)</f>
        <v>3.8430464522892573</v>
      </c>
      <c r="AG9" s="86">
        <f t="shared" si="3"/>
        <v>1.5251972153752182</v>
      </c>
      <c r="AH9" s="86">
        <f t="shared" si="3"/>
        <v>0.59413703923513805</v>
      </c>
      <c r="AI9" s="87">
        <f t="shared" si="3"/>
        <v>82.708077924440857</v>
      </c>
    </row>
    <row r="10" spans="2:35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11"/>
      <c r="T10" s="197"/>
      <c r="V10" s="198"/>
      <c r="W10" s="88"/>
      <c r="X10" s="86"/>
      <c r="Y10" s="86"/>
      <c r="Z10" s="87"/>
      <c r="AA10" s="11"/>
      <c r="AB10" s="11"/>
      <c r="AC10" s="197"/>
      <c r="AE10" s="198"/>
      <c r="AF10" s="88"/>
      <c r="AG10" s="86"/>
      <c r="AH10" s="86"/>
      <c r="AI10" s="87"/>
    </row>
    <row r="11" spans="2:35" ht="15.75" customHeight="1">
      <c r="B11" s="197"/>
      <c r="C11" s="6"/>
      <c r="D11" s="198" t="s">
        <v>163</v>
      </c>
      <c r="E11" s="16">
        <f t="shared" ref="E11:H11" si="4">SUM(E19:E32)</f>
        <v>168518</v>
      </c>
      <c r="F11" s="11">
        <f t="shared" si="4"/>
        <v>5228</v>
      </c>
      <c r="G11" s="11">
        <f t="shared" si="4"/>
        <v>7475</v>
      </c>
      <c r="H11" s="12">
        <f t="shared" si="4"/>
        <v>1849</v>
      </c>
      <c r="I11" s="11"/>
      <c r="J11" s="11"/>
      <c r="K11" s="197"/>
      <c r="M11" s="198" t="s">
        <v>163</v>
      </c>
      <c r="N11" s="16">
        <f t="shared" ref="N11:Q11" si="5">SUM(N19:N32)</f>
        <v>6674</v>
      </c>
      <c r="O11" s="11">
        <f t="shared" si="5"/>
        <v>2912</v>
      </c>
      <c r="P11" s="11">
        <f t="shared" si="5"/>
        <v>1176</v>
      </c>
      <c r="Q11" s="12">
        <f t="shared" si="5"/>
        <v>143204</v>
      </c>
      <c r="R11" s="11"/>
      <c r="S11" s="11"/>
      <c r="T11" s="197"/>
      <c r="V11" s="198" t="s">
        <v>163</v>
      </c>
      <c r="W11" s="88">
        <f t="shared" ref="W11:Z11" si="6">SUM(W19:W32)</f>
        <v>18.250598902265214</v>
      </c>
      <c r="X11" s="86">
        <f t="shared" si="6"/>
        <v>0.56619548689779464</v>
      </c>
      <c r="Y11" s="86">
        <f t="shared" si="6"/>
        <v>0.80954691364977327</v>
      </c>
      <c r="Z11" s="87">
        <f t="shared" si="6"/>
        <v>0.20024779175096064</v>
      </c>
      <c r="AA11" s="11"/>
      <c r="AB11" s="11"/>
      <c r="AC11" s="197"/>
      <c r="AE11" s="198" t="s">
        <v>163</v>
      </c>
      <c r="AF11" s="88">
        <f t="shared" ref="AF11:AI11" si="7">SUM(AF19:AF32)</f>
        <v>0.72279814069546311</v>
      </c>
      <c r="AG11" s="86">
        <f t="shared" si="7"/>
        <v>0.31537131940443341</v>
      </c>
      <c r="AH11" s="86">
        <f t="shared" si="7"/>
        <v>0.12736149437486732</v>
      </c>
      <c r="AI11" s="87">
        <f t="shared" si="7"/>
        <v>15.509077755491925</v>
      </c>
    </row>
    <row r="12" spans="2:35" ht="15.75" customHeight="1">
      <c r="B12" s="197"/>
      <c r="C12" s="6"/>
      <c r="D12" s="198" t="s">
        <v>164</v>
      </c>
      <c r="E12" s="16">
        <f t="shared" ref="E12:H12" si="8">SUM(E33:E40)</f>
        <v>117670</v>
      </c>
      <c r="F12" s="11">
        <f t="shared" si="8"/>
        <v>12638</v>
      </c>
      <c r="G12" s="11">
        <f t="shared" si="8"/>
        <v>10372</v>
      </c>
      <c r="H12" s="12">
        <f t="shared" si="8"/>
        <v>1680</v>
      </c>
      <c r="I12" s="11"/>
      <c r="J12" s="11"/>
      <c r="K12" s="197"/>
      <c r="M12" s="198" t="s">
        <v>164</v>
      </c>
      <c r="N12" s="16">
        <f t="shared" ref="N12:Q12" si="9">SUM(N33:N40)</f>
        <v>4443</v>
      </c>
      <c r="O12" s="11">
        <f t="shared" si="9"/>
        <v>1551</v>
      </c>
      <c r="P12" s="11">
        <f t="shared" si="9"/>
        <v>708</v>
      </c>
      <c r="Q12" s="12">
        <f t="shared" si="9"/>
        <v>86278</v>
      </c>
      <c r="R12" s="11"/>
      <c r="S12" s="11"/>
      <c r="T12" s="197"/>
      <c r="V12" s="198" t="s">
        <v>164</v>
      </c>
      <c r="W12" s="88">
        <f t="shared" ref="W12:Z12" si="10">SUM(W33:W40)</f>
        <v>12.74373047881857</v>
      </c>
      <c r="X12" s="86">
        <f t="shared" si="10"/>
        <v>1.3687028621680044</v>
      </c>
      <c r="Y12" s="86">
        <f t="shared" si="10"/>
        <v>1.1232937241973844</v>
      </c>
      <c r="Z12" s="87">
        <f t="shared" si="10"/>
        <v>0.18194499196409619</v>
      </c>
      <c r="AA12" s="11"/>
      <c r="AB12" s="11"/>
      <c r="AC12" s="197"/>
      <c r="AE12" s="198" t="s">
        <v>164</v>
      </c>
      <c r="AF12" s="88">
        <f t="shared" ref="AF12:AI12" si="11">SUM(AF33:AF40)</f>
        <v>0.48117952339076153</v>
      </c>
      <c r="AG12" s="86">
        <f t="shared" si="11"/>
        <v>0.16797421579542449</v>
      </c>
      <c r="AH12" s="86">
        <f t="shared" si="11"/>
        <v>7.6676818042011957E-2</v>
      </c>
      <c r="AI12" s="87">
        <f t="shared" si="11"/>
        <v>9.343958343260887</v>
      </c>
    </row>
    <row r="13" spans="2:35" ht="15.75" customHeight="1">
      <c r="B13" s="197"/>
      <c r="C13" s="6"/>
      <c r="D13" s="198" t="s">
        <v>165</v>
      </c>
      <c r="E13" s="16">
        <f t="shared" ref="E13:H13" si="12">SUM(E41:E53)</f>
        <v>282920</v>
      </c>
      <c r="F13" s="11">
        <f t="shared" si="12"/>
        <v>8664</v>
      </c>
      <c r="G13" s="11">
        <f t="shared" si="12"/>
        <v>11620</v>
      </c>
      <c r="H13" s="12">
        <f t="shared" si="12"/>
        <v>3658</v>
      </c>
      <c r="I13" s="11"/>
      <c r="J13" s="11"/>
      <c r="K13" s="197"/>
      <c r="M13" s="198" t="s">
        <v>165</v>
      </c>
      <c r="N13" s="16">
        <f t="shared" ref="N13:Q13" si="13">SUM(N41:N53)</f>
        <v>9386</v>
      </c>
      <c r="O13" s="11">
        <f t="shared" si="13"/>
        <v>3994</v>
      </c>
      <c r="P13" s="11">
        <f t="shared" si="13"/>
        <v>1425</v>
      </c>
      <c r="Q13" s="12">
        <f t="shared" si="13"/>
        <v>244173</v>
      </c>
      <c r="R13" s="11"/>
      <c r="S13" s="11"/>
      <c r="T13" s="197"/>
      <c r="V13" s="198" t="s">
        <v>165</v>
      </c>
      <c r="W13" s="88">
        <f t="shared" ref="W13:Z13" si="14">SUM(W41:W53)</f>
        <v>30.640403051477435</v>
      </c>
      <c r="X13" s="86">
        <f t="shared" si="14"/>
        <v>0.93831631570055307</v>
      </c>
      <c r="Y13" s="86">
        <f t="shared" si="14"/>
        <v>1.2584528610849985</v>
      </c>
      <c r="Z13" s="87">
        <f t="shared" si="14"/>
        <v>0.39616355988372848</v>
      </c>
      <c r="AA13" s="11"/>
      <c r="AB13" s="11"/>
      <c r="AC13" s="197"/>
      <c r="AE13" s="198" t="s">
        <v>165</v>
      </c>
      <c r="AF13" s="88">
        <f t="shared" ref="AF13:AI13" si="15">SUM(AF41:AF53)</f>
        <v>1.0165093420089324</v>
      </c>
      <c r="AG13" s="86">
        <f t="shared" si="15"/>
        <v>0.43255255827654771</v>
      </c>
      <c r="AH13" s="86">
        <f t="shared" si="15"/>
        <v>0.1543283413981173</v>
      </c>
      <c r="AI13" s="87">
        <f t="shared" si="15"/>
        <v>26.444080073124553</v>
      </c>
    </row>
    <row r="14" spans="2:35" ht="15.75" customHeight="1">
      <c r="B14" s="197"/>
      <c r="C14" s="6"/>
      <c r="D14" s="198" t="s">
        <v>166</v>
      </c>
      <c r="E14" s="16">
        <f t="shared" ref="E14:H14" si="16">SUM(E54:E64)</f>
        <v>100684</v>
      </c>
      <c r="F14" s="11">
        <f t="shared" si="16"/>
        <v>2776</v>
      </c>
      <c r="G14" s="11">
        <f t="shared" si="16"/>
        <v>4293</v>
      </c>
      <c r="H14" s="12">
        <f t="shared" si="16"/>
        <v>1601</v>
      </c>
      <c r="I14" s="11"/>
      <c r="J14" s="11"/>
      <c r="K14" s="197"/>
      <c r="M14" s="198" t="s">
        <v>166</v>
      </c>
      <c r="N14" s="16">
        <f t="shared" ref="N14:Q14" si="17">SUM(N54:N64)</f>
        <v>4278</v>
      </c>
      <c r="O14" s="11">
        <f t="shared" si="17"/>
        <v>1930</v>
      </c>
      <c r="P14" s="11">
        <f t="shared" si="17"/>
        <v>825</v>
      </c>
      <c r="Q14" s="12">
        <f t="shared" si="17"/>
        <v>84981</v>
      </c>
      <c r="R14" s="11"/>
      <c r="S14" s="11"/>
      <c r="T14" s="197"/>
      <c r="V14" s="198" t="s">
        <v>166</v>
      </c>
      <c r="W14" s="88">
        <f t="shared" ref="W14:Z14" si="18">SUM(W54:W64)</f>
        <v>10.904136649353013</v>
      </c>
      <c r="X14" s="86">
        <f t="shared" si="18"/>
        <v>0.30064243910257804</v>
      </c>
      <c r="Y14" s="86">
        <f t="shared" si="18"/>
        <v>0.46493443482253854</v>
      </c>
      <c r="Z14" s="87">
        <f t="shared" si="18"/>
        <v>0.17338924531816552</v>
      </c>
      <c r="AA14" s="11"/>
      <c r="AB14" s="11"/>
      <c r="AC14" s="197"/>
      <c r="AE14" s="198" t="s">
        <v>166</v>
      </c>
      <c r="AF14" s="88">
        <f t="shared" ref="AF14:AI14" si="19">SUM(AF54:AF64)</f>
        <v>0.46330992596571635</v>
      </c>
      <c r="AG14" s="86">
        <f t="shared" si="19"/>
        <v>0.20902013957780097</v>
      </c>
      <c r="AH14" s="86">
        <f t="shared" si="19"/>
        <v>8.9347987125225806E-2</v>
      </c>
      <c r="AI14" s="87">
        <f t="shared" si="19"/>
        <v>9.2034924774409852</v>
      </c>
    </row>
    <row r="15" spans="2:35" ht="15.75" customHeight="1">
      <c r="B15" s="197"/>
      <c r="C15" s="6"/>
      <c r="D15" s="198" t="s">
        <v>167</v>
      </c>
      <c r="E15" s="16">
        <f t="shared" ref="E15:H15" si="20">SUM(E65:E76)</f>
        <v>147789</v>
      </c>
      <c r="F15" s="11">
        <f t="shared" si="20"/>
        <v>5670</v>
      </c>
      <c r="G15" s="11">
        <f t="shared" si="20"/>
        <v>7381</v>
      </c>
      <c r="H15" s="12">
        <f t="shared" si="20"/>
        <v>1950</v>
      </c>
      <c r="I15" s="11"/>
      <c r="J15" s="11"/>
      <c r="K15" s="197"/>
      <c r="M15" s="198" t="s">
        <v>167</v>
      </c>
      <c r="N15" s="16">
        <f t="shared" ref="N15:Q15" si="21">SUM(N65:N76)</f>
        <v>5292</v>
      </c>
      <c r="O15" s="11">
        <f t="shared" si="21"/>
        <v>1857</v>
      </c>
      <c r="P15" s="11">
        <f t="shared" si="21"/>
        <v>755</v>
      </c>
      <c r="Q15" s="12">
        <f t="shared" si="21"/>
        <v>124884</v>
      </c>
      <c r="R15" s="11"/>
      <c r="S15" s="11"/>
      <c r="T15" s="197"/>
      <c r="V15" s="198" t="s">
        <v>167</v>
      </c>
      <c r="W15" s="88">
        <f t="shared" ref="W15:Z15" si="22">SUM(W65:W76)</f>
        <v>16.005635962727268</v>
      </c>
      <c r="X15" s="86">
        <f t="shared" si="22"/>
        <v>0.61406434787882469</v>
      </c>
      <c r="Y15" s="86">
        <f t="shared" si="22"/>
        <v>0.79936665814702024</v>
      </c>
      <c r="Z15" s="87">
        <f t="shared" si="22"/>
        <v>0.21118615138689736</v>
      </c>
      <c r="AA15" s="11"/>
      <c r="AB15" s="11"/>
      <c r="AC15" s="197"/>
      <c r="AE15" s="198" t="s">
        <v>167</v>
      </c>
      <c r="AF15" s="88">
        <f t="shared" ref="AF15:AI15" si="23">SUM(AF65:AF76)</f>
        <v>0.57312672468690296</v>
      </c>
      <c r="AG15" s="86">
        <f t="shared" si="23"/>
        <v>0.20111419647459922</v>
      </c>
      <c r="AH15" s="86">
        <f t="shared" si="23"/>
        <v>8.1766945793388474E-2</v>
      </c>
      <c r="AI15" s="87">
        <f t="shared" si="23"/>
        <v>13.525010938359639</v>
      </c>
    </row>
    <row r="16" spans="2:35" ht="15.75" customHeight="1">
      <c r="B16" s="197"/>
      <c r="C16" s="6"/>
      <c r="D16" s="198" t="s">
        <v>168</v>
      </c>
      <c r="E16" s="16">
        <f t="shared" ref="E16:H16" si="24">SUM(E77:E86)</f>
        <v>42807</v>
      </c>
      <c r="F16" s="11">
        <f t="shared" si="24"/>
        <v>2912</v>
      </c>
      <c r="G16" s="11">
        <f t="shared" si="24"/>
        <v>2804</v>
      </c>
      <c r="H16" s="12">
        <f t="shared" si="24"/>
        <v>711</v>
      </c>
      <c r="I16" s="11"/>
      <c r="J16" s="11"/>
      <c r="K16" s="197"/>
      <c r="M16" s="198" t="s">
        <v>168</v>
      </c>
      <c r="N16" s="16">
        <f t="shared" ref="N16:Q16" si="25">SUM(N77:N86)</f>
        <v>2213</v>
      </c>
      <c r="O16" s="11">
        <f t="shared" si="25"/>
        <v>640</v>
      </c>
      <c r="P16" s="11">
        <f t="shared" si="25"/>
        <v>135</v>
      </c>
      <c r="Q16" s="12">
        <f t="shared" si="25"/>
        <v>33392</v>
      </c>
      <c r="R16" s="11"/>
      <c r="S16" s="11"/>
      <c r="T16" s="197"/>
      <c r="V16" s="198" t="s">
        <v>168</v>
      </c>
      <c r="W16" s="88">
        <f t="shared" ref="W16:Z16" si="26">SUM(W77:W86)</f>
        <v>4.6360233755994429</v>
      </c>
      <c r="X16" s="86">
        <f>SUM(X77:X86)</f>
        <v>0.31537131940443341</v>
      </c>
      <c r="Y16" s="86">
        <f t="shared" si="26"/>
        <v>0.30367485563531293</v>
      </c>
      <c r="Z16" s="87">
        <f t="shared" si="26"/>
        <v>7.7001719813376418E-2</v>
      </c>
      <c r="AA16" s="11"/>
      <c r="AB16" s="11"/>
      <c r="AC16" s="197"/>
      <c r="AE16" s="198" t="s">
        <v>168</v>
      </c>
      <c r="AF16" s="88">
        <f t="shared" ref="AF16:AI16" si="27">SUM(AF77:AF86)</f>
        <v>0.23966920667651478</v>
      </c>
      <c r="AG16" s="86">
        <f t="shared" si="27"/>
        <v>6.931237789108427E-2</v>
      </c>
      <c r="AH16" s="86">
        <f t="shared" si="27"/>
        <v>1.4620579711400586E-2</v>
      </c>
      <c r="AI16" s="87">
        <f t="shared" si="27"/>
        <v>3.6163733164673211</v>
      </c>
    </row>
    <row r="17" spans="2:35" ht="15.75" customHeight="1">
      <c r="B17" s="197"/>
      <c r="C17" s="6"/>
      <c r="D17" s="198" t="s">
        <v>348</v>
      </c>
      <c r="E17" s="16">
        <f t="shared" ref="E17:H17" si="28">SUM(E87:E95)</f>
        <v>62968</v>
      </c>
      <c r="F17" s="11">
        <f t="shared" si="28"/>
        <v>5159</v>
      </c>
      <c r="G17" s="11">
        <f t="shared" si="28"/>
        <v>4983</v>
      </c>
      <c r="H17" s="12">
        <f t="shared" si="28"/>
        <v>1188</v>
      </c>
      <c r="I17" s="11"/>
      <c r="J17" s="11"/>
      <c r="K17" s="197"/>
      <c r="M17" s="198" t="s">
        <v>348</v>
      </c>
      <c r="N17" s="16">
        <f t="shared" ref="N17:Q17" si="29">SUM(N87:N95)</f>
        <v>3199</v>
      </c>
      <c r="O17" s="11">
        <f t="shared" si="29"/>
        <v>1199</v>
      </c>
      <c r="P17" s="11">
        <f t="shared" si="29"/>
        <v>462</v>
      </c>
      <c r="Q17" s="12">
        <f t="shared" si="29"/>
        <v>46778</v>
      </c>
      <c r="R17" s="11"/>
      <c r="S17" s="11"/>
      <c r="T17" s="197"/>
      <c r="V17" s="198" t="s">
        <v>348</v>
      </c>
      <c r="W17" s="88">
        <f t="shared" ref="W17:Z17" si="30">SUM(W87:W95)</f>
        <v>6.8194715797590533</v>
      </c>
      <c r="X17" s="86">
        <f t="shared" si="30"/>
        <v>0.55872274615641204</v>
      </c>
      <c r="Y17" s="86">
        <f t="shared" si="30"/>
        <v>0.53966184223636393</v>
      </c>
      <c r="Z17" s="87">
        <f t="shared" si="30"/>
        <v>0.12866110146032517</v>
      </c>
      <c r="AA17" s="11"/>
      <c r="AB17" s="11"/>
      <c r="AC17" s="197"/>
      <c r="AE17" s="198" t="s">
        <v>348</v>
      </c>
      <c r="AF17" s="88">
        <f t="shared" ref="AF17:AI17" si="31">SUM(AF87:AF95)</f>
        <v>0.34645358886496652</v>
      </c>
      <c r="AG17" s="86">
        <f t="shared" si="31"/>
        <v>0.12985240795532818</v>
      </c>
      <c r="AH17" s="86">
        <f t="shared" si="31"/>
        <v>5.0034872790126458E-2</v>
      </c>
      <c r="AI17" s="87">
        <f t="shared" si="31"/>
        <v>5.0660850202955299</v>
      </c>
    </row>
    <row r="18" spans="2:35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11"/>
      <c r="T18" s="197"/>
      <c r="V18" s="198"/>
      <c r="W18" s="88"/>
      <c r="X18" s="271"/>
      <c r="Y18" s="271"/>
      <c r="Z18" s="272"/>
      <c r="AA18" s="11"/>
      <c r="AB18" s="11"/>
      <c r="AC18" s="197"/>
      <c r="AE18" s="198"/>
      <c r="AF18" s="275"/>
      <c r="AG18" s="271"/>
      <c r="AH18" s="271"/>
      <c r="AI18" s="272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4650</v>
      </c>
      <c r="F19" s="90">
        <v>93</v>
      </c>
      <c r="G19" s="90">
        <v>164</v>
      </c>
      <c r="H19" s="199">
        <v>24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191</v>
      </c>
      <c r="O19" s="90">
        <v>225</v>
      </c>
      <c r="P19" s="90">
        <v>58</v>
      </c>
      <c r="Q19" s="34">
        <v>3895</v>
      </c>
      <c r="R19" s="11"/>
      <c r="S19" s="11"/>
      <c r="T19" s="201" t="s">
        <v>169</v>
      </c>
      <c r="U19" s="187" t="s">
        <v>170</v>
      </c>
      <c r="V19" s="202" t="s">
        <v>171</v>
      </c>
      <c r="W19" s="88">
        <f t="shared" ref="W19:W25" si="32">SUM(X19:Z19)+SUM(AF19:AI19)</f>
        <v>0.503597745614909</v>
      </c>
      <c r="X19" s="271">
        <f>F19/$E$9*100</f>
        <v>1.0071954912298182E-2</v>
      </c>
      <c r="Y19" s="271">
        <f t="shared" ref="Y19:Z34" si="33">G19/$E$9*100</f>
        <v>1.7761296834590341E-2</v>
      </c>
      <c r="Z19" s="272">
        <f t="shared" si="33"/>
        <v>2.5992141709156595E-3</v>
      </c>
      <c r="AA19" s="11"/>
      <c r="AB19" s="11"/>
      <c r="AC19" s="201" t="s">
        <v>169</v>
      </c>
      <c r="AD19" s="187" t="s">
        <v>170</v>
      </c>
      <c r="AE19" s="202" t="s">
        <v>171</v>
      </c>
      <c r="AF19" s="271">
        <f>N19/$E$9*100</f>
        <v>2.0685412776870461E-2</v>
      </c>
      <c r="AG19" s="271">
        <f>O19/$E$9*100</f>
        <v>2.4367632852334311E-2</v>
      </c>
      <c r="AH19" s="271">
        <f t="shared" ref="AH19:AI82" si="34">P19/$E$9*100</f>
        <v>6.2814342463795112E-3</v>
      </c>
      <c r="AI19" s="272">
        <f t="shared" si="34"/>
        <v>0.42183079982152061</v>
      </c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5">SUM(F20:H20)+SUM(N20:Q20)</f>
        <v>6038</v>
      </c>
      <c r="F20" s="90">
        <v>20</v>
      </c>
      <c r="G20" s="90">
        <v>129</v>
      </c>
      <c r="H20" s="199">
        <v>55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268</v>
      </c>
      <c r="O20" s="90">
        <v>164</v>
      </c>
      <c r="P20" s="90">
        <v>60</v>
      </c>
      <c r="Q20" s="34">
        <v>5342</v>
      </c>
      <c r="R20" s="11"/>
      <c r="S20" s="11"/>
      <c r="T20" s="201" t="s">
        <v>169</v>
      </c>
      <c r="U20" s="187" t="s">
        <v>172</v>
      </c>
      <c r="V20" s="203" t="s">
        <v>173</v>
      </c>
      <c r="W20" s="88">
        <f t="shared" si="32"/>
        <v>0.65391896516619807</v>
      </c>
      <c r="X20" s="271">
        <f t="shared" ref="X20:Z83" si="36">F20/$E$9*100</f>
        <v>2.1660118090963834E-3</v>
      </c>
      <c r="Y20" s="271">
        <f t="shared" si="33"/>
        <v>1.3970776168671671E-2</v>
      </c>
      <c r="Z20" s="272">
        <f t="shared" si="33"/>
        <v>5.9565324750150538E-3</v>
      </c>
      <c r="AA20" s="11"/>
      <c r="AB20" s="11"/>
      <c r="AC20" s="201" t="s">
        <v>169</v>
      </c>
      <c r="AD20" s="187" t="s">
        <v>172</v>
      </c>
      <c r="AE20" s="203" t="s">
        <v>173</v>
      </c>
      <c r="AF20" s="271">
        <f t="shared" ref="AF20:AI83" si="37">N20/$E$9*100</f>
        <v>2.9024558241891533E-2</v>
      </c>
      <c r="AG20" s="271">
        <f t="shared" si="37"/>
        <v>1.7761296834590341E-2</v>
      </c>
      <c r="AH20" s="271">
        <f t="shared" si="34"/>
        <v>6.4980354272891495E-3</v>
      </c>
      <c r="AI20" s="272">
        <f t="shared" si="34"/>
        <v>0.57854175420964393</v>
      </c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35"/>
        <v>3508</v>
      </c>
      <c r="F21" s="90">
        <v>848</v>
      </c>
      <c r="G21" s="90">
        <v>1220</v>
      </c>
      <c r="H21" s="199">
        <v>364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444</v>
      </c>
      <c r="O21" s="90">
        <v>48</v>
      </c>
      <c r="P21" s="90">
        <v>15</v>
      </c>
      <c r="Q21" s="34">
        <v>569</v>
      </c>
      <c r="R21" s="11"/>
      <c r="S21" s="11"/>
      <c r="T21" s="201" t="s">
        <v>169</v>
      </c>
      <c r="U21" s="187" t="s">
        <v>174</v>
      </c>
      <c r="V21" s="203" t="s">
        <v>175</v>
      </c>
      <c r="W21" s="88">
        <f t="shared" si="32"/>
        <v>0.3799184713155056</v>
      </c>
      <c r="X21" s="271">
        <f t="shared" si="36"/>
        <v>9.1838900705686649E-2</v>
      </c>
      <c r="Y21" s="271">
        <f t="shared" si="33"/>
        <v>0.13212672035487938</v>
      </c>
      <c r="Z21" s="272">
        <f t="shared" si="33"/>
        <v>3.942141492555417E-2</v>
      </c>
      <c r="AA21" s="11"/>
      <c r="AB21" s="11"/>
      <c r="AC21" s="201" t="s">
        <v>169</v>
      </c>
      <c r="AD21" s="187" t="s">
        <v>174</v>
      </c>
      <c r="AE21" s="203" t="s">
        <v>175</v>
      </c>
      <c r="AF21" s="271">
        <f t="shared" si="37"/>
        <v>4.8085462161939707E-2</v>
      </c>
      <c r="AG21" s="271">
        <f t="shared" si="37"/>
        <v>5.1984283418313191E-3</v>
      </c>
      <c r="AH21" s="271">
        <f t="shared" si="34"/>
        <v>1.6245088568222874E-3</v>
      </c>
      <c r="AI21" s="272">
        <f t="shared" si="34"/>
        <v>6.1623035968792102E-2</v>
      </c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35"/>
        <v>4346</v>
      </c>
      <c r="F22" s="90">
        <v>175</v>
      </c>
      <c r="G22" s="90">
        <v>255</v>
      </c>
      <c r="H22" s="199">
        <v>68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223</v>
      </c>
      <c r="O22" s="90">
        <v>116</v>
      </c>
      <c r="P22" s="90">
        <v>33</v>
      </c>
      <c r="Q22" s="34">
        <v>3476</v>
      </c>
      <c r="R22" s="11"/>
      <c r="S22" s="11"/>
      <c r="T22" s="201" t="s">
        <v>169</v>
      </c>
      <c r="U22" s="187" t="s">
        <v>176</v>
      </c>
      <c r="V22" s="203" t="s">
        <v>177</v>
      </c>
      <c r="W22" s="88">
        <f t="shared" si="32"/>
        <v>0.47067436611664404</v>
      </c>
      <c r="X22" s="271">
        <f t="shared" si="36"/>
        <v>1.8952603329593355E-2</v>
      </c>
      <c r="Y22" s="271">
        <f t="shared" si="33"/>
        <v>2.7616650565978885E-2</v>
      </c>
      <c r="Z22" s="272">
        <f t="shared" si="33"/>
        <v>7.3644401509277025E-3</v>
      </c>
      <c r="AA22" s="11"/>
      <c r="AB22" s="11"/>
      <c r="AC22" s="201" t="s">
        <v>169</v>
      </c>
      <c r="AD22" s="187" t="s">
        <v>176</v>
      </c>
      <c r="AE22" s="203" t="s">
        <v>177</v>
      </c>
      <c r="AF22" s="271">
        <f t="shared" si="37"/>
        <v>2.4151031671424673E-2</v>
      </c>
      <c r="AG22" s="271">
        <f t="shared" si="37"/>
        <v>1.2562868492759022E-2</v>
      </c>
      <c r="AH22" s="271">
        <f t="shared" si="34"/>
        <v>3.5739194850090326E-3</v>
      </c>
      <c r="AI22" s="272">
        <f t="shared" si="34"/>
        <v>0.37645285242095139</v>
      </c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35"/>
        <v>4308</v>
      </c>
      <c r="F23" s="90">
        <v>1</v>
      </c>
      <c r="G23" s="90">
        <v>5</v>
      </c>
      <c r="H23" s="199">
        <v>29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351</v>
      </c>
      <c r="O23" s="90">
        <v>116</v>
      </c>
      <c r="P23" s="90">
        <v>46</v>
      </c>
      <c r="Q23" s="34">
        <v>3760</v>
      </c>
      <c r="R23" s="11"/>
      <c r="S23" s="11"/>
      <c r="T23" s="201" t="s">
        <v>169</v>
      </c>
      <c r="U23" s="187" t="s">
        <v>178</v>
      </c>
      <c r="V23" s="203" t="s">
        <v>179</v>
      </c>
      <c r="W23" s="88">
        <f t="shared" si="32"/>
        <v>0.46655894367936096</v>
      </c>
      <c r="X23" s="271">
        <f t="shared" si="36"/>
        <v>1.0830059045481916E-4</v>
      </c>
      <c r="Y23" s="271">
        <f t="shared" si="33"/>
        <v>5.4150295227409586E-4</v>
      </c>
      <c r="Z23" s="272">
        <f t="shared" si="33"/>
        <v>3.1407171231897556E-3</v>
      </c>
      <c r="AA23" s="11"/>
      <c r="AB23" s="11"/>
      <c r="AC23" s="201" t="s">
        <v>169</v>
      </c>
      <c r="AD23" s="187" t="s">
        <v>178</v>
      </c>
      <c r="AE23" s="203" t="s">
        <v>179</v>
      </c>
      <c r="AF23" s="271">
        <f t="shared" si="37"/>
        <v>3.8013507249641525E-2</v>
      </c>
      <c r="AG23" s="271">
        <f t="shared" si="37"/>
        <v>1.2562868492759022E-2</v>
      </c>
      <c r="AH23" s="271">
        <f t="shared" si="34"/>
        <v>4.9818271609216808E-3</v>
      </c>
      <c r="AI23" s="272">
        <f t="shared" si="34"/>
        <v>0.40721022011012004</v>
      </c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35"/>
        <v>4074</v>
      </c>
      <c r="F24" s="90">
        <v>105</v>
      </c>
      <c r="G24" s="90">
        <v>295</v>
      </c>
      <c r="H24" s="199">
        <v>60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236</v>
      </c>
      <c r="O24" s="90">
        <v>109</v>
      </c>
      <c r="P24" s="90">
        <v>44</v>
      </c>
      <c r="Q24" s="34">
        <v>3225</v>
      </c>
      <c r="R24" s="11"/>
      <c r="S24" s="11"/>
      <c r="T24" s="201" t="s">
        <v>169</v>
      </c>
      <c r="U24" s="187" t="s">
        <v>180</v>
      </c>
      <c r="V24" s="203" t="s">
        <v>181</v>
      </c>
      <c r="W24" s="88">
        <f t="shared" si="32"/>
        <v>0.44121660551293324</v>
      </c>
      <c r="X24" s="271">
        <f t="shared" si="36"/>
        <v>1.1371561997756012E-2</v>
      </c>
      <c r="Y24" s="271">
        <f t="shared" si="33"/>
        <v>3.1948674184171653E-2</v>
      </c>
      <c r="Z24" s="272">
        <f t="shared" si="33"/>
        <v>6.4980354272891495E-3</v>
      </c>
      <c r="AA24" s="11"/>
      <c r="AB24" s="11"/>
      <c r="AC24" s="201" t="s">
        <v>169</v>
      </c>
      <c r="AD24" s="187" t="s">
        <v>180</v>
      </c>
      <c r="AE24" s="203" t="s">
        <v>181</v>
      </c>
      <c r="AF24" s="271">
        <f t="shared" si="37"/>
        <v>2.5558939347337321E-2</v>
      </c>
      <c r="AG24" s="271">
        <f t="shared" si="37"/>
        <v>1.1804764359575289E-2</v>
      </c>
      <c r="AH24" s="271">
        <f t="shared" si="34"/>
        <v>4.7652259800120434E-3</v>
      </c>
      <c r="AI24" s="272">
        <f t="shared" si="34"/>
        <v>0.34926940421679176</v>
      </c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35"/>
        <v>5997</v>
      </c>
      <c r="F25" s="90">
        <v>361</v>
      </c>
      <c r="G25" s="90">
        <v>298</v>
      </c>
      <c r="H25" s="199">
        <v>103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307</v>
      </c>
      <c r="O25" s="90">
        <v>67</v>
      </c>
      <c r="P25" s="90">
        <v>22</v>
      </c>
      <c r="Q25" s="34">
        <v>4839</v>
      </c>
      <c r="R25" s="11"/>
      <c r="S25" s="11"/>
      <c r="T25" s="201" t="s">
        <v>169</v>
      </c>
      <c r="U25" s="187" t="s">
        <v>182</v>
      </c>
      <c r="V25" s="203" t="s">
        <v>183</v>
      </c>
      <c r="W25" s="88">
        <f t="shared" si="32"/>
        <v>0.64947864095755048</v>
      </c>
      <c r="X25" s="271">
        <f t="shared" si="36"/>
        <v>3.9096513154189716E-2</v>
      </c>
      <c r="Y25" s="271">
        <f t="shared" si="33"/>
        <v>3.2273575955536107E-2</v>
      </c>
      <c r="Z25" s="272">
        <f t="shared" si="33"/>
        <v>1.1154960816846374E-2</v>
      </c>
      <c r="AA25" s="11"/>
      <c r="AB25" s="11"/>
      <c r="AC25" s="201" t="s">
        <v>169</v>
      </c>
      <c r="AD25" s="187" t="s">
        <v>182</v>
      </c>
      <c r="AE25" s="203" t="s">
        <v>183</v>
      </c>
      <c r="AF25" s="271">
        <f t="shared" si="37"/>
        <v>3.3248281269629483E-2</v>
      </c>
      <c r="AG25" s="271">
        <f t="shared" si="37"/>
        <v>7.2561395604728834E-3</v>
      </c>
      <c r="AH25" s="271">
        <f t="shared" si="34"/>
        <v>2.3826129900060217E-3</v>
      </c>
      <c r="AI25" s="272">
        <f t="shared" si="34"/>
        <v>0.52406655721086992</v>
      </c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35"/>
        <v>3412</v>
      </c>
      <c r="F26" s="90">
        <v>154</v>
      </c>
      <c r="G26" s="90">
        <v>78</v>
      </c>
      <c r="H26" s="199">
        <v>43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200</v>
      </c>
      <c r="O26" s="90">
        <v>60</v>
      </c>
      <c r="P26" s="90">
        <v>15</v>
      </c>
      <c r="Q26" s="34">
        <v>2862</v>
      </c>
      <c r="R26" s="11"/>
      <c r="S26" s="11"/>
      <c r="T26" s="201" t="s">
        <v>169</v>
      </c>
      <c r="U26" s="187" t="s">
        <v>184</v>
      </c>
      <c r="V26" s="203" t="s">
        <v>185</v>
      </c>
      <c r="W26" s="88">
        <f t="shared" ref="W26:W83" si="38">SUM(X26:Z26)+SUM(AF26:AI26)</f>
        <v>0.36952161463184297</v>
      </c>
      <c r="X26" s="271">
        <f t="shared" si="36"/>
        <v>1.6678290930042149E-2</v>
      </c>
      <c r="Y26" s="271">
        <f t="shared" si="33"/>
        <v>8.4474460554758938E-3</v>
      </c>
      <c r="Z26" s="272">
        <f t="shared" si="33"/>
        <v>4.6569253895572234E-3</v>
      </c>
      <c r="AA26" s="11"/>
      <c r="AB26" s="11"/>
      <c r="AC26" s="201" t="s">
        <v>169</v>
      </c>
      <c r="AD26" s="187" t="s">
        <v>184</v>
      </c>
      <c r="AE26" s="203" t="s">
        <v>185</v>
      </c>
      <c r="AF26" s="271">
        <f t="shared" si="37"/>
        <v>2.1660118090963833E-2</v>
      </c>
      <c r="AG26" s="271">
        <f t="shared" si="37"/>
        <v>6.4980354272891495E-3</v>
      </c>
      <c r="AH26" s="271">
        <f t="shared" si="34"/>
        <v>1.6245088568222874E-3</v>
      </c>
      <c r="AI26" s="272">
        <f t="shared" si="34"/>
        <v>0.30995628988169244</v>
      </c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35"/>
        <v>5437</v>
      </c>
      <c r="F27" s="90">
        <v>20</v>
      </c>
      <c r="G27" s="90">
        <v>74</v>
      </c>
      <c r="H27" s="199">
        <v>42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302</v>
      </c>
      <c r="O27" s="90">
        <v>138</v>
      </c>
      <c r="P27" s="90">
        <v>37</v>
      </c>
      <c r="Q27" s="34">
        <v>4824</v>
      </c>
      <c r="R27" s="7"/>
      <c r="S27" s="7"/>
      <c r="T27" s="201" t="s">
        <v>186</v>
      </c>
      <c r="U27" s="187" t="s">
        <v>187</v>
      </c>
      <c r="V27" s="203" t="s">
        <v>188</v>
      </c>
      <c r="W27" s="88">
        <f t="shared" si="38"/>
        <v>0.58883031030285171</v>
      </c>
      <c r="X27" s="271">
        <f t="shared" si="36"/>
        <v>2.1660118090963834E-3</v>
      </c>
      <c r="Y27" s="271">
        <f t="shared" si="33"/>
        <v>8.0142436936566173E-3</v>
      </c>
      <c r="Z27" s="272">
        <f t="shared" si="33"/>
        <v>4.5486247991024052E-3</v>
      </c>
      <c r="AA27" s="7"/>
      <c r="AB27" s="7"/>
      <c r="AC27" s="201" t="s">
        <v>186</v>
      </c>
      <c r="AD27" s="187" t="s">
        <v>187</v>
      </c>
      <c r="AE27" s="203" t="s">
        <v>188</v>
      </c>
      <c r="AF27" s="271">
        <f t="shared" si="37"/>
        <v>3.2706778317355384E-2</v>
      </c>
      <c r="AG27" s="271">
        <f t="shared" si="37"/>
        <v>1.4945481482765043E-2</v>
      </c>
      <c r="AH27" s="271">
        <f t="shared" si="34"/>
        <v>4.0071218468283086E-3</v>
      </c>
      <c r="AI27" s="272">
        <f t="shared" si="34"/>
        <v>0.52244204835404762</v>
      </c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35"/>
        <v>9661</v>
      </c>
      <c r="F28" s="90">
        <v>280</v>
      </c>
      <c r="G28" s="90">
        <v>476</v>
      </c>
      <c r="H28" s="199">
        <v>108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461</v>
      </c>
      <c r="O28" s="90">
        <v>224</v>
      </c>
      <c r="P28" s="90">
        <v>99</v>
      </c>
      <c r="Q28" s="34">
        <v>8013</v>
      </c>
      <c r="R28" s="7"/>
      <c r="S28" s="7"/>
      <c r="T28" s="201" t="s">
        <v>186</v>
      </c>
      <c r="U28" s="187" t="s">
        <v>189</v>
      </c>
      <c r="V28" s="203" t="s">
        <v>190</v>
      </c>
      <c r="W28" s="88">
        <f t="shared" si="38"/>
        <v>1.046292004384008</v>
      </c>
      <c r="X28" s="271">
        <f t="shared" si="36"/>
        <v>3.0324165327349367E-2</v>
      </c>
      <c r="Y28" s="271">
        <f t="shared" si="33"/>
        <v>5.1551081056493919E-2</v>
      </c>
      <c r="Z28" s="272">
        <f t="shared" si="33"/>
        <v>1.1696463769120469E-2</v>
      </c>
      <c r="AA28" s="7"/>
      <c r="AB28" s="7"/>
      <c r="AC28" s="201" t="s">
        <v>186</v>
      </c>
      <c r="AD28" s="187" t="s">
        <v>189</v>
      </c>
      <c r="AE28" s="203" t="s">
        <v>190</v>
      </c>
      <c r="AF28" s="271">
        <f t="shared" si="37"/>
        <v>4.9926572199671636E-2</v>
      </c>
      <c r="AG28" s="271">
        <f t="shared" si="37"/>
        <v>2.4259332261879492E-2</v>
      </c>
      <c r="AH28" s="271">
        <f t="shared" si="34"/>
        <v>1.0721758455027097E-2</v>
      </c>
      <c r="AI28" s="272">
        <f t="shared" si="34"/>
        <v>0.86781263131446595</v>
      </c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35"/>
        <v>38789</v>
      </c>
      <c r="F29" s="90">
        <v>475</v>
      </c>
      <c r="G29" s="90">
        <v>1036</v>
      </c>
      <c r="H29" s="199">
        <v>242</v>
      </c>
      <c r="K29" s="201" t="s">
        <v>169</v>
      </c>
      <c r="L29" s="187" t="s">
        <v>191</v>
      </c>
      <c r="M29" s="203" t="s">
        <v>192</v>
      </c>
      <c r="N29" s="234">
        <v>966</v>
      </c>
      <c r="O29" s="90">
        <v>567</v>
      </c>
      <c r="P29" s="90">
        <v>336</v>
      </c>
      <c r="Q29" s="34">
        <v>35167</v>
      </c>
      <c r="T29" s="201" t="s">
        <v>169</v>
      </c>
      <c r="U29" s="187" t="s">
        <v>191</v>
      </c>
      <c r="V29" s="203" t="s">
        <v>192</v>
      </c>
      <c r="W29" s="88">
        <f t="shared" si="38"/>
        <v>4.2008716031519802</v>
      </c>
      <c r="X29" s="271">
        <f t="shared" si="36"/>
        <v>5.1442780466039097E-2</v>
      </c>
      <c r="Y29" s="271">
        <f t="shared" si="33"/>
        <v>0.11219941171119266</v>
      </c>
      <c r="Z29" s="272">
        <f t="shared" si="33"/>
        <v>2.6208742890066236E-2</v>
      </c>
      <c r="AC29" s="201" t="s">
        <v>169</v>
      </c>
      <c r="AD29" s="187" t="s">
        <v>191</v>
      </c>
      <c r="AE29" s="203" t="s">
        <v>192</v>
      </c>
      <c r="AF29" s="271">
        <f t="shared" si="37"/>
        <v>0.10461837037935531</v>
      </c>
      <c r="AG29" s="271">
        <f t="shared" si="37"/>
        <v>6.1406434787882457E-2</v>
      </c>
      <c r="AH29" s="271">
        <f t="shared" si="34"/>
        <v>3.6388998392819241E-2</v>
      </c>
      <c r="AI29" s="272">
        <f t="shared" si="34"/>
        <v>3.8086068645246254</v>
      </c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35"/>
        <v>35247</v>
      </c>
      <c r="F30" s="90">
        <v>350</v>
      </c>
      <c r="G30" s="90">
        <v>678</v>
      </c>
      <c r="H30" s="199">
        <v>210</v>
      </c>
      <c r="K30" s="201" t="s">
        <v>169</v>
      </c>
      <c r="L30" s="187" t="s">
        <v>193</v>
      </c>
      <c r="M30" s="203" t="s">
        <v>194</v>
      </c>
      <c r="N30" s="234">
        <v>1066</v>
      </c>
      <c r="O30" s="90">
        <v>510</v>
      </c>
      <c r="P30" s="90">
        <v>193</v>
      </c>
      <c r="Q30" s="34">
        <v>32240</v>
      </c>
      <c r="T30" s="201" t="s">
        <v>169</v>
      </c>
      <c r="U30" s="187" t="s">
        <v>193</v>
      </c>
      <c r="V30" s="203" t="s">
        <v>194</v>
      </c>
      <c r="W30" s="88">
        <f t="shared" si="38"/>
        <v>3.8172709117610104</v>
      </c>
      <c r="X30" s="271">
        <f t="shared" si="36"/>
        <v>3.7905206659186709E-2</v>
      </c>
      <c r="Y30" s="271">
        <f t="shared" si="33"/>
        <v>7.342780032836739E-2</v>
      </c>
      <c r="Z30" s="272">
        <f t="shared" si="33"/>
        <v>2.2743123995512024E-2</v>
      </c>
      <c r="AC30" s="201" t="s">
        <v>169</v>
      </c>
      <c r="AD30" s="187" t="s">
        <v>193</v>
      </c>
      <c r="AE30" s="203" t="s">
        <v>194</v>
      </c>
      <c r="AF30" s="271">
        <f t="shared" si="37"/>
        <v>0.11544842942483723</v>
      </c>
      <c r="AG30" s="271">
        <f t="shared" si="37"/>
        <v>5.523330113195777E-2</v>
      </c>
      <c r="AH30" s="271">
        <f t="shared" si="34"/>
        <v>2.0902013957780099E-2</v>
      </c>
      <c r="AI30" s="272">
        <f t="shared" si="34"/>
        <v>3.4916110362633694</v>
      </c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35"/>
        <v>31536</v>
      </c>
      <c r="F31" s="90">
        <v>1811</v>
      </c>
      <c r="G31" s="90">
        <v>2205</v>
      </c>
      <c r="H31" s="199">
        <v>353</v>
      </c>
      <c r="K31" s="201" t="s">
        <v>169</v>
      </c>
      <c r="L31" s="187" t="s">
        <v>195</v>
      </c>
      <c r="M31" s="203" t="s">
        <v>196</v>
      </c>
      <c r="N31" s="234">
        <v>1181</v>
      </c>
      <c r="O31" s="90">
        <v>385</v>
      </c>
      <c r="P31" s="90">
        <v>155</v>
      </c>
      <c r="Q31" s="34">
        <v>25446</v>
      </c>
      <c r="T31" s="201" t="s">
        <v>169</v>
      </c>
      <c r="U31" s="187" t="s">
        <v>195</v>
      </c>
      <c r="V31" s="203" t="s">
        <v>196</v>
      </c>
      <c r="W31" s="88">
        <f t="shared" si="38"/>
        <v>3.4153674205831774</v>
      </c>
      <c r="X31" s="271">
        <f t="shared" si="36"/>
        <v>0.1961323693136775</v>
      </c>
      <c r="Y31" s="271">
        <f t="shared" si="33"/>
        <v>0.23880280195287626</v>
      </c>
      <c r="Z31" s="272">
        <f t="shared" si="33"/>
        <v>3.8230108430551163E-2</v>
      </c>
      <c r="AC31" s="201" t="s">
        <v>169</v>
      </c>
      <c r="AD31" s="187" t="s">
        <v>195</v>
      </c>
      <c r="AE31" s="203" t="s">
        <v>196</v>
      </c>
      <c r="AF31" s="271">
        <f t="shared" si="37"/>
        <v>0.12790299732714144</v>
      </c>
      <c r="AG31" s="271">
        <f t="shared" si="37"/>
        <v>4.1695727325105375E-2</v>
      </c>
      <c r="AH31" s="271">
        <f t="shared" si="34"/>
        <v>1.6786591520496972E-2</v>
      </c>
      <c r="AI31" s="272">
        <f t="shared" si="34"/>
        <v>2.7558168247133286</v>
      </c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35"/>
        <v>11515</v>
      </c>
      <c r="F32" s="90">
        <v>535</v>
      </c>
      <c r="G32" s="90">
        <v>562</v>
      </c>
      <c r="H32" s="199">
        <v>148</v>
      </c>
      <c r="K32" s="201" t="s">
        <v>169</v>
      </c>
      <c r="L32" s="187" t="s">
        <v>197</v>
      </c>
      <c r="M32" s="203" t="s">
        <v>198</v>
      </c>
      <c r="N32" s="234">
        <v>478</v>
      </c>
      <c r="O32" s="90">
        <v>183</v>
      </c>
      <c r="P32" s="90">
        <v>63</v>
      </c>
      <c r="Q32" s="34">
        <v>9546</v>
      </c>
      <c r="T32" s="201" t="s">
        <v>169</v>
      </c>
      <c r="U32" s="187" t="s">
        <v>197</v>
      </c>
      <c r="V32" s="203" t="s">
        <v>198</v>
      </c>
      <c r="W32" s="88">
        <f t="shared" si="38"/>
        <v>1.2470812990872429</v>
      </c>
      <c r="X32" s="271">
        <f t="shared" si="36"/>
        <v>5.7940815893328258E-2</v>
      </c>
      <c r="Y32" s="271">
        <f t="shared" si="33"/>
        <v>6.0864931835608364E-2</v>
      </c>
      <c r="Z32" s="272">
        <f t="shared" si="33"/>
        <v>1.6028487387313235E-2</v>
      </c>
      <c r="AC32" s="201" t="s">
        <v>169</v>
      </c>
      <c r="AD32" s="187" t="s">
        <v>197</v>
      </c>
      <c r="AE32" s="203" t="s">
        <v>198</v>
      </c>
      <c r="AF32" s="271">
        <f t="shared" si="37"/>
        <v>5.1767682237403564E-2</v>
      </c>
      <c r="AG32" s="271">
        <f t="shared" si="37"/>
        <v>1.9819008053231908E-2</v>
      </c>
      <c r="AH32" s="271">
        <f t="shared" si="34"/>
        <v>6.8229371986536069E-3</v>
      </c>
      <c r="AI32" s="272">
        <f t="shared" si="34"/>
        <v>1.0338374364817038</v>
      </c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35"/>
        <v>16295</v>
      </c>
      <c r="F33" s="90">
        <v>1876</v>
      </c>
      <c r="G33" s="90">
        <v>2872</v>
      </c>
      <c r="H33" s="199">
        <v>284</v>
      </c>
      <c r="K33" s="201" t="s">
        <v>199</v>
      </c>
      <c r="L33" s="187" t="s">
        <v>170</v>
      </c>
      <c r="M33" s="203" t="s">
        <v>200</v>
      </c>
      <c r="N33" s="234">
        <v>703</v>
      </c>
      <c r="O33" s="90">
        <v>184</v>
      </c>
      <c r="P33" s="90">
        <v>67</v>
      </c>
      <c r="Q33" s="235">
        <v>10309</v>
      </c>
      <c r="T33" s="201" t="s">
        <v>199</v>
      </c>
      <c r="U33" s="187" t="s">
        <v>170</v>
      </c>
      <c r="V33" s="203" t="s">
        <v>200</v>
      </c>
      <c r="W33" s="88">
        <f t="shared" si="38"/>
        <v>1.764758121461278</v>
      </c>
      <c r="X33" s="271">
        <f t="shared" si="36"/>
        <v>0.20317190769324076</v>
      </c>
      <c r="Y33" s="271">
        <f t="shared" si="33"/>
        <v>0.31103929578624062</v>
      </c>
      <c r="Z33" s="272">
        <f t="shared" si="33"/>
        <v>3.0757367689168643E-2</v>
      </c>
      <c r="AC33" s="201" t="s">
        <v>199</v>
      </c>
      <c r="AD33" s="187" t="s">
        <v>170</v>
      </c>
      <c r="AE33" s="203" t="s">
        <v>200</v>
      </c>
      <c r="AF33" s="271">
        <f t="shared" si="37"/>
        <v>7.6135315089737865E-2</v>
      </c>
      <c r="AG33" s="271">
        <f t="shared" si="37"/>
        <v>1.9927308643686723E-2</v>
      </c>
      <c r="AH33" s="271">
        <f t="shared" si="34"/>
        <v>7.2561395604728834E-3</v>
      </c>
      <c r="AI33" s="272">
        <f t="shared" si="34"/>
        <v>1.1164707869987307</v>
      </c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35"/>
        <v>13137</v>
      </c>
      <c r="F34" s="90">
        <v>3979</v>
      </c>
      <c r="G34" s="90">
        <v>1572</v>
      </c>
      <c r="H34" s="199">
        <v>210</v>
      </c>
      <c r="K34" s="201" t="s">
        <v>199</v>
      </c>
      <c r="L34" s="187" t="s">
        <v>172</v>
      </c>
      <c r="M34" s="203" t="s">
        <v>201</v>
      </c>
      <c r="N34" s="234">
        <v>539</v>
      </c>
      <c r="O34" s="90">
        <v>179</v>
      </c>
      <c r="P34" s="90">
        <v>61</v>
      </c>
      <c r="Q34" s="34">
        <v>6597</v>
      </c>
      <c r="T34" s="201" t="s">
        <v>199</v>
      </c>
      <c r="U34" s="187" t="s">
        <v>172</v>
      </c>
      <c r="V34" s="203" t="s">
        <v>201</v>
      </c>
      <c r="W34" s="88">
        <f t="shared" si="38"/>
        <v>1.4227448568049592</v>
      </c>
      <c r="X34" s="271">
        <f t="shared" si="36"/>
        <v>0.43092804941972546</v>
      </c>
      <c r="Y34" s="271">
        <f t="shared" si="33"/>
        <v>0.17024852819497574</v>
      </c>
      <c r="Z34" s="272">
        <f t="shared" si="33"/>
        <v>2.2743123995512024E-2</v>
      </c>
      <c r="AC34" s="201" t="s">
        <v>199</v>
      </c>
      <c r="AD34" s="187" t="s">
        <v>172</v>
      </c>
      <c r="AE34" s="203" t="s">
        <v>201</v>
      </c>
      <c r="AF34" s="271">
        <f t="shared" si="37"/>
        <v>5.8374018255147528E-2</v>
      </c>
      <c r="AG34" s="271">
        <f t="shared" si="37"/>
        <v>1.9385805691412628E-2</v>
      </c>
      <c r="AH34" s="271">
        <f t="shared" si="34"/>
        <v>6.6063360177439695E-3</v>
      </c>
      <c r="AI34" s="272">
        <f t="shared" si="34"/>
        <v>0.71445899523044198</v>
      </c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35"/>
        <v>17965</v>
      </c>
      <c r="F35" s="90">
        <v>2823</v>
      </c>
      <c r="G35" s="90">
        <v>1689</v>
      </c>
      <c r="H35" s="199">
        <v>254</v>
      </c>
      <c r="K35" s="201" t="s">
        <v>199</v>
      </c>
      <c r="L35" s="187" t="s">
        <v>174</v>
      </c>
      <c r="M35" s="203" t="s">
        <v>202</v>
      </c>
      <c r="N35" s="234">
        <v>755</v>
      </c>
      <c r="O35" s="90">
        <v>234</v>
      </c>
      <c r="P35" s="90">
        <v>93</v>
      </c>
      <c r="Q35" s="34">
        <v>12117</v>
      </c>
      <c r="T35" s="201" t="s">
        <v>199</v>
      </c>
      <c r="U35" s="187" t="s">
        <v>174</v>
      </c>
      <c r="V35" s="203" t="s">
        <v>202</v>
      </c>
      <c r="W35" s="88">
        <f t="shared" si="38"/>
        <v>1.9456201075208259</v>
      </c>
      <c r="X35" s="271">
        <f t="shared" si="36"/>
        <v>0.3057325668539545</v>
      </c>
      <c r="Y35" s="271">
        <f t="shared" si="36"/>
        <v>0.18291969727818955</v>
      </c>
      <c r="Z35" s="272">
        <f t="shared" si="36"/>
        <v>2.7508349975524069E-2</v>
      </c>
      <c r="AC35" s="201" t="s">
        <v>199</v>
      </c>
      <c r="AD35" s="187" t="s">
        <v>174</v>
      </c>
      <c r="AE35" s="203" t="s">
        <v>202</v>
      </c>
      <c r="AF35" s="271">
        <f t="shared" si="37"/>
        <v>8.176694579338846E-2</v>
      </c>
      <c r="AG35" s="271">
        <f t="shared" si="37"/>
        <v>2.5342338166427687E-2</v>
      </c>
      <c r="AH35" s="271">
        <f t="shared" si="34"/>
        <v>1.0071954912298182E-2</v>
      </c>
      <c r="AI35" s="272">
        <f t="shared" si="34"/>
        <v>1.3122782545410436</v>
      </c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35"/>
        <v>14049</v>
      </c>
      <c r="F36" s="90">
        <v>1318</v>
      </c>
      <c r="G36" s="90">
        <v>743</v>
      </c>
      <c r="H36" s="199">
        <v>214</v>
      </c>
      <c r="K36" s="201" t="s">
        <v>199</v>
      </c>
      <c r="L36" s="187" t="s">
        <v>176</v>
      </c>
      <c r="M36" s="203" t="s">
        <v>203</v>
      </c>
      <c r="N36" s="234">
        <v>393</v>
      </c>
      <c r="O36" s="90">
        <v>129</v>
      </c>
      <c r="P36" s="90">
        <v>45</v>
      </c>
      <c r="Q36" s="34">
        <v>11207</v>
      </c>
      <c r="T36" s="201" t="s">
        <v>199</v>
      </c>
      <c r="U36" s="187" t="s">
        <v>176</v>
      </c>
      <c r="V36" s="203" t="s">
        <v>203</v>
      </c>
      <c r="W36" s="88">
        <f t="shared" si="38"/>
        <v>1.5215149952997544</v>
      </c>
      <c r="X36" s="271">
        <f t="shared" si="36"/>
        <v>0.14274017821945165</v>
      </c>
      <c r="Y36" s="271">
        <f t="shared" si="36"/>
        <v>8.046733870793063E-2</v>
      </c>
      <c r="Z36" s="272">
        <f t="shared" si="36"/>
        <v>2.3176326357331301E-2</v>
      </c>
      <c r="AC36" s="201" t="s">
        <v>199</v>
      </c>
      <c r="AD36" s="187" t="s">
        <v>176</v>
      </c>
      <c r="AE36" s="203" t="s">
        <v>203</v>
      </c>
      <c r="AF36" s="271">
        <f t="shared" si="37"/>
        <v>4.2562132048743935E-2</v>
      </c>
      <c r="AG36" s="271">
        <f t="shared" si="37"/>
        <v>1.3970776168671671E-2</v>
      </c>
      <c r="AH36" s="271">
        <f t="shared" si="34"/>
        <v>4.8735265704668625E-3</v>
      </c>
      <c r="AI36" s="272">
        <f t="shared" si="34"/>
        <v>1.2137247172271584</v>
      </c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35"/>
        <v>15260</v>
      </c>
      <c r="F37" s="90">
        <v>506</v>
      </c>
      <c r="G37" s="90">
        <v>1054</v>
      </c>
      <c r="H37" s="199">
        <v>174</v>
      </c>
      <c r="K37" s="201" t="s">
        <v>199</v>
      </c>
      <c r="L37" s="187" t="s">
        <v>178</v>
      </c>
      <c r="M37" s="203" t="s">
        <v>205</v>
      </c>
      <c r="N37" s="234">
        <v>587</v>
      </c>
      <c r="O37" s="90">
        <v>226</v>
      </c>
      <c r="P37" s="90">
        <v>93</v>
      </c>
      <c r="Q37" s="34">
        <v>12620</v>
      </c>
      <c r="T37" s="201" t="s">
        <v>199</v>
      </c>
      <c r="U37" s="187" t="s">
        <v>178</v>
      </c>
      <c r="V37" s="203" t="s">
        <v>205</v>
      </c>
      <c r="W37" s="88">
        <f t="shared" si="38"/>
        <v>1.6526670103405401</v>
      </c>
      <c r="X37" s="271">
        <f t="shared" si="36"/>
        <v>5.48000987701385E-2</v>
      </c>
      <c r="Y37" s="271">
        <f t="shared" si="36"/>
        <v>0.11414882233937938</v>
      </c>
      <c r="Z37" s="272">
        <f t="shared" si="36"/>
        <v>1.8844302739138532E-2</v>
      </c>
      <c r="AC37" s="201" t="s">
        <v>199</v>
      </c>
      <c r="AD37" s="187" t="s">
        <v>178</v>
      </c>
      <c r="AE37" s="203" t="s">
        <v>205</v>
      </c>
      <c r="AF37" s="271">
        <f t="shared" si="37"/>
        <v>6.3572446596978846E-2</v>
      </c>
      <c r="AG37" s="271">
        <f t="shared" si="37"/>
        <v>2.447593344278913E-2</v>
      </c>
      <c r="AH37" s="271">
        <f t="shared" si="34"/>
        <v>1.0071954912298182E-2</v>
      </c>
      <c r="AI37" s="272">
        <f t="shared" si="34"/>
        <v>1.3667534515398176</v>
      </c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35"/>
        <v>12790</v>
      </c>
      <c r="F38" s="90">
        <v>592</v>
      </c>
      <c r="G38" s="90">
        <v>718</v>
      </c>
      <c r="H38" s="199">
        <v>155</v>
      </c>
      <c r="K38" s="201" t="s">
        <v>199</v>
      </c>
      <c r="L38" s="187" t="s">
        <v>180</v>
      </c>
      <c r="M38" s="203" t="s">
        <v>206</v>
      </c>
      <c r="N38" s="234">
        <v>394</v>
      </c>
      <c r="O38" s="90">
        <v>194</v>
      </c>
      <c r="P38" s="90">
        <v>111</v>
      </c>
      <c r="Q38" s="237">
        <v>10626</v>
      </c>
      <c r="T38" s="201" t="s">
        <v>199</v>
      </c>
      <c r="U38" s="187" t="s">
        <v>180</v>
      </c>
      <c r="V38" s="203" t="s">
        <v>206</v>
      </c>
      <c r="W38" s="88">
        <f t="shared" si="38"/>
        <v>1.3851645519171369</v>
      </c>
      <c r="X38" s="271">
        <f t="shared" si="36"/>
        <v>6.4113949549252938E-2</v>
      </c>
      <c r="Y38" s="271">
        <f t="shared" si="36"/>
        <v>7.7759823946560155E-2</v>
      </c>
      <c r="Z38" s="272">
        <f t="shared" si="36"/>
        <v>1.6786591520496972E-2</v>
      </c>
      <c r="AC38" s="201" t="s">
        <v>199</v>
      </c>
      <c r="AD38" s="187" t="s">
        <v>180</v>
      </c>
      <c r="AE38" s="203" t="s">
        <v>206</v>
      </c>
      <c r="AF38" s="271">
        <f t="shared" si="37"/>
        <v>4.2670432639198744E-2</v>
      </c>
      <c r="AG38" s="271">
        <f t="shared" si="37"/>
        <v>2.1010314548234918E-2</v>
      </c>
      <c r="AH38" s="271">
        <f t="shared" si="34"/>
        <v>1.2021365540484927E-2</v>
      </c>
      <c r="AI38" s="272">
        <f t="shared" si="34"/>
        <v>1.1508020741729084</v>
      </c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35"/>
        <v>12449</v>
      </c>
      <c r="F39" s="90">
        <v>836</v>
      </c>
      <c r="G39" s="90">
        <v>757</v>
      </c>
      <c r="H39" s="199">
        <v>168</v>
      </c>
      <c r="K39" s="201" t="s">
        <v>199</v>
      </c>
      <c r="L39" s="187" t="s">
        <v>182</v>
      </c>
      <c r="M39" s="203" t="s">
        <v>207</v>
      </c>
      <c r="N39" s="234">
        <v>479</v>
      </c>
      <c r="O39" s="90">
        <v>232</v>
      </c>
      <c r="P39" s="90">
        <v>153</v>
      </c>
      <c r="Q39" s="237">
        <v>9824</v>
      </c>
      <c r="T39" s="201" t="s">
        <v>199</v>
      </c>
      <c r="U39" s="187" t="s">
        <v>182</v>
      </c>
      <c r="V39" s="203" t="s">
        <v>207</v>
      </c>
      <c r="W39" s="88">
        <f t="shared" si="38"/>
        <v>1.3482340505720438</v>
      </c>
      <c r="X39" s="271">
        <f t="shared" si="36"/>
        <v>9.053929362022882E-2</v>
      </c>
      <c r="Y39" s="271">
        <f t="shared" si="36"/>
        <v>8.1983546974298105E-2</v>
      </c>
      <c r="Z39" s="272">
        <f t="shared" si="36"/>
        <v>1.8194499196409621E-2</v>
      </c>
      <c r="AC39" s="201" t="s">
        <v>199</v>
      </c>
      <c r="AD39" s="187" t="s">
        <v>182</v>
      </c>
      <c r="AE39" s="203" t="s">
        <v>207</v>
      </c>
      <c r="AF39" s="271">
        <f t="shared" si="37"/>
        <v>5.187598282785838E-2</v>
      </c>
      <c r="AG39" s="271">
        <f t="shared" si="37"/>
        <v>2.5125736985518045E-2</v>
      </c>
      <c r="AH39" s="271">
        <f t="shared" si="34"/>
        <v>1.6569990339587334E-2</v>
      </c>
      <c r="AI39" s="272">
        <f t="shared" si="34"/>
        <v>1.0639450006281435</v>
      </c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35"/>
        <v>15725</v>
      </c>
      <c r="F40" s="90">
        <v>708</v>
      </c>
      <c r="G40" s="90">
        <v>967</v>
      </c>
      <c r="H40" s="199">
        <v>221</v>
      </c>
      <c r="K40" s="201" t="s">
        <v>199</v>
      </c>
      <c r="L40" s="187" t="s">
        <v>184</v>
      </c>
      <c r="M40" s="203" t="s">
        <v>208</v>
      </c>
      <c r="N40" s="234">
        <v>593</v>
      </c>
      <c r="O40" s="90">
        <v>173</v>
      </c>
      <c r="P40" s="90">
        <v>85</v>
      </c>
      <c r="Q40" s="237">
        <v>12978</v>
      </c>
      <c r="T40" s="201" t="s">
        <v>199</v>
      </c>
      <c r="U40" s="187" t="s">
        <v>184</v>
      </c>
      <c r="V40" s="203" t="s">
        <v>208</v>
      </c>
      <c r="W40" s="88">
        <f t="shared" si="38"/>
        <v>1.7030267849020311</v>
      </c>
      <c r="X40" s="271">
        <f t="shared" si="36"/>
        <v>7.6676818042011957E-2</v>
      </c>
      <c r="Y40" s="271">
        <f t="shared" si="36"/>
        <v>0.10472667096981013</v>
      </c>
      <c r="Z40" s="272">
        <f t="shared" si="36"/>
        <v>2.3934430490515034E-2</v>
      </c>
      <c r="AC40" s="201" t="s">
        <v>199</v>
      </c>
      <c r="AD40" s="187" t="s">
        <v>184</v>
      </c>
      <c r="AE40" s="203" t="s">
        <v>208</v>
      </c>
      <c r="AF40" s="271">
        <f t="shared" si="37"/>
        <v>6.4222250139707768E-2</v>
      </c>
      <c r="AG40" s="271">
        <f t="shared" si="37"/>
        <v>1.8736002148683716E-2</v>
      </c>
      <c r="AH40" s="271">
        <f t="shared" si="34"/>
        <v>9.2055501886596294E-3</v>
      </c>
      <c r="AI40" s="272">
        <f t="shared" si="34"/>
        <v>1.405525062922643</v>
      </c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35"/>
        <v>6758</v>
      </c>
      <c r="F41" s="90">
        <v>38</v>
      </c>
      <c r="G41" s="90">
        <v>196</v>
      </c>
      <c r="H41" s="199">
        <v>117</v>
      </c>
      <c r="K41" s="201" t="s">
        <v>209</v>
      </c>
      <c r="L41" s="187" t="s">
        <v>170</v>
      </c>
      <c r="M41" s="203" t="s">
        <v>210</v>
      </c>
      <c r="N41" s="234">
        <v>303</v>
      </c>
      <c r="O41" s="90">
        <v>129</v>
      </c>
      <c r="P41" s="90">
        <v>51</v>
      </c>
      <c r="Q41" s="237">
        <v>5924</v>
      </c>
      <c r="T41" s="201" t="s">
        <v>209</v>
      </c>
      <c r="U41" s="187" t="s">
        <v>170</v>
      </c>
      <c r="V41" s="203" t="s">
        <v>210</v>
      </c>
      <c r="W41" s="88">
        <f t="shared" si="38"/>
        <v>0.73189539029366779</v>
      </c>
      <c r="X41" s="271">
        <f t="shared" si="36"/>
        <v>4.1154224372831278E-3</v>
      </c>
      <c r="Y41" s="271">
        <f t="shared" si="36"/>
        <v>2.1226915729144556E-2</v>
      </c>
      <c r="Z41" s="272">
        <f t="shared" si="36"/>
        <v>1.2671169083213843E-2</v>
      </c>
      <c r="AC41" s="201" t="s">
        <v>209</v>
      </c>
      <c r="AD41" s="187" t="s">
        <v>170</v>
      </c>
      <c r="AE41" s="203" t="s">
        <v>210</v>
      </c>
      <c r="AF41" s="271">
        <f t="shared" si="37"/>
        <v>3.2815078907810206E-2</v>
      </c>
      <c r="AG41" s="271">
        <f t="shared" si="37"/>
        <v>1.3970776168671671E-2</v>
      </c>
      <c r="AH41" s="271">
        <f t="shared" si="34"/>
        <v>5.5233301131957773E-3</v>
      </c>
      <c r="AI41" s="272">
        <f t="shared" si="34"/>
        <v>0.64157269785434867</v>
      </c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35"/>
        <v>9076</v>
      </c>
      <c r="F42" s="90">
        <v>829</v>
      </c>
      <c r="G42" s="90">
        <v>1089</v>
      </c>
      <c r="H42" s="199">
        <v>216</v>
      </c>
      <c r="K42" s="201" t="s">
        <v>209</v>
      </c>
      <c r="L42" s="187" t="s">
        <v>172</v>
      </c>
      <c r="M42" s="204" t="s">
        <v>211</v>
      </c>
      <c r="N42" s="234">
        <v>485</v>
      </c>
      <c r="O42" s="90">
        <v>263</v>
      </c>
      <c r="P42" s="90">
        <v>64</v>
      </c>
      <c r="Q42" s="237">
        <v>6130</v>
      </c>
      <c r="T42" s="201" t="s">
        <v>209</v>
      </c>
      <c r="U42" s="187" t="s">
        <v>172</v>
      </c>
      <c r="V42" s="204" t="s">
        <v>211</v>
      </c>
      <c r="W42" s="88">
        <f t="shared" si="38"/>
        <v>0.98293615896793862</v>
      </c>
      <c r="X42" s="271">
        <f t="shared" si="36"/>
        <v>8.9781189487045082E-2</v>
      </c>
      <c r="Y42" s="271">
        <f t="shared" si="36"/>
        <v>0.11793934300529806</v>
      </c>
      <c r="Z42" s="272">
        <f t="shared" si="36"/>
        <v>2.3392927538240939E-2</v>
      </c>
      <c r="AC42" s="201" t="s">
        <v>209</v>
      </c>
      <c r="AD42" s="187" t="s">
        <v>172</v>
      </c>
      <c r="AE42" s="204" t="s">
        <v>211</v>
      </c>
      <c r="AF42" s="271">
        <f t="shared" si="37"/>
        <v>5.2525786370587288E-2</v>
      </c>
      <c r="AG42" s="271">
        <f t="shared" si="37"/>
        <v>2.8483055289617441E-2</v>
      </c>
      <c r="AH42" s="271">
        <f t="shared" si="34"/>
        <v>6.931237789108426E-3</v>
      </c>
      <c r="AI42" s="272">
        <f t="shared" si="34"/>
        <v>0.66388261948804139</v>
      </c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35"/>
        <v>1372</v>
      </c>
      <c r="F43" s="90">
        <v>14</v>
      </c>
      <c r="G43" s="90">
        <v>232</v>
      </c>
      <c r="H43" s="199">
        <v>61</v>
      </c>
      <c r="K43" s="201" t="s">
        <v>209</v>
      </c>
      <c r="L43" s="187" t="s">
        <v>174</v>
      </c>
      <c r="M43" s="203" t="s">
        <v>212</v>
      </c>
      <c r="N43" s="234">
        <v>108</v>
      </c>
      <c r="O43" s="90">
        <v>15</v>
      </c>
      <c r="P43" s="90">
        <v>4</v>
      </c>
      <c r="Q43" s="237">
        <v>938</v>
      </c>
      <c r="T43" s="201" t="s">
        <v>209</v>
      </c>
      <c r="U43" s="187" t="s">
        <v>174</v>
      </c>
      <c r="V43" s="203" t="s">
        <v>212</v>
      </c>
      <c r="W43" s="88">
        <f t="shared" si="38"/>
        <v>0.14858841010401189</v>
      </c>
      <c r="X43" s="271">
        <f t="shared" si="36"/>
        <v>1.5162082663674682E-3</v>
      </c>
      <c r="Y43" s="271">
        <f t="shared" si="36"/>
        <v>2.5125736985518045E-2</v>
      </c>
      <c r="Z43" s="272">
        <f t="shared" si="36"/>
        <v>6.6063360177439695E-3</v>
      </c>
      <c r="AC43" s="201" t="s">
        <v>209</v>
      </c>
      <c r="AD43" s="187" t="s">
        <v>174</v>
      </c>
      <c r="AE43" s="203" t="s">
        <v>212</v>
      </c>
      <c r="AF43" s="271">
        <f t="shared" si="37"/>
        <v>1.1696463769120469E-2</v>
      </c>
      <c r="AG43" s="271">
        <f t="shared" si="37"/>
        <v>1.6245088568222874E-3</v>
      </c>
      <c r="AH43" s="271">
        <f t="shared" si="34"/>
        <v>4.3320236181927662E-4</v>
      </c>
      <c r="AI43" s="272">
        <f t="shared" si="34"/>
        <v>0.10158595384662038</v>
      </c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35"/>
        <v>12051</v>
      </c>
      <c r="F44" s="90">
        <v>830</v>
      </c>
      <c r="G44" s="90">
        <v>1074</v>
      </c>
      <c r="H44" s="199">
        <v>218</v>
      </c>
      <c r="K44" s="201" t="s">
        <v>209</v>
      </c>
      <c r="L44" s="187" t="s">
        <v>176</v>
      </c>
      <c r="M44" s="203" t="s">
        <v>213</v>
      </c>
      <c r="N44" s="234">
        <v>518</v>
      </c>
      <c r="O44" s="90">
        <v>210</v>
      </c>
      <c r="P44" s="90">
        <v>113</v>
      </c>
      <c r="Q44" s="237">
        <v>9088</v>
      </c>
      <c r="T44" s="201" t="s">
        <v>209</v>
      </c>
      <c r="U44" s="187" t="s">
        <v>176</v>
      </c>
      <c r="V44" s="203" t="s">
        <v>213</v>
      </c>
      <c r="W44" s="88">
        <f t="shared" si="38"/>
        <v>1.3051304155710257</v>
      </c>
      <c r="X44" s="271">
        <f t="shared" si="36"/>
        <v>8.9889490077499898E-2</v>
      </c>
      <c r="Y44" s="271">
        <f t="shared" si="36"/>
        <v>0.11631483414847577</v>
      </c>
      <c r="Z44" s="272">
        <f t="shared" si="36"/>
        <v>2.3609528719150577E-2</v>
      </c>
      <c r="AC44" s="201" t="s">
        <v>209</v>
      </c>
      <c r="AD44" s="187" t="s">
        <v>176</v>
      </c>
      <c r="AE44" s="203" t="s">
        <v>213</v>
      </c>
      <c r="AF44" s="271">
        <f t="shared" si="37"/>
        <v>5.609970585559633E-2</v>
      </c>
      <c r="AG44" s="271">
        <f t="shared" si="37"/>
        <v>2.2743123995512024E-2</v>
      </c>
      <c r="AH44" s="271">
        <f t="shared" si="34"/>
        <v>1.2237966721394565E-2</v>
      </c>
      <c r="AI44" s="272">
        <f t="shared" si="34"/>
        <v>0.98423576605339658</v>
      </c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35"/>
        <v>8794</v>
      </c>
      <c r="F45" s="90">
        <v>216</v>
      </c>
      <c r="G45" s="90">
        <v>649</v>
      </c>
      <c r="H45" s="199">
        <v>229</v>
      </c>
      <c r="K45" s="201" t="s">
        <v>209</v>
      </c>
      <c r="L45" s="187" t="s">
        <v>178</v>
      </c>
      <c r="M45" s="203" t="s">
        <v>214</v>
      </c>
      <c r="N45" s="234">
        <v>584</v>
      </c>
      <c r="O45" s="90">
        <v>245</v>
      </c>
      <c r="P45" s="90">
        <v>69</v>
      </c>
      <c r="Q45" s="237">
        <v>6802</v>
      </c>
      <c r="T45" s="201" t="s">
        <v>209</v>
      </c>
      <c r="U45" s="187" t="s">
        <v>178</v>
      </c>
      <c r="V45" s="203" t="s">
        <v>214</v>
      </c>
      <c r="W45" s="88">
        <f t="shared" si="38"/>
        <v>0.95239539245967975</v>
      </c>
      <c r="X45" s="271">
        <f t="shared" si="36"/>
        <v>2.3392927538240939E-2</v>
      </c>
      <c r="Y45" s="271">
        <f t="shared" si="36"/>
        <v>7.0287083205177625E-2</v>
      </c>
      <c r="Z45" s="272">
        <f t="shared" si="36"/>
        <v>2.4800835214153584E-2</v>
      </c>
      <c r="AC45" s="201" t="s">
        <v>209</v>
      </c>
      <c r="AD45" s="187" t="s">
        <v>178</v>
      </c>
      <c r="AE45" s="203" t="s">
        <v>214</v>
      </c>
      <c r="AF45" s="271">
        <f t="shared" si="37"/>
        <v>6.3247544825614385E-2</v>
      </c>
      <c r="AG45" s="271">
        <f t="shared" si="37"/>
        <v>2.6533644661430694E-2</v>
      </c>
      <c r="AH45" s="271">
        <f t="shared" si="34"/>
        <v>7.4727407413825216E-3</v>
      </c>
      <c r="AI45" s="272">
        <f t="shared" si="34"/>
        <v>0.73666061627367996</v>
      </c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35"/>
        <v>125047</v>
      </c>
      <c r="F46" s="90">
        <v>4776</v>
      </c>
      <c r="G46" s="90">
        <v>4479</v>
      </c>
      <c r="H46" s="199">
        <v>1350</v>
      </c>
      <c r="K46" s="201" t="s">
        <v>209</v>
      </c>
      <c r="L46" s="187" t="s">
        <v>180</v>
      </c>
      <c r="M46" s="203" t="s">
        <v>215</v>
      </c>
      <c r="N46" s="234">
        <v>2596</v>
      </c>
      <c r="O46" s="90">
        <v>762</v>
      </c>
      <c r="P46" s="90">
        <v>247</v>
      </c>
      <c r="Q46" s="237">
        <v>110837</v>
      </c>
      <c r="T46" s="201" t="s">
        <v>209</v>
      </c>
      <c r="U46" s="187" t="s">
        <v>180</v>
      </c>
      <c r="V46" s="203" t="s">
        <v>215</v>
      </c>
      <c r="W46" s="88">
        <f t="shared" si="38"/>
        <v>13.542663934603771</v>
      </c>
      <c r="X46" s="271">
        <f t="shared" si="36"/>
        <v>0.51724362001221624</v>
      </c>
      <c r="Y46" s="271">
        <f t="shared" si="36"/>
        <v>0.48507834464713506</v>
      </c>
      <c r="Z46" s="272">
        <f t="shared" si="36"/>
        <v>0.14620579711400586</v>
      </c>
      <c r="AC46" s="201" t="s">
        <v>209</v>
      </c>
      <c r="AD46" s="187" t="s">
        <v>180</v>
      </c>
      <c r="AE46" s="203" t="s">
        <v>215</v>
      </c>
      <c r="AF46" s="271">
        <f t="shared" si="37"/>
        <v>0.2811483328207105</v>
      </c>
      <c r="AG46" s="271">
        <f t="shared" si="37"/>
        <v>8.2525049926572197E-2</v>
      </c>
      <c r="AH46" s="271">
        <f t="shared" si="34"/>
        <v>2.6750245842340332E-2</v>
      </c>
      <c r="AI46" s="272">
        <f t="shared" si="34"/>
        <v>12.003712544240791</v>
      </c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35"/>
        <v>19631</v>
      </c>
      <c r="F47" s="90">
        <v>530</v>
      </c>
      <c r="G47" s="90">
        <v>383</v>
      </c>
      <c r="H47" s="199">
        <v>143</v>
      </c>
      <c r="K47" s="201" t="s">
        <v>209</v>
      </c>
      <c r="L47" s="187" t="s">
        <v>182</v>
      </c>
      <c r="M47" s="203" t="s">
        <v>217</v>
      </c>
      <c r="N47" s="234">
        <v>690</v>
      </c>
      <c r="O47" s="90">
        <v>280</v>
      </c>
      <c r="P47" s="90">
        <v>97</v>
      </c>
      <c r="Q47" s="237">
        <v>17508</v>
      </c>
      <c r="T47" s="201" t="s">
        <v>209</v>
      </c>
      <c r="U47" s="187" t="s">
        <v>182</v>
      </c>
      <c r="V47" s="203" t="s">
        <v>217</v>
      </c>
      <c r="W47" s="88">
        <f t="shared" si="38"/>
        <v>2.1260488912185549</v>
      </c>
      <c r="X47" s="271">
        <f t="shared" si="36"/>
        <v>5.7399312941054159E-2</v>
      </c>
      <c r="Y47" s="271">
        <f t="shared" si="36"/>
        <v>4.1479126144195744E-2</v>
      </c>
      <c r="Z47" s="272">
        <f t="shared" si="36"/>
        <v>1.5486984435039139E-2</v>
      </c>
      <c r="AC47" s="201" t="s">
        <v>209</v>
      </c>
      <c r="AD47" s="187" t="s">
        <v>182</v>
      </c>
      <c r="AE47" s="203" t="s">
        <v>217</v>
      </c>
      <c r="AF47" s="271">
        <f t="shared" si="37"/>
        <v>7.472740741382522E-2</v>
      </c>
      <c r="AG47" s="271">
        <f t="shared" si="37"/>
        <v>3.0324165327349367E-2</v>
      </c>
      <c r="AH47" s="271">
        <f t="shared" si="34"/>
        <v>1.0505157274117459E-2</v>
      </c>
      <c r="AI47" s="272">
        <f t="shared" si="34"/>
        <v>1.8961267376829738</v>
      </c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35"/>
        <v>27009</v>
      </c>
      <c r="F48" s="90">
        <v>270</v>
      </c>
      <c r="G48" s="90">
        <v>547</v>
      </c>
      <c r="H48" s="199">
        <v>309</v>
      </c>
      <c r="K48" s="201" t="s">
        <v>209</v>
      </c>
      <c r="L48" s="187" t="s">
        <v>184</v>
      </c>
      <c r="M48" s="203" t="s">
        <v>218</v>
      </c>
      <c r="N48" s="234">
        <v>1035</v>
      </c>
      <c r="O48" s="90">
        <v>373</v>
      </c>
      <c r="P48" s="90">
        <v>133</v>
      </c>
      <c r="Q48" s="237">
        <v>24342</v>
      </c>
      <c r="T48" s="201" t="s">
        <v>209</v>
      </c>
      <c r="U48" s="187" t="s">
        <v>184</v>
      </c>
      <c r="V48" s="203" t="s">
        <v>218</v>
      </c>
      <c r="W48" s="88">
        <f t="shared" si="38"/>
        <v>2.9250906475942107</v>
      </c>
      <c r="X48" s="271">
        <f t="shared" si="36"/>
        <v>2.9241159422801175E-2</v>
      </c>
      <c r="Y48" s="271">
        <f t="shared" si="36"/>
        <v>5.9240422978786074E-2</v>
      </c>
      <c r="Z48" s="272">
        <f t="shared" si="36"/>
        <v>3.3464882450539121E-2</v>
      </c>
      <c r="AC48" s="201" t="s">
        <v>209</v>
      </c>
      <c r="AD48" s="187" t="s">
        <v>184</v>
      </c>
      <c r="AE48" s="203" t="s">
        <v>218</v>
      </c>
      <c r="AF48" s="271">
        <f t="shared" si="37"/>
        <v>0.11209111112073782</v>
      </c>
      <c r="AG48" s="271">
        <f t="shared" si="37"/>
        <v>4.0396120239647552E-2</v>
      </c>
      <c r="AH48" s="271">
        <f t="shared" si="34"/>
        <v>1.4403978530490948E-2</v>
      </c>
      <c r="AI48" s="272">
        <f t="shared" si="34"/>
        <v>2.6362529728512079</v>
      </c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35"/>
        <v>14282</v>
      </c>
      <c r="F49" s="90">
        <v>222</v>
      </c>
      <c r="G49" s="90">
        <v>608</v>
      </c>
      <c r="H49" s="199">
        <v>286</v>
      </c>
      <c r="K49" s="201" t="s">
        <v>209</v>
      </c>
      <c r="L49" s="187" t="s">
        <v>187</v>
      </c>
      <c r="M49" s="203" t="s">
        <v>219</v>
      </c>
      <c r="N49" s="234">
        <v>687</v>
      </c>
      <c r="O49" s="90">
        <v>419</v>
      </c>
      <c r="P49" s="90">
        <v>162</v>
      </c>
      <c r="Q49" s="237">
        <v>11898</v>
      </c>
      <c r="T49" s="201" t="s">
        <v>209</v>
      </c>
      <c r="U49" s="187" t="s">
        <v>187</v>
      </c>
      <c r="V49" s="203" t="s">
        <v>219</v>
      </c>
      <c r="W49" s="88">
        <f t="shared" si="38"/>
        <v>1.546749032875727</v>
      </c>
      <c r="X49" s="271">
        <f t="shared" si="36"/>
        <v>2.4042731080969854E-2</v>
      </c>
      <c r="Y49" s="271">
        <f t="shared" si="36"/>
        <v>6.5846758996530044E-2</v>
      </c>
      <c r="Z49" s="272">
        <f t="shared" si="36"/>
        <v>3.0973968870078278E-2</v>
      </c>
      <c r="AC49" s="201" t="s">
        <v>209</v>
      </c>
      <c r="AD49" s="187" t="s">
        <v>187</v>
      </c>
      <c r="AE49" s="203" t="s">
        <v>219</v>
      </c>
      <c r="AF49" s="271">
        <f t="shared" si="37"/>
        <v>7.4402505642460759E-2</v>
      </c>
      <c r="AG49" s="271">
        <f t="shared" si="37"/>
        <v>4.5377947400569232E-2</v>
      </c>
      <c r="AH49" s="271">
        <f t="shared" si="34"/>
        <v>1.7544695653680702E-2</v>
      </c>
      <c r="AI49" s="272">
        <f t="shared" si="34"/>
        <v>1.2885604252314382</v>
      </c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35"/>
        <v>5621</v>
      </c>
      <c r="F50" s="90">
        <v>223</v>
      </c>
      <c r="G50" s="90">
        <v>485</v>
      </c>
      <c r="H50" s="199">
        <v>121</v>
      </c>
      <c r="K50" s="201" t="s">
        <v>209</v>
      </c>
      <c r="L50" s="187" t="s">
        <v>189</v>
      </c>
      <c r="M50" s="203" t="s">
        <v>220</v>
      </c>
      <c r="N50" s="234">
        <v>290</v>
      </c>
      <c r="O50" s="90">
        <v>141</v>
      </c>
      <c r="P50" s="90">
        <v>49</v>
      </c>
      <c r="Q50" s="237">
        <v>4312</v>
      </c>
      <c r="T50" s="201" t="s">
        <v>209</v>
      </c>
      <c r="U50" s="187" t="s">
        <v>189</v>
      </c>
      <c r="V50" s="203" t="s">
        <v>220</v>
      </c>
      <c r="W50" s="88">
        <f t="shared" si="38"/>
        <v>0.60875761894653846</v>
      </c>
      <c r="X50" s="271">
        <f t="shared" si="36"/>
        <v>2.4151031671424673E-2</v>
      </c>
      <c r="Y50" s="271">
        <f t="shared" si="36"/>
        <v>5.2525786370587288E-2</v>
      </c>
      <c r="Z50" s="272">
        <f t="shared" si="36"/>
        <v>1.3104371445033118E-2</v>
      </c>
      <c r="AC50" s="201" t="s">
        <v>209</v>
      </c>
      <c r="AD50" s="187" t="s">
        <v>189</v>
      </c>
      <c r="AE50" s="203" t="s">
        <v>220</v>
      </c>
      <c r="AF50" s="271">
        <f t="shared" si="37"/>
        <v>3.1407171231897561E-2</v>
      </c>
      <c r="AG50" s="271">
        <f t="shared" si="37"/>
        <v>1.5270383254129501E-2</v>
      </c>
      <c r="AH50" s="271">
        <f t="shared" si="34"/>
        <v>5.3067289322861391E-3</v>
      </c>
      <c r="AI50" s="272">
        <f t="shared" si="34"/>
        <v>0.46699214604118022</v>
      </c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35"/>
        <v>8001</v>
      </c>
      <c r="F51" s="90">
        <v>262</v>
      </c>
      <c r="G51" s="90">
        <v>446</v>
      </c>
      <c r="H51" s="199">
        <v>148</v>
      </c>
      <c r="K51" s="201" t="s">
        <v>209</v>
      </c>
      <c r="L51" s="187" t="s">
        <v>191</v>
      </c>
      <c r="M51" s="203" t="s">
        <v>222</v>
      </c>
      <c r="N51" s="234">
        <v>456</v>
      </c>
      <c r="O51" s="90">
        <v>214</v>
      </c>
      <c r="P51" s="90">
        <v>65</v>
      </c>
      <c r="Q51" s="237">
        <v>6410</v>
      </c>
      <c r="T51" s="201" t="s">
        <v>209</v>
      </c>
      <c r="U51" s="187" t="s">
        <v>191</v>
      </c>
      <c r="V51" s="203" t="s">
        <v>222</v>
      </c>
      <c r="W51" s="88">
        <f t="shared" si="38"/>
        <v>0.866513024229008</v>
      </c>
      <c r="X51" s="271">
        <f t="shared" si="36"/>
        <v>2.8374754699162619E-2</v>
      </c>
      <c r="Y51" s="271">
        <f t="shared" si="36"/>
        <v>4.8302063342849345E-2</v>
      </c>
      <c r="Z51" s="272">
        <f t="shared" si="36"/>
        <v>1.6028487387313235E-2</v>
      </c>
      <c r="AC51" s="201" t="s">
        <v>209</v>
      </c>
      <c r="AD51" s="187" t="s">
        <v>191</v>
      </c>
      <c r="AE51" s="203" t="s">
        <v>222</v>
      </c>
      <c r="AF51" s="271">
        <f t="shared" si="37"/>
        <v>4.9385069247397537E-2</v>
      </c>
      <c r="AG51" s="271">
        <f t="shared" si="37"/>
        <v>2.3176326357331301E-2</v>
      </c>
      <c r="AH51" s="271">
        <f t="shared" si="34"/>
        <v>7.0395383795632451E-3</v>
      </c>
      <c r="AI51" s="272">
        <f t="shared" si="34"/>
        <v>0.69420678481539078</v>
      </c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35"/>
        <v>16041</v>
      </c>
      <c r="F52" s="90">
        <v>268</v>
      </c>
      <c r="G52" s="90">
        <v>598</v>
      </c>
      <c r="H52" s="199">
        <v>183</v>
      </c>
      <c r="K52" s="201" t="s">
        <v>209</v>
      </c>
      <c r="L52" s="187" t="s">
        <v>193</v>
      </c>
      <c r="M52" s="203" t="s">
        <v>223</v>
      </c>
      <c r="N52" s="234">
        <v>682</v>
      </c>
      <c r="O52" s="90">
        <v>335</v>
      </c>
      <c r="P52" s="90">
        <v>125</v>
      </c>
      <c r="Q52" s="237">
        <v>13850</v>
      </c>
      <c r="T52" s="201" t="s">
        <v>209</v>
      </c>
      <c r="U52" s="187" t="s">
        <v>193</v>
      </c>
      <c r="V52" s="203" t="s">
        <v>223</v>
      </c>
      <c r="W52" s="88">
        <f t="shared" si="38"/>
        <v>1.737249771485754</v>
      </c>
      <c r="X52" s="271">
        <f t="shared" si="36"/>
        <v>2.9024558241891533E-2</v>
      </c>
      <c r="Y52" s="271">
        <f t="shared" si="36"/>
        <v>6.476375309198186E-2</v>
      </c>
      <c r="Z52" s="272">
        <f t="shared" si="36"/>
        <v>1.9819008053231908E-2</v>
      </c>
      <c r="AC52" s="201" t="s">
        <v>209</v>
      </c>
      <c r="AD52" s="187" t="s">
        <v>193</v>
      </c>
      <c r="AE52" s="203" t="s">
        <v>223</v>
      </c>
      <c r="AF52" s="271">
        <f t="shared" si="37"/>
        <v>7.3861002690186667E-2</v>
      </c>
      <c r="AG52" s="271">
        <f t="shared" si="37"/>
        <v>3.6280697802364419E-2</v>
      </c>
      <c r="AH52" s="271">
        <f t="shared" si="34"/>
        <v>1.3537573806852395E-2</v>
      </c>
      <c r="AI52" s="272">
        <f t="shared" si="34"/>
        <v>1.4999631777992453</v>
      </c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35"/>
        <v>29237</v>
      </c>
      <c r="F53" s="90">
        <v>186</v>
      </c>
      <c r="G53" s="90">
        <v>834</v>
      </c>
      <c r="H53" s="199">
        <v>277</v>
      </c>
      <c r="K53" s="201" t="s">
        <v>209</v>
      </c>
      <c r="L53" s="187" t="s">
        <v>195</v>
      </c>
      <c r="M53" s="203" t="s">
        <v>224</v>
      </c>
      <c r="N53" s="234">
        <v>952</v>
      </c>
      <c r="O53" s="90">
        <v>608</v>
      </c>
      <c r="P53" s="90">
        <v>246</v>
      </c>
      <c r="Q53" s="237">
        <v>26134</v>
      </c>
      <c r="T53" s="201" t="s">
        <v>209</v>
      </c>
      <c r="U53" s="187" t="s">
        <v>195</v>
      </c>
      <c r="V53" s="203" t="s">
        <v>224</v>
      </c>
      <c r="W53" s="88">
        <f t="shared" si="38"/>
        <v>3.1663843631275479</v>
      </c>
      <c r="X53" s="271">
        <f t="shared" si="36"/>
        <v>2.0143909824596365E-2</v>
      </c>
      <c r="Y53" s="271">
        <f t="shared" si="36"/>
        <v>9.0322692439319174E-2</v>
      </c>
      <c r="Z53" s="272">
        <f t="shared" si="36"/>
        <v>2.9999263555984906E-2</v>
      </c>
      <c r="AC53" s="201" t="s">
        <v>209</v>
      </c>
      <c r="AD53" s="187" t="s">
        <v>195</v>
      </c>
      <c r="AE53" s="203" t="s">
        <v>224</v>
      </c>
      <c r="AF53" s="271">
        <f t="shared" si="37"/>
        <v>0.10310216211298784</v>
      </c>
      <c r="AG53" s="271">
        <f t="shared" si="37"/>
        <v>6.5846758996530044E-2</v>
      </c>
      <c r="AH53" s="271">
        <f t="shared" si="34"/>
        <v>2.6641945251885513E-2</v>
      </c>
      <c r="AI53" s="272">
        <f t="shared" si="34"/>
        <v>2.8303276309462442</v>
      </c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35"/>
        <v>10972</v>
      </c>
      <c r="F54" s="90">
        <v>1411</v>
      </c>
      <c r="G54" s="90">
        <v>968</v>
      </c>
      <c r="H54" s="199">
        <v>227</v>
      </c>
      <c r="K54" s="201" t="s">
        <v>225</v>
      </c>
      <c r="L54" s="187" t="s">
        <v>170</v>
      </c>
      <c r="M54" s="203" t="s">
        <v>226</v>
      </c>
      <c r="N54" s="234">
        <v>507</v>
      </c>
      <c r="O54" s="90">
        <v>235</v>
      </c>
      <c r="P54" s="90">
        <v>73</v>
      </c>
      <c r="Q54" s="237">
        <v>7551</v>
      </c>
      <c r="T54" s="201" t="s">
        <v>225</v>
      </c>
      <c r="U54" s="187" t="s">
        <v>170</v>
      </c>
      <c r="V54" s="203" t="s">
        <v>226</v>
      </c>
      <c r="W54" s="88">
        <f t="shared" si="38"/>
        <v>1.1882740784702759</v>
      </c>
      <c r="X54" s="271">
        <f t="shared" si="36"/>
        <v>0.15281213313174982</v>
      </c>
      <c r="Y54" s="271">
        <f t="shared" si="36"/>
        <v>0.10483497156026494</v>
      </c>
      <c r="Z54" s="272">
        <f t="shared" si="36"/>
        <v>2.4584234033243949E-2</v>
      </c>
      <c r="AC54" s="201" t="s">
        <v>225</v>
      </c>
      <c r="AD54" s="187" t="s">
        <v>170</v>
      </c>
      <c r="AE54" s="203" t="s">
        <v>226</v>
      </c>
      <c r="AF54" s="271">
        <f t="shared" si="37"/>
        <v>5.4908399360593309E-2</v>
      </c>
      <c r="AG54" s="271">
        <f t="shared" si="37"/>
        <v>2.5450638756882502E-2</v>
      </c>
      <c r="AH54" s="271">
        <f t="shared" si="34"/>
        <v>7.9059431032017981E-3</v>
      </c>
      <c r="AI54" s="272">
        <f t="shared" si="34"/>
        <v>0.81777775852433943</v>
      </c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35"/>
        <v>487</v>
      </c>
      <c r="F55" s="90">
        <v>21</v>
      </c>
      <c r="G55" s="90">
        <v>152</v>
      </c>
      <c r="H55" s="199">
        <v>62</v>
      </c>
      <c r="K55" s="201" t="s">
        <v>225</v>
      </c>
      <c r="L55" s="187" t="s">
        <v>172</v>
      </c>
      <c r="M55" s="203" t="s">
        <v>227</v>
      </c>
      <c r="N55" s="234">
        <v>72</v>
      </c>
      <c r="O55" s="90">
        <v>13</v>
      </c>
      <c r="P55" s="90">
        <v>5</v>
      </c>
      <c r="Q55" s="237">
        <v>162</v>
      </c>
      <c r="T55" s="201" t="s">
        <v>225</v>
      </c>
      <c r="U55" s="187" t="s">
        <v>172</v>
      </c>
      <c r="V55" s="203" t="s">
        <v>227</v>
      </c>
      <c r="W55" s="88">
        <f t="shared" si="38"/>
        <v>5.2742387551496926E-2</v>
      </c>
      <c r="X55" s="271">
        <f t="shared" si="36"/>
        <v>2.2743123995512026E-3</v>
      </c>
      <c r="Y55" s="271">
        <f t="shared" si="36"/>
        <v>1.6461689749132511E-2</v>
      </c>
      <c r="Z55" s="272">
        <f t="shared" si="36"/>
        <v>6.7146366081987877E-3</v>
      </c>
      <c r="AC55" s="201" t="s">
        <v>225</v>
      </c>
      <c r="AD55" s="187" t="s">
        <v>172</v>
      </c>
      <c r="AE55" s="203" t="s">
        <v>227</v>
      </c>
      <c r="AF55" s="271">
        <f t="shared" si="37"/>
        <v>7.797642512746979E-3</v>
      </c>
      <c r="AG55" s="271">
        <f t="shared" si="37"/>
        <v>1.4079076759126491E-3</v>
      </c>
      <c r="AH55" s="271">
        <f t="shared" si="34"/>
        <v>5.4150295227409586E-4</v>
      </c>
      <c r="AI55" s="272">
        <f t="shared" si="34"/>
        <v>1.7544695653680702E-2</v>
      </c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35"/>
        <v>775</v>
      </c>
      <c r="F56" s="90">
        <v>4</v>
      </c>
      <c r="G56" s="90">
        <v>35</v>
      </c>
      <c r="H56" s="199">
        <v>32</v>
      </c>
      <c r="K56" s="201" t="s">
        <v>225</v>
      </c>
      <c r="L56" s="187" t="s">
        <v>174</v>
      </c>
      <c r="M56" s="203" t="s">
        <v>228</v>
      </c>
      <c r="N56" s="234">
        <v>68</v>
      </c>
      <c r="O56" s="90">
        <v>15</v>
      </c>
      <c r="P56" s="90">
        <v>4</v>
      </c>
      <c r="Q56" s="237">
        <v>617</v>
      </c>
      <c r="T56" s="201" t="s">
        <v>225</v>
      </c>
      <c r="U56" s="187" t="s">
        <v>174</v>
      </c>
      <c r="V56" s="203" t="s">
        <v>228</v>
      </c>
      <c r="W56" s="88">
        <f t="shared" si="38"/>
        <v>8.3932957602484856E-2</v>
      </c>
      <c r="X56" s="271">
        <f t="shared" si="36"/>
        <v>4.3320236181927662E-4</v>
      </c>
      <c r="Y56" s="271">
        <f t="shared" si="36"/>
        <v>3.7905206659186708E-3</v>
      </c>
      <c r="Z56" s="272">
        <f t="shared" si="36"/>
        <v>3.465618894554213E-3</v>
      </c>
      <c r="AC56" s="201" t="s">
        <v>225</v>
      </c>
      <c r="AD56" s="187" t="s">
        <v>174</v>
      </c>
      <c r="AE56" s="203" t="s">
        <v>228</v>
      </c>
      <c r="AF56" s="271">
        <f t="shared" si="37"/>
        <v>7.3644401509277025E-3</v>
      </c>
      <c r="AG56" s="271">
        <f t="shared" si="37"/>
        <v>1.6245088568222874E-3</v>
      </c>
      <c r="AH56" s="271">
        <f t="shared" si="34"/>
        <v>4.3320236181927662E-4</v>
      </c>
      <c r="AI56" s="272">
        <f t="shared" si="34"/>
        <v>6.6821464310623427E-2</v>
      </c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35"/>
        <v>5063</v>
      </c>
      <c r="F57" s="90">
        <v>44</v>
      </c>
      <c r="G57" s="90">
        <v>274</v>
      </c>
      <c r="H57" s="199">
        <v>105</v>
      </c>
      <c r="K57" s="201" t="s">
        <v>225</v>
      </c>
      <c r="L57" s="187" t="s">
        <v>176</v>
      </c>
      <c r="M57" s="203" t="s">
        <v>229</v>
      </c>
      <c r="N57" s="234">
        <v>133</v>
      </c>
      <c r="O57" s="90">
        <v>49</v>
      </c>
      <c r="P57" s="90">
        <v>17</v>
      </c>
      <c r="Q57" s="237">
        <v>4441</v>
      </c>
      <c r="T57" s="201" t="s">
        <v>225</v>
      </c>
      <c r="U57" s="187" t="s">
        <v>176</v>
      </c>
      <c r="V57" s="203" t="s">
        <v>229</v>
      </c>
      <c r="W57" s="88">
        <f t="shared" si="38"/>
        <v>0.54832588947274941</v>
      </c>
      <c r="X57" s="271">
        <f t="shared" si="36"/>
        <v>4.7652259800120434E-3</v>
      </c>
      <c r="Y57" s="271">
        <f t="shared" si="36"/>
        <v>2.9674361784620452E-2</v>
      </c>
      <c r="Z57" s="272">
        <f t="shared" si="36"/>
        <v>1.1371561997756012E-2</v>
      </c>
      <c r="AC57" s="201" t="s">
        <v>225</v>
      </c>
      <c r="AD57" s="187" t="s">
        <v>176</v>
      </c>
      <c r="AE57" s="203" t="s">
        <v>229</v>
      </c>
      <c r="AF57" s="271">
        <f t="shared" si="37"/>
        <v>1.4403978530490948E-2</v>
      </c>
      <c r="AG57" s="271">
        <f t="shared" si="37"/>
        <v>5.3067289322861391E-3</v>
      </c>
      <c r="AH57" s="271">
        <f t="shared" si="34"/>
        <v>1.8411100377319256E-3</v>
      </c>
      <c r="AI57" s="272">
        <f t="shared" si="34"/>
        <v>0.48096292220985187</v>
      </c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35"/>
        <v>30745</v>
      </c>
      <c r="F58" s="90">
        <v>220</v>
      </c>
      <c r="G58" s="90">
        <v>890</v>
      </c>
      <c r="H58" s="199">
        <v>396</v>
      </c>
      <c r="K58" s="201" t="s">
        <v>225</v>
      </c>
      <c r="L58" s="187" t="s">
        <v>178</v>
      </c>
      <c r="M58" s="203" t="s">
        <v>230</v>
      </c>
      <c r="N58" s="234">
        <v>1217</v>
      </c>
      <c r="O58" s="90">
        <v>519</v>
      </c>
      <c r="P58" s="90">
        <v>253</v>
      </c>
      <c r="Q58" s="237">
        <v>27250</v>
      </c>
      <c r="T58" s="201" t="s">
        <v>225</v>
      </c>
      <c r="U58" s="187" t="s">
        <v>178</v>
      </c>
      <c r="V58" s="203" t="s">
        <v>230</v>
      </c>
      <c r="W58" s="88">
        <f t="shared" si="38"/>
        <v>3.3297016535334154</v>
      </c>
      <c r="X58" s="271">
        <f t="shared" si="36"/>
        <v>2.3826129900060215E-2</v>
      </c>
      <c r="Y58" s="271">
        <f t="shared" si="36"/>
        <v>9.6387525504789059E-2</v>
      </c>
      <c r="Z58" s="272">
        <f t="shared" si="36"/>
        <v>4.2887033820108389E-2</v>
      </c>
      <c r="AC58" s="201" t="s">
        <v>225</v>
      </c>
      <c r="AD58" s="187" t="s">
        <v>178</v>
      </c>
      <c r="AE58" s="203" t="s">
        <v>230</v>
      </c>
      <c r="AF58" s="271">
        <f t="shared" si="37"/>
        <v>0.13180181858351492</v>
      </c>
      <c r="AG58" s="271">
        <f t="shared" si="37"/>
        <v>5.6208006446051145E-2</v>
      </c>
      <c r="AH58" s="271">
        <f t="shared" si="34"/>
        <v>2.740004938506925E-2</v>
      </c>
      <c r="AI58" s="272">
        <f t="shared" si="34"/>
        <v>2.9511910898938223</v>
      </c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35"/>
        <v>6411</v>
      </c>
      <c r="F59" s="90">
        <v>750</v>
      </c>
      <c r="G59" s="90">
        <v>554</v>
      </c>
      <c r="H59" s="199">
        <v>145</v>
      </c>
      <c r="K59" s="201" t="s">
        <v>225</v>
      </c>
      <c r="L59" s="187" t="s">
        <v>180</v>
      </c>
      <c r="M59" s="203" t="s">
        <v>231</v>
      </c>
      <c r="N59" s="234">
        <v>326</v>
      </c>
      <c r="O59" s="90">
        <v>92</v>
      </c>
      <c r="P59" s="90">
        <v>22</v>
      </c>
      <c r="Q59" s="237">
        <v>4522</v>
      </c>
      <c r="T59" s="201" t="s">
        <v>225</v>
      </c>
      <c r="U59" s="187" t="s">
        <v>180</v>
      </c>
      <c r="V59" s="203" t="s">
        <v>231</v>
      </c>
      <c r="W59" s="88">
        <f t="shared" si="38"/>
        <v>0.69431508540584552</v>
      </c>
      <c r="X59" s="271">
        <f t="shared" si="36"/>
        <v>8.1225442841114368E-2</v>
      </c>
      <c r="Y59" s="271">
        <f t="shared" si="36"/>
        <v>5.9998527111969811E-2</v>
      </c>
      <c r="Z59" s="272">
        <f t="shared" si="36"/>
        <v>1.5703585615948781E-2</v>
      </c>
      <c r="AC59" s="201" t="s">
        <v>225</v>
      </c>
      <c r="AD59" s="187" t="s">
        <v>180</v>
      </c>
      <c r="AE59" s="203" t="s">
        <v>231</v>
      </c>
      <c r="AF59" s="271">
        <f t="shared" si="37"/>
        <v>3.530599248827105E-2</v>
      </c>
      <c r="AG59" s="271">
        <f t="shared" si="37"/>
        <v>9.9636543218433616E-3</v>
      </c>
      <c r="AH59" s="271">
        <f t="shared" si="34"/>
        <v>2.3826129900060217E-3</v>
      </c>
      <c r="AI59" s="272">
        <f t="shared" si="34"/>
        <v>0.48973527003669221</v>
      </c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35"/>
        <v>12433</v>
      </c>
      <c r="F60" s="90">
        <v>33</v>
      </c>
      <c r="G60" s="90">
        <v>186</v>
      </c>
      <c r="H60" s="199">
        <v>80</v>
      </c>
      <c r="K60" s="201" t="s">
        <v>225</v>
      </c>
      <c r="L60" s="187" t="s">
        <v>182</v>
      </c>
      <c r="M60" s="203" t="s">
        <v>232</v>
      </c>
      <c r="N60" s="234">
        <v>382</v>
      </c>
      <c r="O60" s="90">
        <v>321</v>
      </c>
      <c r="P60" s="90">
        <v>124</v>
      </c>
      <c r="Q60" s="237">
        <v>11307</v>
      </c>
      <c r="T60" s="201" t="s">
        <v>225</v>
      </c>
      <c r="U60" s="187" t="s">
        <v>182</v>
      </c>
      <c r="V60" s="203" t="s">
        <v>232</v>
      </c>
      <c r="W60" s="88">
        <f t="shared" si="38"/>
        <v>1.3465012411247663</v>
      </c>
      <c r="X60" s="271">
        <f t="shared" si="36"/>
        <v>3.5739194850090326E-3</v>
      </c>
      <c r="Y60" s="271">
        <f t="shared" si="36"/>
        <v>2.0143909824596365E-2</v>
      </c>
      <c r="Z60" s="272">
        <f t="shared" si="36"/>
        <v>8.6640472363855338E-3</v>
      </c>
      <c r="AC60" s="201" t="s">
        <v>225</v>
      </c>
      <c r="AD60" s="187" t="s">
        <v>182</v>
      </c>
      <c r="AE60" s="203" t="s">
        <v>232</v>
      </c>
      <c r="AF60" s="271">
        <f t="shared" si="37"/>
        <v>4.1370825553740921E-2</v>
      </c>
      <c r="AG60" s="271">
        <f t="shared" si="37"/>
        <v>3.4764489535996951E-2</v>
      </c>
      <c r="AH60" s="271">
        <f t="shared" si="34"/>
        <v>1.3429273216397575E-2</v>
      </c>
      <c r="AI60" s="272">
        <f t="shared" si="34"/>
        <v>1.2245547762726401</v>
      </c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35"/>
        <v>12745</v>
      </c>
      <c r="F61" s="90">
        <v>66</v>
      </c>
      <c r="G61" s="90">
        <v>227</v>
      </c>
      <c r="H61" s="199">
        <v>97</v>
      </c>
      <c r="K61" s="201" t="s">
        <v>225</v>
      </c>
      <c r="L61" s="187" t="s">
        <v>184</v>
      </c>
      <c r="M61" s="203" t="s">
        <v>233</v>
      </c>
      <c r="N61" s="234">
        <v>400</v>
      </c>
      <c r="O61" s="90">
        <v>220</v>
      </c>
      <c r="P61" s="90">
        <v>123</v>
      </c>
      <c r="Q61" s="237">
        <v>11612</v>
      </c>
      <c r="T61" s="201" t="s">
        <v>225</v>
      </c>
      <c r="U61" s="187" t="s">
        <v>184</v>
      </c>
      <c r="V61" s="203" t="s">
        <v>233</v>
      </c>
      <c r="W61" s="88">
        <f t="shared" si="38"/>
        <v>1.3802910253466703</v>
      </c>
      <c r="X61" s="271">
        <f t="shared" si="36"/>
        <v>7.1478389700180651E-3</v>
      </c>
      <c r="Y61" s="271">
        <f t="shared" si="36"/>
        <v>2.4584234033243949E-2</v>
      </c>
      <c r="Z61" s="272">
        <f t="shared" si="36"/>
        <v>1.0505157274117459E-2</v>
      </c>
      <c r="AC61" s="201" t="s">
        <v>225</v>
      </c>
      <c r="AD61" s="187" t="s">
        <v>184</v>
      </c>
      <c r="AE61" s="203" t="s">
        <v>233</v>
      </c>
      <c r="AF61" s="271">
        <f t="shared" si="37"/>
        <v>4.3320236181927665E-2</v>
      </c>
      <c r="AG61" s="271">
        <f t="shared" si="37"/>
        <v>2.3826129900060215E-2</v>
      </c>
      <c r="AH61" s="271">
        <f t="shared" si="34"/>
        <v>1.3320972625942756E-2</v>
      </c>
      <c r="AI61" s="272">
        <f t="shared" si="34"/>
        <v>1.2575864563613601</v>
      </c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35"/>
        <v>7410</v>
      </c>
      <c r="F62" s="90">
        <v>31</v>
      </c>
      <c r="G62" s="90">
        <v>148</v>
      </c>
      <c r="H62" s="199">
        <v>140</v>
      </c>
      <c r="K62" s="201" t="s">
        <v>225</v>
      </c>
      <c r="L62" s="187" t="s">
        <v>187</v>
      </c>
      <c r="M62" s="203" t="s">
        <v>234</v>
      </c>
      <c r="N62" s="234">
        <v>334</v>
      </c>
      <c r="O62" s="90">
        <v>140</v>
      </c>
      <c r="P62" s="90">
        <v>28</v>
      </c>
      <c r="Q62" s="237">
        <v>6589</v>
      </c>
      <c r="T62" s="201" t="s">
        <v>225</v>
      </c>
      <c r="U62" s="187" t="s">
        <v>187</v>
      </c>
      <c r="V62" s="203" t="s">
        <v>234</v>
      </c>
      <c r="W62" s="88">
        <f t="shared" si="38"/>
        <v>0.80250737527020999</v>
      </c>
      <c r="X62" s="271">
        <f t="shared" si="36"/>
        <v>3.3573183040993939E-3</v>
      </c>
      <c r="Y62" s="271">
        <f t="shared" si="36"/>
        <v>1.6028487387313235E-2</v>
      </c>
      <c r="Z62" s="272">
        <f t="shared" si="36"/>
        <v>1.5162082663674683E-2</v>
      </c>
      <c r="AC62" s="201" t="s">
        <v>225</v>
      </c>
      <c r="AD62" s="187" t="s">
        <v>187</v>
      </c>
      <c r="AE62" s="203" t="s">
        <v>234</v>
      </c>
      <c r="AF62" s="271">
        <f t="shared" si="37"/>
        <v>3.6172397211909596E-2</v>
      </c>
      <c r="AG62" s="271">
        <f t="shared" si="37"/>
        <v>1.5162082663674683E-2</v>
      </c>
      <c r="AH62" s="271">
        <f t="shared" si="34"/>
        <v>3.0324165327349365E-3</v>
      </c>
      <c r="AI62" s="272">
        <f t="shared" si="34"/>
        <v>0.71359259050680346</v>
      </c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35"/>
        <v>4720</v>
      </c>
      <c r="F63" s="90">
        <v>34</v>
      </c>
      <c r="G63" s="90">
        <v>302</v>
      </c>
      <c r="H63" s="199">
        <v>92</v>
      </c>
      <c r="K63" s="201" t="s">
        <v>225</v>
      </c>
      <c r="L63" s="187" t="s">
        <v>189</v>
      </c>
      <c r="M63" s="203" t="s">
        <v>235</v>
      </c>
      <c r="N63" s="234">
        <v>372</v>
      </c>
      <c r="O63" s="90">
        <v>156</v>
      </c>
      <c r="P63" s="90">
        <v>52</v>
      </c>
      <c r="Q63" s="237">
        <v>3712</v>
      </c>
      <c r="T63" s="201" t="s">
        <v>225</v>
      </c>
      <c r="U63" s="187" t="s">
        <v>189</v>
      </c>
      <c r="V63" s="203" t="s">
        <v>235</v>
      </c>
      <c r="W63" s="88">
        <f t="shared" si="38"/>
        <v>0.51117878694674646</v>
      </c>
      <c r="X63" s="271">
        <f t="shared" si="36"/>
        <v>3.6822200754638513E-3</v>
      </c>
      <c r="Y63" s="271">
        <f t="shared" si="36"/>
        <v>3.2706778317355384E-2</v>
      </c>
      <c r="Z63" s="272">
        <f t="shared" si="36"/>
        <v>9.9636543218433616E-3</v>
      </c>
      <c r="AC63" s="201" t="s">
        <v>225</v>
      </c>
      <c r="AD63" s="187" t="s">
        <v>189</v>
      </c>
      <c r="AE63" s="203" t="s">
        <v>235</v>
      </c>
      <c r="AF63" s="271">
        <f t="shared" si="37"/>
        <v>4.028781964919273E-2</v>
      </c>
      <c r="AG63" s="271">
        <f t="shared" si="37"/>
        <v>1.6894892110951788E-2</v>
      </c>
      <c r="AH63" s="271">
        <f t="shared" si="34"/>
        <v>5.6316307036505964E-3</v>
      </c>
      <c r="AI63" s="272">
        <f t="shared" si="34"/>
        <v>0.40201179176828872</v>
      </c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35"/>
        <v>8923</v>
      </c>
      <c r="F64" s="90">
        <v>162</v>
      </c>
      <c r="G64" s="90">
        <v>557</v>
      </c>
      <c r="H64" s="199">
        <v>225</v>
      </c>
      <c r="K64" s="201" t="s">
        <v>225</v>
      </c>
      <c r="L64" s="187" t="s">
        <v>191</v>
      </c>
      <c r="M64" s="203" t="s">
        <v>236</v>
      </c>
      <c r="N64" s="234">
        <v>467</v>
      </c>
      <c r="O64" s="90">
        <v>170</v>
      </c>
      <c r="P64" s="90">
        <v>124</v>
      </c>
      <c r="Q64" s="237">
        <v>7218</v>
      </c>
      <c r="T64" s="201" t="s">
        <v>225</v>
      </c>
      <c r="U64" s="187" t="s">
        <v>191</v>
      </c>
      <c r="V64" s="203" t="s">
        <v>236</v>
      </c>
      <c r="W64" s="88">
        <f t="shared" si="38"/>
        <v>0.96636616862835134</v>
      </c>
      <c r="X64" s="271">
        <f t="shared" si="36"/>
        <v>1.7544695653680702E-2</v>
      </c>
      <c r="Y64" s="271">
        <f t="shared" si="36"/>
        <v>6.0323428883334265E-2</v>
      </c>
      <c r="Z64" s="272">
        <f t="shared" si="36"/>
        <v>2.4367632852334311E-2</v>
      </c>
      <c r="AC64" s="201" t="s">
        <v>225</v>
      </c>
      <c r="AD64" s="187" t="s">
        <v>191</v>
      </c>
      <c r="AE64" s="203" t="s">
        <v>236</v>
      </c>
      <c r="AF64" s="271">
        <f t="shared" si="37"/>
        <v>5.0576375742400544E-2</v>
      </c>
      <c r="AG64" s="271">
        <f t="shared" si="37"/>
        <v>1.8411100377319259E-2</v>
      </c>
      <c r="AH64" s="271">
        <f t="shared" si="34"/>
        <v>1.3429273216397575E-2</v>
      </c>
      <c r="AI64" s="272">
        <f t="shared" si="34"/>
        <v>0.7817136619028846</v>
      </c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35"/>
        <v>1020</v>
      </c>
      <c r="F65" s="90">
        <v>1</v>
      </c>
      <c r="G65" s="90">
        <v>10</v>
      </c>
      <c r="H65" s="199">
        <v>21</v>
      </c>
      <c r="K65" s="201" t="s">
        <v>237</v>
      </c>
      <c r="L65" s="187" t="s">
        <v>170</v>
      </c>
      <c r="M65" s="203" t="s">
        <v>238</v>
      </c>
      <c r="N65" s="234">
        <v>79</v>
      </c>
      <c r="O65" s="90">
        <v>7</v>
      </c>
      <c r="P65" s="90">
        <v>3</v>
      </c>
      <c r="Q65" s="237">
        <v>899</v>
      </c>
      <c r="T65" s="201" t="s">
        <v>237</v>
      </c>
      <c r="U65" s="187" t="s">
        <v>170</v>
      </c>
      <c r="V65" s="203" t="s">
        <v>238</v>
      </c>
      <c r="W65" s="88">
        <f t="shared" si="38"/>
        <v>0.11046660226391555</v>
      </c>
      <c r="X65" s="271">
        <f t="shared" si="36"/>
        <v>1.0830059045481916E-4</v>
      </c>
      <c r="Y65" s="271">
        <f t="shared" si="36"/>
        <v>1.0830059045481917E-3</v>
      </c>
      <c r="Z65" s="272">
        <f t="shared" si="36"/>
        <v>2.2743123995512026E-3</v>
      </c>
      <c r="AC65" s="201" t="s">
        <v>237</v>
      </c>
      <c r="AD65" s="187" t="s">
        <v>170</v>
      </c>
      <c r="AE65" s="203" t="s">
        <v>238</v>
      </c>
      <c r="AF65" s="271">
        <f t="shared" si="37"/>
        <v>8.5557466459307147E-3</v>
      </c>
      <c r="AG65" s="271">
        <f t="shared" si="37"/>
        <v>7.5810413318373412E-4</v>
      </c>
      <c r="AH65" s="271">
        <f t="shared" si="34"/>
        <v>3.2490177136445744E-4</v>
      </c>
      <c r="AI65" s="272">
        <f t="shared" si="34"/>
        <v>9.7362230818882428E-2</v>
      </c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35"/>
        <v>5094</v>
      </c>
      <c r="F66" s="90">
        <v>373</v>
      </c>
      <c r="G66" s="90">
        <v>418</v>
      </c>
      <c r="H66" s="199">
        <v>121</v>
      </c>
      <c r="K66" s="201" t="s">
        <v>237</v>
      </c>
      <c r="L66" s="187" t="s">
        <v>172</v>
      </c>
      <c r="M66" s="203" t="s">
        <v>239</v>
      </c>
      <c r="N66" s="234">
        <v>285</v>
      </c>
      <c r="O66" s="90">
        <v>68</v>
      </c>
      <c r="P66" s="90">
        <v>17</v>
      </c>
      <c r="Q66" s="237">
        <v>3812</v>
      </c>
      <c r="T66" s="201" t="s">
        <v>237</v>
      </c>
      <c r="U66" s="187" t="s">
        <v>172</v>
      </c>
      <c r="V66" s="203" t="s">
        <v>239</v>
      </c>
      <c r="W66" s="88">
        <f t="shared" si="38"/>
        <v>0.55168320777684876</v>
      </c>
      <c r="X66" s="271">
        <f t="shared" si="36"/>
        <v>4.0396120239647552E-2</v>
      </c>
      <c r="Y66" s="271">
        <f t="shared" si="36"/>
        <v>4.526964681011441E-2</v>
      </c>
      <c r="Z66" s="272">
        <f t="shared" si="36"/>
        <v>1.3104371445033118E-2</v>
      </c>
      <c r="AC66" s="201" t="s">
        <v>237</v>
      </c>
      <c r="AD66" s="187" t="s">
        <v>172</v>
      </c>
      <c r="AE66" s="203" t="s">
        <v>239</v>
      </c>
      <c r="AF66" s="271">
        <f t="shared" si="37"/>
        <v>3.0865668279623462E-2</v>
      </c>
      <c r="AG66" s="271">
        <f t="shared" si="37"/>
        <v>7.3644401509277025E-3</v>
      </c>
      <c r="AH66" s="271">
        <f t="shared" si="34"/>
        <v>1.8411100377319256E-3</v>
      </c>
      <c r="AI66" s="272">
        <f t="shared" si="34"/>
        <v>0.41284185081377062</v>
      </c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35"/>
        <v>5606</v>
      </c>
      <c r="F67" s="90">
        <v>195</v>
      </c>
      <c r="G67" s="90">
        <v>302</v>
      </c>
      <c r="H67" s="199">
        <v>87</v>
      </c>
      <c r="K67" s="201" t="s">
        <v>237</v>
      </c>
      <c r="L67" s="187" t="s">
        <v>174</v>
      </c>
      <c r="M67" s="203" t="s">
        <v>240</v>
      </c>
      <c r="N67" s="234">
        <v>219</v>
      </c>
      <c r="O67" s="90">
        <v>112</v>
      </c>
      <c r="P67" s="90">
        <v>23</v>
      </c>
      <c r="Q67" s="237">
        <v>4668</v>
      </c>
      <c r="T67" s="201" t="s">
        <v>237</v>
      </c>
      <c r="U67" s="187" t="s">
        <v>174</v>
      </c>
      <c r="V67" s="203" t="s">
        <v>240</v>
      </c>
      <c r="W67" s="88">
        <f t="shared" si="38"/>
        <v>0.60713311008971615</v>
      </c>
      <c r="X67" s="271">
        <f t="shared" si="36"/>
        <v>2.1118615138689737E-2</v>
      </c>
      <c r="Y67" s="271">
        <f t="shared" si="36"/>
        <v>3.2706778317355384E-2</v>
      </c>
      <c r="Z67" s="272">
        <f t="shared" si="36"/>
        <v>9.422151369569266E-3</v>
      </c>
      <c r="AC67" s="201" t="s">
        <v>237</v>
      </c>
      <c r="AD67" s="187" t="s">
        <v>174</v>
      </c>
      <c r="AE67" s="203" t="s">
        <v>240</v>
      </c>
      <c r="AF67" s="271">
        <f t="shared" si="37"/>
        <v>2.3717829309605396E-2</v>
      </c>
      <c r="AG67" s="271">
        <f t="shared" si="37"/>
        <v>1.2129666130939746E-2</v>
      </c>
      <c r="AH67" s="271">
        <f t="shared" si="34"/>
        <v>2.4909135804608404E-3</v>
      </c>
      <c r="AI67" s="272">
        <f t="shared" si="34"/>
        <v>0.50554715624309587</v>
      </c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35"/>
        <v>9548</v>
      </c>
      <c r="F68" s="90">
        <v>197</v>
      </c>
      <c r="G68" s="90">
        <v>339</v>
      </c>
      <c r="H68" s="199">
        <v>193</v>
      </c>
      <c r="K68" s="201" t="s">
        <v>237</v>
      </c>
      <c r="L68" s="187" t="s">
        <v>176</v>
      </c>
      <c r="M68" s="203" t="s">
        <v>241</v>
      </c>
      <c r="N68" s="234">
        <v>368</v>
      </c>
      <c r="O68" s="90">
        <v>78</v>
      </c>
      <c r="P68" s="90">
        <v>15</v>
      </c>
      <c r="Q68" s="237">
        <v>8358</v>
      </c>
      <c r="T68" s="201" t="s">
        <v>237</v>
      </c>
      <c r="U68" s="187" t="s">
        <v>176</v>
      </c>
      <c r="V68" s="203" t="s">
        <v>241</v>
      </c>
      <c r="W68" s="88">
        <f t="shared" si="38"/>
        <v>1.0340540376626135</v>
      </c>
      <c r="X68" s="271">
        <f t="shared" si="36"/>
        <v>2.1335216319599372E-2</v>
      </c>
      <c r="Y68" s="271">
        <f t="shared" si="36"/>
        <v>3.6713900164183695E-2</v>
      </c>
      <c r="Z68" s="272">
        <f t="shared" si="36"/>
        <v>2.0902013957780099E-2</v>
      </c>
      <c r="AC68" s="201" t="s">
        <v>237</v>
      </c>
      <c r="AD68" s="187" t="s">
        <v>176</v>
      </c>
      <c r="AE68" s="203" t="s">
        <v>241</v>
      </c>
      <c r="AF68" s="271">
        <f t="shared" si="37"/>
        <v>3.9854617287373446E-2</v>
      </c>
      <c r="AG68" s="271">
        <f t="shared" si="37"/>
        <v>8.4474460554758938E-3</v>
      </c>
      <c r="AH68" s="271">
        <f t="shared" si="34"/>
        <v>1.6245088568222874E-3</v>
      </c>
      <c r="AI68" s="272">
        <f t="shared" si="34"/>
        <v>0.90517633502137862</v>
      </c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35"/>
        <v>6619</v>
      </c>
      <c r="F69" s="90">
        <v>60</v>
      </c>
      <c r="G69" s="90">
        <v>264</v>
      </c>
      <c r="H69" s="199">
        <v>89</v>
      </c>
      <c r="K69" s="201" t="s">
        <v>237</v>
      </c>
      <c r="L69" s="187" t="s">
        <v>178</v>
      </c>
      <c r="M69" s="203" t="s">
        <v>242</v>
      </c>
      <c r="N69" s="234">
        <v>332</v>
      </c>
      <c r="O69" s="90">
        <v>83</v>
      </c>
      <c r="P69" s="90">
        <v>20</v>
      </c>
      <c r="Q69" s="237">
        <v>5771</v>
      </c>
      <c r="T69" s="201" t="s">
        <v>237</v>
      </c>
      <c r="U69" s="187" t="s">
        <v>178</v>
      </c>
      <c r="V69" s="203" t="s">
        <v>242</v>
      </c>
      <c r="W69" s="88">
        <f t="shared" si="38"/>
        <v>0.71684160822044807</v>
      </c>
      <c r="X69" s="271">
        <f t="shared" si="36"/>
        <v>6.4980354272891495E-3</v>
      </c>
      <c r="Y69" s="271">
        <f t="shared" si="36"/>
        <v>2.859135588007226E-2</v>
      </c>
      <c r="Z69" s="272">
        <f t="shared" si="36"/>
        <v>9.6387525504789059E-3</v>
      </c>
      <c r="AC69" s="201" t="s">
        <v>237</v>
      </c>
      <c r="AD69" s="187" t="s">
        <v>178</v>
      </c>
      <c r="AE69" s="203" t="s">
        <v>242</v>
      </c>
      <c r="AF69" s="271">
        <f t="shared" si="37"/>
        <v>3.5955796030999958E-2</v>
      </c>
      <c r="AG69" s="271">
        <f t="shared" si="37"/>
        <v>8.9889490077499894E-3</v>
      </c>
      <c r="AH69" s="271">
        <f t="shared" si="34"/>
        <v>2.1660118090963834E-3</v>
      </c>
      <c r="AI69" s="272">
        <f t="shared" si="34"/>
        <v>0.62500270751476139</v>
      </c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35"/>
        <v>8701</v>
      </c>
      <c r="F70" s="90">
        <v>313</v>
      </c>
      <c r="G70" s="90">
        <v>442</v>
      </c>
      <c r="H70" s="199">
        <v>140</v>
      </c>
      <c r="K70" s="201" t="s">
        <v>237</v>
      </c>
      <c r="L70" s="187" t="s">
        <v>180</v>
      </c>
      <c r="M70" s="203" t="s">
        <v>243</v>
      </c>
      <c r="N70" s="234">
        <v>413</v>
      </c>
      <c r="O70" s="90">
        <v>84</v>
      </c>
      <c r="P70" s="90">
        <v>29</v>
      </c>
      <c r="Q70" s="237">
        <v>7280</v>
      </c>
      <c r="T70" s="201" t="s">
        <v>237</v>
      </c>
      <c r="U70" s="187" t="s">
        <v>180</v>
      </c>
      <c r="V70" s="203" t="s">
        <v>243</v>
      </c>
      <c r="W70" s="88">
        <f t="shared" si="38"/>
        <v>0.94232343754738146</v>
      </c>
      <c r="X70" s="271">
        <f t="shared" si="36"/>
        <v>3.3898084812358398E-2</v>
      </c>
      <c r="Y70" s="271">
        <f t="shared" si="36"/>
        <v>4.7868860981030069E-2</v>
      </c>
      <c r="Z70" s="272">
        <f t="shared" si="36"/>
        <v>1.5162082663674683E-2</v>
      </c>
      <c r="AC70" s="201" t="s">
        <v>237</v>
      </c>
      <c r="AD70" s="187" t="s">
        <v>180</v>
      </c>
      <c r="AE70" s="203" t="s">
        <v>243</v>
      </c>
      <c r="AF70" s="271">
        <f t="shared" si="37"/>
        <v>4.4728143857840318E-2</v>
      </c>
      <c r="AG70" s="271">
        <f t="shared" si="37"/>
        <v>9.0972495982048103E-3</v>
      </c>
      <c r="AH70" s="271">
        <f t="shared" si="34"/>
        <v>3.1407171231897556E-3</v>
      </c>
      <c r="AI70" s="272">
        <f t="shared" si="34"/>
        <v>0.78842829851108343</v>
      </c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35"/>
        <v>11208</v>
      </c>
      <c r="F71" s="90">
        <v>279</v>
      </c>
      <c r="G71" s="90">
        <v>664</v>
      </c>
      <c r="H71" s="199">
        <v>130</v>
      </c>
      <c r="K71" s="201" t="s">
        <v>237</v>
      </c>
      <c r="L71" s="187" t="s">
        <v>182</v>
      </c>
      <c r="M71" s="203" t="s">
        <v>244</v>
      </c>
      <c r="N71" s="234">
        <v>352</v>
      </c>
      <c r="O71" s="90">
        <v>161</v>
      </c>
      <c r="P71" s="90">
        <v>94</v>
      </c>
      <c r="Q71" s="237">
        <v>9528</v>
      </c>
      <c r="T71" s="201" t="s">
        <v>237</v>
      </c>
      <c r="U71" s="187" t="s">
        <v>182</v>
      </c>
      <c r="V71" s="203" t="s">
        <v>244</v>
      </c>
      <c r="W71" s="88">
        <f t="shared" si="38"/>
        <v>1.2138330178176131</v>
      </c>
      <c r="X71" s="271">
        <f t="shared" si="36"/>
        <v>3.0215864736894547E-2</v>
      </c>
      <c r="Y71" s="271">
        <f t="shared" si="36"/>
        <v>7.1911592061999915E-2</v>
      </c>
      <c r="Z71" s="272">
        <f t="shared" si="36"/>
        <v>1.407907675912649E-2</v>
      </c>
      <c r="AC71" s="201" t="s">
        <v>237</v>
      </c>
      <c r="AD71" s="187" t="s">
        <v>182</v>
      </c>
      <c r="AE71" s="203" t="s">
        <v>244</v>
      </c>
      <c r="AF71" s="271">
        <f t="shared" si="37"/>
        <v>3.8121807840096347E-2</v>
      </c>
      <c r="AG71" s="271">
        <f t="shared" si="37"/>
        <v>1.7436395063225883E-2</v>
      </c>
      <c r="AH71" s="271">
        <f t="shared" si="34"/>
        <v>1.0180255502753002E-2</v>
      </c>
      <c r="AI71" s="272">
        <f t="shared" si="34"/>
        <v>1.031888025853517</v>
      </c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35"/>
        <v>38403</v>
      </c>
      <c r="F72" s="90">
        <v>756</v>
      </c>
      <c r="G72" s="90">
        <v>1389</v>
      </c>
      <c r="H72" s="199">
        <v>337</v>
      </c>
      <c r="K72" s="201" t="s">
        <v>237</v>
      </c>
      <c r="L72" s="187" t="s">
        <v>184</v>
      </c>
      <c r="M72" s="203" t="s">
        <v>245</v>
      </c>
      <c r="N72" s="234">
        <v>946</v>
      </c>
      <c r="O72" s="90">
        <v>403</v>
      </c>
      <c r="P72" s="90">
        <v>182</v>
      </c>
      <c r="Q72" s="237">
        <v>34390</v>
      </c>
      <c r="T72" s="201" t="s">
        <v>237</v>
      </c>
      <c r="U72" s="187" t="s">
        <v>184</v>
      </c>
      <c r="V72" s="203" t="s">
        <v>245</v>
      </c>
      <c r="W72" s="88">
        <f t="shared" si="38"/>
        <v>4.1590675752364197</v>
      </c>
      <c r="X72" s="271">
        <f t="shared" si="36"/>
        <v>8.1875246383843289E-2</v>
      </c>
      <c r="Y72" s="271">
        <f t="shared" si="36"/>
        <v>0.15042952014174382</v>
      </c>
      <c r="Z72" s="272">
        <f t="shared" si="36"/>
        <v>3.6497298983274057E-2</v>
      </c>
      <c r="AC72" s="201" t="s">
        <v>237</v>
      </c>
      <c r="AD72" s="187" t="s">
        <v>184</v>
      </c>
      <c r="AE72" s="203" t="s">
        <v>245</v>
      </c>
      <c r="AF72" s="271">
        <f t="shared" si="37"/>
        <v>0.10245235857025893</v>
      </c>
      <c r="AG72" s="271">
        <f t="shared" si="37"/>
        <v>4.3645137953292126E-2</v>
      </c>
      <c r="AH72" s="271">
        <f t="shared" si="34"/>
        <v>1.9710707462777085E-2</v>
      </c>
      <c r="AI72" s="272">
        <f t="shared" si="34"/>
        <v>3.7244573057412307</v>
      </c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35"/>
        <v>13607</v>
      </c>
      <c r="F73" s="90">
        <v>1013</v>
      </c>
      <c r="G73" s="90">
        <v>997</v>
      </c>
      <c r="H73" s="199">
        <v>219</v>
      </c>
      <c r="K73" s="201" t="s">
        <v>237</v>
      </c>
      <c r="L73" s="187" t="s">
        <v>187</v>
      </c>
      <c r="M73" s="203" t="s">
        <v>246</v>
      </c>
      <c r="N73" s="234">
        <v>527</v>
      </c>
      <c r="O73" s="90">
        <v>171</v>
      </c>
      <c r="P73" s="90">
        <v>75</v>
      </c>
      <c r="Q73" s="237">
        <v>10605</v>
      </c>
      <c r="T73" s="201" t="s">
        <v>237</v>
      </c>
      <c r="U73" s="187" t="s">
        <v>187</v>
      </c>
      <c r="V73" s="203" t="s">
        <v>246</v>
      </c>
      <c r="W73" s="88">
        <f t="shared" si="38"/>
        <v>1.4736461343187244</v>
      </c>
      <c r="X73" s="271">
        <f t="shared" si="36"/>
        <v>0.1097084981307318</v>
      </c>
      <c r="Y73" s="271">
        <f t="shared" si="36"/>
        <v>0.10797568868345471</v>
      </c>
      <c r="Z73" s="272">
        <f t="shared" si="36"/>
        <v>2.3717829309605396E-2</v>
      </c>
      <c r="AC73" s="201" t="s">
        <v>237</v>
      </c>
      <c r="AD73" s="187" t="s">
        <v>187</v>
      </c>
      <c r="AE73" s="203" t="s">
        <v>246</v>
      </c>
      <c r="AF73" s="271">
        <f t="shared" si="37"/>
        <v>5.7074411169689691E-2</v>
      </c>
      <c r="AG73" s="271">
        <f t="shared" si="37"/>
        <v>1.8519400967774078E-2</v>
      </c>
      <c r="AH73" s="271">
        <f t="shared" si="34"/>
        <v>8.1225442841114381E-3</v>
      </c>
      <c r="AI73" s="272">
        <f t="shared" si="34"/>
        <v>1.1485277617733571</v>
      </c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35"/>
        <v>14421</v>
      </c>
      <c r="F74" s="90">
        <v>472</v>
      </c>
      <c r="G74" s="90">
        <v>522</v>
      </c>
      <c r="H74" s="199">
        <v>172</v>
      </c>
      <c r="K74" s="201" t="s">
        <v>237</v>
      </c>
      <c r="L74" s="187" t="s">
        <v>189</v>
      </c>
      <c r="M74" s="203" t="s">
        <v>247</v>
      </c>
      <c r="N74" s="234">
        <v>527</v>
      </c>
      <c r="O74" s="90">
        <v>188</v>
      </c>
      <c r="P74" s="90">
        <v>67</v>
      </c>
      <c r="Q74" s="237">
        <v>12473</v>
      </c>
      <c r="T74" s="201" t="s">
        <v>237</v>
      </c>
      <c r="U74" s="187" t="s">
        <v>189</v>
      </c>
      <c r="V74" s="203" t="s">
        <v>247</v>
      </c>
      <c r="W74" s="88">
        <f t="shared" si="38"/>
        <v>1.5618028149489471</v>
      </c>
      <c r="X74" s="271">
        <f t="shared" si="36"/>
        <v>5.1117878694674643E-2</v>
      </c>
      <c r="Y74" s="271">
        <f t="shared" si="36"/>
        <v>5.6532908217415599E-2</v>
      </c>
      <c r="Z74" s="272">
        <f t="shared" si="36"/>
        <v>1.8627701558228894E-2</v>
      </c>
      <c r="AC74" s="201" t="s">
        <v>237</v>
      </c>
      <c r="AD74" s="187" t="s">
        <v>189</v>
      </c>
      <c r="AE74" s="203" t="s">
        <v>247</v>
      </c>
      <c r="AF74" s="271">
        <f t="shared" si="37"/>
        <v>5.7074411169689691E-2</v>
      </c>
      <c r="AG74" s="271">
        <f t="shared" si="37"/>
        <v>2.0360511005506003E-2</v>
      </c>
      <c r="AH74" s="271">
        <f t="shared" si="34"/>
        <v>7.2561395604728834E-3</v>
      </c>
      <c r="AI74" s="272">
        <f t="shared" si="34"/>
        <v>1.3508332647429593</v>
      </c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35"/>
        <v>18666</v>
      </c>
      <c r="F75" s="90">
        <v>1091</v>
      </c>
      <c r="G75" s="90">
        <v>887</v>
      </c>
      <c r="H75" s="199">
        <v>209</v>
      </c>
      <c r="K75" s="201" t="s">
        <v>237</v>
      </c>
      <c r="L75" s="187" t="s">
        <v>191</v>
      </c>
      <c r="M75" s="203" t="s">
        <v>248</v>
      </c>
      <c r="N75" s="234">
        <v>664</v>
      </c>
      <c r="O75" s="90">
        <v>233</v>
      </c>
      <c r="P75" s="90">
        <v>117</v>
      </c>
      <c r="Q75" s="237">
        <v>15465</v>
      </c>
      <c r="T75" s="201" t="s">
        <v>237</v>
      </c>
      <c r="U75" s="187" t="s">
        <v>191</v>
      </c>
      <c r="V75" s="203" t="s">
        <v>248</v>
      </c>
      <c r="W75" s="88">
        <f t="shared" si="38"/>
        <v>2.0215388214296546</v>
      </c>
      <c r="X75" s="271">
        <f t="shared" si="36"/>
        <v>0.11815594418620771</v>
      </c>
      <c r="Y75" s="271">
        <f t="shared" si="36"/>
        <v>9.6062623733424585E-2</v>
      </c>
      <c r="Z75" s="272">
        <f t="shared" si="36"/>
        <v>2.2634823405057205E-2</v>
      </c>
      <c r="AC75" s="201" t="s">
        <v>237</v>
      </c>
      <c r="AD75" s="187" t="s">
        <v>191</v>
      </c>
      <c r="AE75" s="203" t="s">
        <v>248</v>
      </c>
      <c r="AF75" s="271">
        <f t="shared" si="37"/>
        <v>7.1911592061999915E-2</v>
      </c>
      <c r="AG75" s="271">
        <f t="shared" si="37"/>
        <v>2.5234037575972867E-2</v>
      </c>
      <c r="AH75" s="271">
        <f t="shared" si="34"/>
        <v>1.2671169083213843E-2</v>
      </c>
      <c r="AI75" s="272">
        <f t="shared" si="34"/>
        <v>1.6748686313837784</v>
      </c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35"/>
        <v>14896</v>
      </c>
      <c r="F76" s="90">
        <v>920</v>
      </c>
      <c r="G76" s="90">
        <v>1147</v>
      </c>
      <c r="H76" s="199">
        <v>232</v>
      </c>
      <c r="K76" s="201" t="s">
        <v>237</v>
      </c>
      <c r="L76" s="187" t="s">
        <v>193</v>
      </c>
      <c r="M76" s="203" t="s">
        <v>249</v>
      </c>
      <c r="N76" s="234">
        <v>580</v>
      </c>
      <c r="O76" s="90">
        <v>269</v>
      </c>
      <c r="P76" s="90">
        <v>113</v>
      </c>
      <c r="Q76" s="237">
        <v>11635</v>
      </c>
      <c r="T76" s="201" t="s">
        <v>237</v>
      </c>
      <c r="U76" s="187" t="s">
        <v>193</v>
      </c>
      <c r="V76" s="203" t="s">
        <v>249</v>
      </c>
      <c r="W76" s="88">
        <f t="shared" si="38"/>
        <v>1.6132455954149865</v>
      </c>
      <c r="X76" s="271">
        <f t="shared" si="36"/>
        <v>9.9636543218433626E-2</v>
      </c>
      <c r="Y76" s="271">
        <f t="shared" si="36"/>
        <v>0.12422077725167757</v>
      </c>
      <c r="Z76" s="272">
        <f t="shared" si="36"/>
        <v>2.5125736985518045E-2</v>
      </c>
      <c r="AC76" s="201" t="s">
        <v>237</v>
      </c>
      <c r="AD76" s="187" t="s">
        <v>193</v>
      </c>
      <c r="AE76" s="203" t="s">
        <v>249</v>
      </c>
      <c r="AF76" s="271">
        <f t="shared" si="37"/>
        <v>6.2814342463795123E-2</v>
      </c>
      <c r="AG76" s="271">
        <f t="shared" si="37"/>
        <v>2.9132858832346356E-2</v>
      </c>
      <c r="AH76" s="271">
        <f t="shared" si="34"/>
        <v>1.2237966721394565E-2</v>
      </c>
      <c r="AI76" s="272">
        <f t="shared" si="34"/>
        <v>1.2600773699418211</v>
      </c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35"/>
        <v>860</v>
      </c>
      <c r="F77" s="90">
        <v>117</v>
      </c>
      <c r="G77" s="90">
        <v>113</v>
      </c>
      <c r="H77" s="199">
        <v>22</v>
      </c>
      <c r="K77" s="201" t="s">
        <v>250</v>
      </c>
      <c r="L77" s="187" t="s">
        <v>170</v>
      </c>
      <c r="M77" s="203" t="s">
        <v>251</v>
      </c>
      <c r="N77" s="234">
        <v>76</v>
      </c>
      <c r="O77" s="90">
        <v>3</v>
      </c>
      <c r="P77" s="90">
        <v>0</v>
      </c>
      <c r="Q77" s="237">
        <v>529</v>
      </c>
      <c r="T77" s="201" t="s">
        <v>250</v>
      </c>
      <c r="U77" s="187" t="s">
        <v>170</v>
      </c>
      <c r="V77" s="203" t="s">
        <v>251</v>
      </c>
      <c r="W77" s="88">
        <f t="shared" si="38"/>
        <v>9.3138507791144465E-2</v>
      </c>
      <c r="X77" s="271">
        <f t="shared" si="36"/>
        <v>1.2671169083213843E-2</v>
      </c>
      <c r="Y77" s="271">
        <f t="shared" si="36"/>
        <v>1.2237966721394565E-2</v>
      </c>
      <c r="Z77" s="272">
        <f t="shared" si="36"/>
        <v>2.3826129900060217E-3</v>
      </c>
      <c r="AC77" s="201" t="s">
        <v>250</v>
      </c>
      <c r="AD77" s="187" t="s">
        <v>170</v>
      </c>
      <c r="AE77" s="203" t="s">
        <v>251</v>
      </c>
      <c r="AF77" s="271">
        <f t="shared" si="37"/>
        <v>8.2308448745662555E-3</v>
      </c>
      <c r="AG77" s="271">
        <f t="shared" si="37"/>
        <v>3.2490177136445744E-4</v>
      </c>
      <c r="AH77" s="271">
        <f t="shared" si="34"/>
        <v>0</v>
      </c>
      <c r="AI77" s="272">
        <f t="shared" si="34"/>
        <v>5.7291012350599337E-2</v>
      </c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35"/>
        <v>1782</v>
      </c>
      <c r="F78" s="90">
        <v>40</v>
      </c>
      <c r="G78" s="90">
        <v>147</v>
      </c>
      <c r="H78" s="199">
        <v>26</v>
      </c>
      <c r="K78" s="201" t="s">
        <v>250</v>
      </c>
      <c r="L78" s="187" t="s">
        <v>172</v>
      </c>
      <c r="M78" s="203" t="s">
        <v>252</v>
      </c>
      <c r="N78" s="234">
        <v>105</v>
      </c>
      <c r="O78" s="90">
        <v>32</v>
      </c>
      <c r="P78" s="90">
        <v>7</v>
      </c>
      <c r="Q78" s="237">
        <v>1425</v>
      </c>
      <c r="T78" s="201" t="s">
        <v>250</v>
      </c>
      <c r="U78" s="187" t="s">
        <v>172</v>
      </c>
      <c r="V78" s="203" t="s">
        <v>252</v>
      </c>
      <c r="W78" s="88">
        <f t="shared" si="38"/>
        <v>0.19299165219048772</v>
      </c>
      <c r="X78" s="271">
        <f t="shared" si="36"/>
        <v>4.3320236181927669E-3</v>
      </c>
      <c r="Y78" s="271">
        <f t="shared" si="36"/>
        <v>1.5920186796858415E-2</v>
      </c>
      <c r="Z78" s="272">
        <f t="shared" si="36"/>
        <v>2.8158153518252982E-3</v>
      </c>
      <c r="AC78" s="201" t="s">
        <v>250</v>
      </c>
      <c r="AD78" s="187" t="s">
        <v>172</v>
      </c>
      <c r="AE78" s="203" t="s">
        <v>252</v>
      </c>
      <c r="AF78" s="271">
        <f t="shared" si="37"/>
        <v>1.1371561997756012E-2</v>
      </c>
      <c r="AG78" s="271">
        <f t="shared" si="37"/>
        <v>3.465618894554213E-3</v>
      </c>
      <c r="AH78" s="271">
        <f t="shared" si="34"/>
        <v>7.5810413318373412E-4</v>
      </c>
      <c r="AI78" s="272">
        <f t="shared" si="34"/>
        <v>0.1543283413981173</v>
      </c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35"/>
        <v>2016</v>
      </c>
      <c r="F79" s="90">
        <v>242</v>
      </c>
      <c r="G79" s="90">
        <v>198</v>
      </c>
      <c r="H79" s="199">
        <v>44</v>
      </c>
      <c r="K79" s="201" t="s">
        <v>250</v>
      </c>
      <c r="L79" s="187" t="s">
        <v>174</v>
      </c>
      <c r="M79" s="203" t="s">
        <v>253</v>
      </c>
      <c r="N79" s="234">
        <v>82</v>
      </c>
      <c r="O79" s="90">
        <v>11</v>
      </c>
      <c r="P79" s="90">
        <v>1</v>
      </c>
      <c r="Q79" s="237">
        <v>1438</v>
      </c>
      <c r="T79" s="201" t="s">
        <v>250</v>
      </c>
      <c r="U79" s="187" t="s">
        <v>174</v>
      </c>
      <c r="V79" s="203" t="s">
        <v>253</v>
      </c>
      <c r="W79" s="88">
        <f t="shared" si="38"/>
        <v>0.21833399035691545</v>
      </c>
      <c r="X79" s="271">
        <f t="shared" si="36"/>
        <v>2.6208742890066236E-2</v>
      </c>
      <c r="Y79" s="271">
        <f t="shared" si="36"/>
        <v>2.1443516910054194E-2</v>
      </c>
      <c r="Z79" s="272">
        <f t="shared" si="36"/>
        <v>4.7652259800120434E-3</v>
      </c>
      <c r="AC79" s="201" t="s">
        <v>250</v>
      </c>
      <c r="AD79" s="187" t="s">
        <v>174</v>
      </c>
      <c r="AE79" s="203" t="s">
        <v>253</v>
      </c>
      <c r="AF79" s="271">
        <f t="shared" si="37"/>
        <v>8.8806484172951703E-3</v>
      </c>
      <c r="AG79" s="271">
        <f t="shared" si="37"/>
        <v>1.1913064950030109E-3</v>
      </c>
      <c r="AH79" s="271">
        <f t="shared" si="34"/>
        <v>1.0830059045481916E-4</v>
      </c>
      <c r="AI79" s="272">
        <f t="shared" si="34"/>
        <v>0.15573624907402997</v>
      </c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35"/>
        <v>3078</v>
      </c>
      <c r="F80" s="90">
        <v>17</v>
      </c>
      <c r="G80" s="90">
        <v>55</v>
      </c>
      <c r="H80" s="199">
        <v>30</v>
      </c>
      <c r="K80" s="201" t="s">
        <v>250</v>
      </c>
      <c r="L80" s="187" t="s">
        <v>176</v>
      </c>
      <c r="M80" s="203" t="s">
        <v>254</v>
      </c>
      <c r="N80" s="234">
        <v>143</v>
      </c>
      <c r="O80" s="90">
        <v>49</v>
      </c>
      <c r="P80" s="90">
        <v>19</v>
      </c>
      <c r="Q80" s="237">
        <v>2765</v>
      </c>
      <c r="T80" s="201" t="s">
        <v>250</v>
      </c>
      <c r="U80" s="187" t="s">
        <v>176</v>
      </c>
      <c r="V80" s="203" t="s">
        <v>254</v>
      </c>
      <c r="W80" s="88">
        <f t="shared" si="38"/>
        <v>0.3333492174199334</v>
      </c>
      <c r="X80" s="271">
        <f t="shared" si="36"/>
        <v>1.8411100377319256E-3</v>
      </c>
      <c r="Y80" s="271">
        <f t="shared" si="36"/>
        <v>5.9565324750150538E-3</v>
      </c>
      <c r="Z80" s="272">
        <f t="shared" si="36"/>
        <v>3.2490177136445747E-3</v>
      </c>
      <c r="AC80" s="201" t="s">
        <v>250</v>
      </c>
      <c r="AD80" s="187" t="s">
        <v>176</v>
      </c>
      <c r="AE80" s="203" t="s">
        <v>254</v>
      </c>
      <c r="AF80" s="271">
        <f t="shared" si="37"/>
        <v>1.5486984435039139E-2</v>
      </c>
      <c r="AG80" s="271">
        <f t="shared" si="37"/>
        <v>5.3067289322861391E-3</v>
      </c>
      <c r="AH80" s="271">
        <f t="shared" si="34"/>
        <v>2.0577112186415639E-3</v>
      </c>
      <c r="AI80" s="272">
        <f t="shared" si="34"/>
        <v>0.299451132607575</v>
      </c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35"/>
        <v>3535</v>
      </c>
      <c r="F81" s="90">
        <v>615</v>
      </c>
      <c r="G81" s="90">
        <v>774</v>
      </c>
      <c r="H81" s="199">
        <v>117</v>
      </c>
      <c r="K81" s="201" t="s">
        <v>250</v>
      </c>
      <c r="L81" s="187" t="s">
        <v>178</v>
      </c>
      <c r="M81" s="203" t="s">
        <v>255</v>
      </c>
      <c r="N81" s="234">
        <v>159</v>
      </c>
      <c r="O81" s="90">
        <v>40</v>
      </c>
      <c r="P81" s="90">
        <v>16</v>
      </c>
      <c r="Q81" s="237">
        <v>1814</v>
      </c>
      <c r="T81" s="201" t="s">
        <v>250</v>
      </c>
      <c r="U81" s="187" t="s">
        <v>178</v>
      </c>
      <c r="V81" s="203" t="s">
        <v>255</v>
      </c>
      <c r="W81" s="88">
        <f t="shared" si="38"/>
        <v>0.38284258725778575</v>
      </c>
      <c r="X81" s="271">
        <f t="shared" si="36"/>
        <v>6.6604863129713782E-2</v>
      </c>
      <c r="Y81" s="271">
        <f t="shared" si="36"/>
        <v>8.3824657012030027E-2</v>
      </c>
      <c r="Z81" s="272">
        <f t="shared" si="36"/>
        <v>1.2671169083213843E-2</v>
      </c>
      <c r="AC81" s="201" t="s">
        <v>250</v>
      </c>
      <c r="AD81" s="187" t="s">
        <v>178</v>
      </c>
      <c r="AE81" s="203" t="s">
        <v>255</v>
      </c>
      <c r="AF81" s="271">
        <f t="shared" si="37"/>
        <v>1.7219793882316245E-2</v>
      </c>
      <c r="AG81" s="271">
        <f t="shared" si="37"/>
        <v>4.3320236181927669E-3</v>
      </c>
      <c r="AH81" s="271">
        <f t="shared" si="34"/>
        <v>1.7328094472771065E-3</v>
      </c>
      <c r="AI81" s="272">
        <f t="shared" si="34"/>
        <v>0.19645727108504196</v>
      </c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35"/>
        <v>6308</v>
      </c>
      <c r="F82" s="90">
        <v>200</v>
      </c>
      <c r="G82" s="90">
        <v>226</v>
      </c>
      <c r="H82" s="199">
        <v>96</v>
      </c>
      <c r="K82" s="201" t="s">
        <v>250</v>
      </c>
      <c r="L82" s="187" t="s">
        <v>180</v>
      </c>
      <c r="M82" s="203" t="s">
        <v>256</v>
      </c>
      <c r="N82" s="234">
        <v>386</v>
      </c>
      <c r="O82" s="90">
        <v>63</v>
      </c>
      <c r="P82" s="90">
        <v>7</v>
      </c>
      <c r="Q82" s="237">
        <v>5330</v>
      </c>
      <c r="T82" s="201" t="s">
        <v>250</v>
      </c>
      <c r="U82" s="187" t="s">
        <v>180</v>
      </c>
      <c r="V82" s="203" t="s">
        <v>256</v>
      </c>
      <c r="W82" s="88">
        <f t="shared" si="38"/>
        <v>0.68316012458899922</v>
      </c>
      <c r="X82" s="271">
        <f t="shared" si="36"/>
        <v>2.1660118090963833E-2</v>
      </c>
      <c r="Y82" s="271">
        <f t="shared" si="36"/>
        <v>2.447593344278913E-2</v>
      </c>
      <c r="Z82" s="272">
        <f t="shared" si="36"/>
        <v>1.0396856683662638E-2</v>
      </c>
      <c r="AC82" s="201" t="s">
        <v>250</v>
      </c>
      <c r="AD82" s="187" t="s">
        <v>180</v>
      </c>
      <c r="AE82" s="203" t="s">
        <v>256</v>
      </c>
      <c r="AF82" s="271">
        <f t="shared" si="37"/>
        <v>4.1804027915560198E-2</v>
      </c>
      <c r="AG82" s="271">
        <f t="shared" si="37"/>
        <v>6.8229371986536069E-3</v>
      </c>
      <c r="AH82" s="271">
        <f t="shared" si="34"/>
        <v>7.5810413318373412E-4</v>
      </c>
      <c r="AI82" s="272">
        <f t="shared" si="34"/>
        <v>0.57724214712418609</v>
      </c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35"/>
        <v>3316</v>
      </c>
      <c r="F83" s="90">
        <v>135</v>
      </c>
      <c r="G83" s="90">
        <v>145</v>
      </c>
      <c r="H83" s="199">
        <v>105</v>
      </c>
      <c r="K83" s="201" t="s">
        <v>250</v>
      </c>
      <c r="L83" s="187" t="s">
        <v>182</v>
      </c>
      <c r="M83" s="203" t="s">
        <v>257</v>
      </c>
      <c r="N83" s="234">
        <v>198</v>
      </c>
      <c r="O83" s="90">
        <v>26</v>
      </c>
      <c r="P83" s="90">
        <v>2</v>
      </c>
      <c r="Q83" s="237">
        <v>2705</v>
      </c>
      <c r="T83" s="201" t="s">
        <v>250</v>
      </c>
      <c r="U83" s="187" t="s">
        <v>182</v>
      </c>
      <c r="V83" s="203" t="s">
        <v>257</v>
      </c>
      <c r="W83" s="88">
        <f t="shared" si="38"/>
        <v>0.35912475794818038</v>
      </c>
      <c r="X83" s="271">
        <f t="shared" si="36"/>
        <v>1.4620579711400588E-2</v>
      </c>
      <c r="Y83" s="271">
        <f t="shared" si="36"/>
        <v>1.5703585615948781E-2</v>
      </c>
      <c r="Z83" s="272">
        <f t="shared" si="36"/>
        <v>1.1371561997756012E-2</v>
      </c>
      <c r="AC83" s="201" t="s">
        <v>250</v>
      </c>
      <c r="AD83" s="187" t="s">
        <v>182</v>
      </c>
      <c r="AE83" s="203" t="s">
        <v>257</v>
      </c>
      <c r="AF83" s="271">
        <f t="shared" si="37"/>
        <v>2.1443516910054194E-2</v>
      </c>
      <c r="AG83" s="271">
        <f t="shared" si="37"/>
        <v>2.8158153518252982E-3</v>
      </c>
      <c r="AH83" s="271">
        <f t="shared" si="37"/>
        <v>2.1660118090963831E-4</v>
      </c>
      <c r="AI83" s="272">
        <f t="shared" si="37"/>
        <v>0.29295309718028584</v>
      </c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39">SUM(F84:H84)+SUM(N84:Q84)</f>
        <v>3994</v>
      </c>
      <c r="F84" s="90">
        <v>336</v>
      </c>
      <c r="G84" s="90">
        <v>248</v>
      </c>
      <c r="H84" s="199">
        <v>49</v>
      </c>
      <c r="K84" s="201" t="s">
        <v>250</v>
      </c>
      <c r="L84" s="187" t="s">
        <v>184</v>
      </c>
      <c r="M84" s="203" t="s">
        <v>258</v>
      </c>
      <c r="N84" s="234">
        <v>235</v>
      </c>
      <c r="O84" s="90">
        <v>89</v>
      </c>
      <c r="P84" s="90">
        <v>14</v>
      </c>
      <c r="Q84" s="237">
        <v>3023</v>
      </c>
      <c r="T84" s="201" t="s">
        <v>250</v>
      </c>
      <c r="U84" s="187" t="s">
        <v>184</v>
      </c>
      <c r="V84" s="203" t="s">
        <v>258</v>
      </c>
      <c r="W84" s="88">
        <f t="shared" ref="W84:W94" si="40">SUM(X84:Z84)+SUM(AF84:AI84)</f>
        <v>0.43255255827654771</v>
      </c>
      <c r="X84" s="271">
        <f t="shared" ref="X84:Z95" si="41">F84/$E$9*100</f>
        <v>3.6388998392819241E-2</v>
      </c>
      <c r="Y84" s="271">
        <f t="shared" si="41"/>
        <v>2.6858546432795151E-2</v>
      </c>
      <c r="Z84" s="272">
        <f t="shared" si="41"/>
        <v>5.3067289322861391E-3</v>
      </c>
      <c r="AC84" s="201" t="s">
        <v>250</v>
      </c>
      <c r="AD84" s="187" t="s">
        <v>184</v>
      </c>
      <c r="AE84" s="203" t="s">
        <v>258</v>
      </c>
      <c r="AF84" s="271">
        <f t="shared" ref="AF84:AI95" si="42">N84/$E$9*100</f>
        <v>2.5450638756882502E-2</v>
      </c>
      <c r="AG84" s="271">
        <f t="shared" si="42"/>
        <v>9.6387525504789059E-3</v>
      </c>
      <c r="AH84" s="271">
        <f t="shared" si="42"/>
        <v>1.5162082663674682E-3</v>
      </c>
      <c r="AI84" s="272">
        <f t="shared" si="42"/>
        <v>0.3273926849449183</v>
      </c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39"/>
        <v>6098</v>
      </c>
      <c r="F85" s="90">
        <v>513</v>
      </c>
      <c r="G85" s="90">
        <v>246</v>
      </c>
      <c r="H85" s="199">
        <v>99</v>
      </c>
      <c r="K85" s="201" t="s">
        <v>250</v>
      </c>
      <c r="L85" s="187" t="s">
        <v>187</v>
      </c>
      <c r="M85" s="203" t="s">
        <v>259</v>
      </c>
      <c r="N85" s="234">
        <v>367</v>
      </c>
      <c r="O85" s="90">
        <v>83</v>
      </c>
      <c r="P85" s="90">
        <v>7</v>
      </c>
      <c r="Q85" s="237">
        <v>4783</v>
      </c>
      <c r="T85" s="201" t="s">
        <v>250</v>
      </c>
      <c r="U85" s="187" t="s">
        <v>187</v>
      </c>
      <c r="V85" s="203" t="s">
        <v>259</v>
      </c>
      <c r="W85" s="88">
        <f t="shared" si="40"/>
        <v>0.66041700059348718</v>
      </c>
      <c r="X85" s="271">
        <f t="shared" si="41"/>
        <v>5.555820290332223E-2</v>
      </c>
      <c r="Y85" s="271">
        <f t="shared" si="41"/>
        <v>2.6641945251885513E-2</v>
      </c>
      <c r="Z85" s="272">
        <f t="shared" si="41"/>
        <v>1.0721758455027097E-2</v>
      </c>
      <c r="AC85" s="201" t="s">
        <v>250</v>
      </c>
      <c r="AD85" s="187" t="s">
        <v>187</v>
      </c>
      <c r="AE85" s="203" t="s">
        <v>259</v>
      </c>
      <c r="AF85" s="271">
        <f t="shared" si="42"/>
        <v>3.9746316696918631E-2</v>
      </c>
      <c r="AG85" s="271">
        <f t="shared" si="42"/>
        <v>8.9889490077499894E-3</v>
      </c>
      <c r="AH85" s="271">
        <f t="shared" si="42"/>
        <v>7.5810413318373412E-4</v>
      </c>
      <c r="AI85" s="272">
        <f t="shared" si="42"/>
        <v>0.51800172414540002</v>
      </c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39"/>
        <v>11820</v>
      </c>
      <c r="F86" s="90">
        <v>697</v>
      </c>
      <c r="G86" s="90">
        <v>652</v>
      </c>
      <c r="H86" s="199">
        <v>123</v>
      </c>
      <c r="K86" s="201" t="s">
        <v>250</v>
      </c>
      <c r="L86" s="187" t="s">
        <v>189</v>
      </c>
      <c r="M86" s="203" t="s">
        <v>260</v>
      </c>
      <c r="N86" s="234">
        <v>462</v>
      </c>
      <c r="O86" s="90">
        <v>244</v>
      </c>
      <c r="P86" s="90">
        <v>62</v>
      </c>
      <c r="Q86" s="237">
        <v>9580</v>
      </c>
      <c r="T86" s="201" t="s">
        <v>250</v>
      </c>
      <c r="U86" s="187" t="s">
        <v>189</v>
      </c>
      <c r="V86" s="203" t="s">
        <v>260</v>
      </c>
      <c r="W86" s="88">
        <f t="shared" si="40"/>
        <v>1.2801129791759625</v>
      </c>
      <c r="X86" s="271">
        <f t="shared" si="41"/>
        <v>7.5485511547008957E-2</v>
      </c>
      <c r="Y86" s="271">
        <f t="shared" si="41"/>
        <v>7.06119849765421E-2</v>
      </c>
      <c r="Z86" s="272">
        <f t="shared" si="41"/>
        <v>1.3320972625942756E-2</v>
      </c>
      <c r="AC86" s="201" t="s">
        <v>250</v>
      </c>
      <c r="AD86" s="187" t="s">
        <v>189</v>
      </c>
      <c r="AE86" s="203" t="s">
        <v>260</v>
      </c>
      <c r="AF86" s="271">
        <f t="shared" si="42"/>
        <v>5.0034872790126451E-2</v>
      </c>
      <c r="AG86" s="271">
        <f t="shared" si="42"/>
        <v>2.6425344070975878E-2</v>
      </c>
      <c r="AH86" s="271">
        <f t="shared" si="42"/>
        <v>6.7146366081987877E-3</v>
      </c>
      <c r="AI86" s="272">
        <f t="shared" si="42"/>
        <v>1.0375196565571676</v>
      </c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39"/>
        <v>3891</v>
      </c>
      <c r="F87" s="90">
        <v>244</v>
      </c>
      <c r="G87" s="90">
        <v>218</v>
      </c>
      <c r="H87" s="199">
        <v>102</v>
      </c>
      <c r="K87" s="201" t="s">
        <v>261</v>
      </c>
      <c r="L87" s="187" t="s">
        <v>170</v>
      </c>
      <c r="M87" s="203" t="s">
        <v>262</v>
      </c>
      <c r="N87" s="234">
        <v>208</v>
      </c>
      <c r="O87" s="90">
        <v>51</v>
      </c>
      <c r="P87" s="90">
        <v>8</v>
      </c>
      <c r="Q87" s="237">
        <v>3060</v>
      </c>
      <c r="T87" s="201" t="s">
        <v>261</v>
      </c>
      <c r="U87" s="187" t="s">
        <v>170</v>
      </c>
      <c r="V87" s="203" t="s">
        <v>262</v>
      </c>
      <c r="W87" s="88">
        <f t="shared" si="40"/>
        <v>0.4213975974597014</v>
      </c>
      <c r="X87" s="271">
        <f t="shared" si="41"/>
        <v>2.6425344070975878E-2</v>
      </c>
      <c r="Y87" s="271">
        <f t="shared" si="41"/>
        <v>2.3609528719150577E-2</v>
      </c>
      <c r="Z87" s="272">
        <f t="shared" si="41"/>
        <v>1.1046660226391555E-2</v>
      </c>
      <c r="AC87" s="201" t="s">
        <v>261</v>
      </c>
      <c r="AD87" s="187" t="s">
        <v>170</v>
      </c>
      <c r="AE87" s="203" t="s">
        <v>262</v>
      </c>
      <c r="AF87" s="271">
        <f t="shared" si="42"/>
        <v>2.2526522814602386E-2</v>
      </c>
      <c r="AG87" s="271">
        <f t="shared" si="42"/>
        <v>5.5233301131957773E-3</v>
      </c>
      <c r="AH87" s="271">
        <f t="shared" si="42"/>
        <v>8.6640472363855325E-4</v>
      </c>
      <c r="AI87" s="272">
        <f t="shared" si="42"/>
        <v>0.33139980679174663</v>
      </c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39"/>
        <v>6219</v>
      </c>
      <c r="F88" s="90">
        <v>96</v>
      </c>
      <c r="G88" s="90">
        <v>209</v>
      </c>
      <c r="H88" s="199">
        <v>73</v>
      </c>
      <c r="K88" s="201" t="s">
        <v>261</v>
      </c>
      <c r="L88" s="187" t="s">
        <v>172</v>
      </c>
      <c r="M88" s="203" t="s">
        <v>263</v>
      </c>
      <c r="N88" s="234">
        <v>327</v>
      </c>
      <c r="O88" s="90">
        <v>76</v>
      </c>
      <c r="P88" s="90">
        <v>12</v>
      </c>
      <c r="Q88" s="237">
        <v>5426</v>
      </c>
      <c r="T88" s="201" t="s">
        <v>261</v>
      </c>
      <c r="U88" s="187" t="s">
        <v>172</v>
      </c>
      <c r="V88" s="203" t="s">
        <v>263</v>
      </c>
      <c r="W88" s="88">
        <f t="shared" si="40"/>
        <v>0.67352137203852036</v>
      </c>
      <c r="X88" s="271">
        <f t="shared" si="41"/>
        <v>1.0396856683662638E-2</v>
      </c>
      <c r="Y88" s="271">
        <f t="shared" si="41"/>
        <v>2.2634823405057205E-2</v>
      </c>
      <c r="Z88" s="272">
        <f t="shared" si="41"/>
        <v>7.9059431032017981E-3</v>
      </c>
      <c r="AC88" s="201" t="s">
        <v>261</v>
      </c>
      <c r="AD88" s="187" t="s">
        <v>172</v>
      </c>
      <c r="AE88" s="203" t="s">
        <v>263</v>
      </c>
      <c r="AF88" s="271">
        <f t="shared" si="42"/>
        <v>3.5414293078725866E-2</v>
      </c>
      <c r="AG88" s="271">
        <f t="shared" si="42"/>
        <v>8.2308448745662555E-3</v>
      </c>
      <c r="AH88" s="271">
        <f t="shared" si="42"/>
        <v>1.2996070854578298E-3</v>
      </c>
      <c r="AI88" s="272">
        <f t="shared" si="42"/>
        <v>0.58763900380784884</v>
      </c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39"/>
        <v>3413</v>
      </c>
      <c r="F89" s="90">
        <v>48</v>
      </c>
      <c r="G89" s="90">
        <v>143</v>
      </c>
      <c r="H89" s="199">
        <v>52</v>
      </c>
      <c r="K89" s="201" t="s">
        <v>261</v>
      </c>
      <c r="L89" s="187" t="s">
        <v>174</v>
      </c>
      <c r="M89" s="203" t="s">
        <v>264</v>
      </c>
      <c r="N89" s="234">
        <v>140</v>
      </c>
      <c r="O89" s="90">
        <v>30</v>
      </c>
      <c r="P89" s="90">
        <v>8</v>
      </c>
      <c r="Q89" s="237">
        <v>2992</v>
      </c>
      <c r="T89" s="201" t="s">
        <v>261</v>
      </c>
      <c r="U89" s="187" t="s">
        <v>174</v>
      </c>
      <c r="V89" s="203" t="s">
        <v>264</v>
      </c>
      <c r="W89" s="88">
        <f t="shared" si="40"/>
        <v>0.36962991522229777</v>
      </c>
      <c r="X89" s="271">
        <f t="shared" si="41"/>
        <v>5.1984283418313191E-3</v>
      </c>
      <c r="Y89" s="271">
        <f t="shared" si="41"/>
        <v>1.5486984435039139E-2</v>
      </c>
      <c r="Z89" s="272">
        <f t="shared" si="41"/>
        <v>5.6316307036505964E-3</v>
      </c>
      <c r="AC89" s="201" t="s">
        <v>261</v>
      </c>
      <c r="AD89" s="187" t="s">
        <v>174</v>
      </c>
      <c r="AE89" s="203" t="s">
        <v>264</v>
      </c>
      <c r="AF89" s="271">
        <f t="shared" si="42"/>
        <v>1.5162082663674683E-2</v>
      </c>
      <c r="AG89" s="271">
        <f t="shared" si="42"/>
        <v>3.2490177136445747E-3</v>
      </c>
      <c r="AH89" s="271">
        <f t="shared" si="42"/>
        <v>8.6640472363855325E-4</v>
      </c>
      <c r="AI89" s="272">
        <f t="shared" si="42"/>
        <v>0.32403536664081889</v>
      </c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39"/>
        <v>4395</v>
      </c>
      <c r="F90" s="90">
        <v>186</v>
      </c>
      <c r="G90" s="90">
        <v>191</v>
      </c>
      <c r="H90" s="199">
        <v>118</v>
      </c>
      <c r="K90" s="201" t="s">
        <v>261</v>
      </c>
      <c r="L90" s="187" t="s">
        <v>176</v>
      </c>
      <c r="M90" s="203" t="s">
        <v>265</v>
      </c>
      <c r="N90" s="234">
        <v>357</v>
      </c>
      <c r="O90" s="90">
        <v>83</v>
      </c>
      <c r="P90" s="90">
        <v>26</v>
      </c>
      <c r="Q90" s="237">
        <v>3434</v>
      </c>
      <c r="T90" s="201" t="s">
        <v>261</v>
      </c>
      <c r="U90" s="187" t="s">
        <v>176</v>
      </c>
      <c r="V90" s="203" t="s">
        <v>265</v>
      </c>
      <c r="W90" s="88">
        <f t="shared" si="40"/>
        <v>0.47598109504893021</v>
      </c>
      <c r="X90" s="271">
        <f t="shared" si="41"/>
        <v>2.0143909824596365E-2</v>
      </c>
      <c r="Y90" s="271">
        <f t="shared" si="41"/>
        <v>2.0685412776870461E-2</v>
      </c>
      <c r="Z90" s="272">
        <f t="shared" si="41"/>
        <v>1.2779469673668661E-2</v>
      </c>
      <c r="AC90" s="201" t="s">
        <v>261</v>
      </c>
      <c r="AD90" s="187" t="s">
        <v>176</v>
      </c>
      <c r="AE90" s="203" t="s">
        <v>265</v>
      </c>
      <c r="AF90" s="271">
        <f t="shared" si="42"/>
        <v>3.8663310792370439E-2</v>
      </c>
      <c r="AG90" s="271">
        <f t="shared" si="42"/>
        <v>8.9889490077499894E-3</v>
      </c>
      <c r="AH90" s="271">
        <f t="shared" si="42"/>
        <v>2.8158153518252982E-3</v>
      </c>
      <c r="AI90" s="272">
        <f t="shared" si="42"/>
        <v>0.37190422762184899</v>
      </c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39"/>
        <v>4054</v>
      </c>
      <c r="F91" s="90">
        <v>61</v>
      </c>
      <c r="G91" s="90">
        <v>137</v>
      </c>
      <c r="H91" s="199">
        <v>47</v>
      </c>
      <c r="K91" s="201" t="s">
        <v>261</v>
      </c>
      <c r="L91" s="187" t="s">
        <v>178</v>
      </c>
      <c r="M91" s="203" t="s">
        <v>266</v>
      </c>
      <c r="N91" s="234">
        <v>178</v>
      </c>
      <c r="O91" s="90">
        <v>112</v>
      </c>
      <c r="P91" s="90">
        <v>38</v>
      </c>
      <c r="Q91" s="237">
        <v>3481</v>
      </c>
      <c r="T91" s="201" t="s">
        <v>261</v>
      </c>
      <c r="U91" s="187" t="s">
        <v>178</v>
      </c>
      <c r="V91" s="203" t="s">
        <v>266</v>
      </c>
      <c r="W91" s="88">
        <f t="shared" si="40"/>
        <v>0.43905059370383692</v>
      </c>
      <c r="X91" s="271">
        <f t="shared" si="41"/>
        <v>6.6063360177439695E-3</v>
      </c>
      <c r="Y91" s="271">
        <f t="shared" si="41"/>
        <v>1.4837180892310226E-2</v>
      </c>
      <c r="Z91" s="272">
        <f t="shared" si="41"/>
        <v>5.0901277513765008E-3</v>
      </c>
      <c r="AC91" s="201" t="s">
        <v>261</v>
      </c>
      <c r="AD91" s="187" t="s">
        <v>178</v>
      </c>
      <c r="AE91" s="203" t="s">
        <v>266</v>
      </c>
      <c r="AF91" s="271">
        <f t="shared" si="42"/>
        <v>1.9277505100957812E-2</v>
      </c>
      <c r="AG91" s="271">
        <f t="shared" si="42"/>
        <v>1.2129666130939746E-2</v>
      </c>
      <c r="AH91" s="271">
        <f t="shared" si="42"/>
        <v>4.1154224372831278E-3</v>
      </c>
      <c r="AI91" s="272">
        <f t="shared" si="42"/>
        <v>0.37699435537322551</v>
      </c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39"/>
        <v>3667</v>
      </c>
      <c r="F92" s="90">
        <v>232</v>
      </c>
      <c r="G92" s="90">
        <v>332</v>
      </c>
      <c r="H92" s="199">
        <v>113</v>
      </c>
      <c r="K92" s="201" t="s">
        <v>261</v>
      </c>
      <c r="L92" s="187" t="s">
        <v>180</v>
      </c>
      <c r="M92" s="203" t="s">
        <v>267</v>
      </c>
      <c r="N92" s="234">
        <v>231</v>
      </c>
      <c r="O92" s="90">
        <v>79</v>
      </c>
      <c r="P92" s="90">
        <v>16</v>
      </c>
      <c r="Q92" s="237">
        <v>2664</v>
      </c>
      <c r="T92" s="201" t="s">
        <v>261</v>
      </c>
      <c r="U92" s="187" t="s">
        <v>180</v>
      </c>
      <c r="V92" s="203" t="s">
        <v>267</v>
      </c>
      <c r="W92" s="88">
        <f t="shared" si="40"/>
        <v>0.39713826519782186</v>
      </c>
      <c r="X92" s="271">
        <f t="shared" si="41"/>
        <v>2.5125736985518045E-2</v>
      </c>
      <c r="Y92" s="271">
        <f t="shared" si="41"/>
        <v>3.5955796030999958E-2</v>
      </c>
      <c r="Z92" s="272">
        <f t="shared" si="41"/>
        <v>1.2237966721394565E-2</v>
      </c>
      <c r="AC92" s="201" t="s">
        <v>261</v>
      </c>
      <c r="AD92" s="187" t="s">
        <v>180</v>
      </c>
      <c r="AE92" s="203" t="s">
        <v>267</v>
      </c>
      <c r="AF92" s="271">
        <f t="shared" si="42"/>
        <v>2.5017436395063226E-2</v>
      </c>
      <c r="AG92" s="271">
        <f t="shared" si="42"/>
        <v>8.5557466459307147E-3</v>
      </c>
      <c r="AH92" s="271">
        <f t="shared" si="42"/>
        <v>1.7328094472771065E-3</v>
      </c>
      <c r="AI92" s="272">
        <f t="shared" si="42"/>
        <v>0.28851277297163824</v>
      </c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39"/>
        <v>4284</v>
      </c>
      <c r="F93" s="90">
        <v>681</v>
      </c>
      <c r="G93" s="90">
        <v>508</v>
      </c>
      <c r="H93" s="199">
        <v>79</v>
      </c>
      <c r="K93" s="201" t="s">
        <v>261</v>
      </c>
      <c r="L93" s="187" t="s">
        <v>182</v>
      </c>
      <c r="M93" s="203" t="s">
        <v>268</v>
      </c>
      <c r="N93" s="234">
        <v>326</v>
      </c>
      <c r="O93" s="90">
        <v>138</v>
      </c>
      <c r="P93" s="90">
        <v>39</v>
      </c>
      <c r="Q93" s="237">
        <v>2513</v>
      </c>
      <c r="T93" s="201" t="s">
        <v>261</v>
      </c>
      <c r="U93" s="187" t="s">
        <v>182</v>
      </c>
      <c r="V93" s="203" t="s">
        <v>268</v>
      </c>
      <c r="W93" s="88">
        <f t="shared" si="40"/>
        <v>0.46395972950844527</v>
      </c>
      <c r="X93" s="271">
        <f t="shared" si="41"/>
        <v>7.3752702099731837E-2</v>
      </c>
      <c r="Y93" s="271">
        <f t="shared" si="41"/>
        <v>5.5016699951048138E-2</v>
      </c>
      <c r="Z93" s="272">
        <f t="shared" si="41"/>
        <v>8.5557466459307147E-3</v>
      </c>
      <c r="AC93" s="201" t="s">
        <v>261</v>
      </c>
      <c r="AD93" s="187" t="s">
        <v>182</v>
      </c>
      <c r="AE93" s="203" t="s">
        <v>268</v>
      </c>
      <c r="AF93" s="271">
        <f t="shared" si="42"/>
        <v>3.530599248827105E-2</v>
      </c>
      <c r="AG93" s="271">
        <f t="shared" si="42"/>
        <v>1.4945481482765043E-2</v>
      </c>
      <c r="AH93" s="271">
        <f t="shared" si="42"/>
        <v>4.2237230277379469E-3</v>
      </c>
      <c r="AI93" s="272">
        <f t="shared" si="42"/>
        <v>0.27215938381296056</v>
      </c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39"/>
        <v>21544</v>
      </c>
      <c r="F94" s="90">
        <v>2580</v>
      </c>
      <c r="G94" s="90">
        <v>2469</v>
      </c>
      <c r="H94" s="199">
        <v>480</v>
      </c>
      <c r="K94" s="201" t="s">
        <v>261</v>
      </c>
      <c r="L94" s="187" t="s">
        <v>184</v>
      </c>
      <c r="M94" s="203" t="s">
        <v>269</v>
      </c>
      <c r="N94" s="234">
        <v>1068</v>
      </c>
      <c r="O94" s="90">
        <v>395</v>
      </c>
      <c r="P94" s="90">
        <v>181</v>
      </c>
      <c r="Q94" s="237">
        <v>14371</v>
      </c>
      <c r="T94" s="201" t="s">
        <v>261</v>
      </c>
      <c r="U94" s="187" t="s">
        <v>184</v>
      </c>
      <c r="V94" s="203" t="s">
        <v>269</v>
      </c>
      <c r="W94" s="88">
        <f t="shared" si="40"/>
        <v>2.333227920758624</v>
      </c>
      <c r="X94" s="271">
        <f t="shared" si="41"/>
        <v>0.27941552337343345</v>
      </c>
      <c r="Y94" s="271">
        <f t="shared" si="41"/>
        <v>0.26739415783294851</v>
      </c>
      <c r="Z94" s="272">
        <f t="shared" si="41"/>
        <v>5.1984283418313196E-2</v>
      </c>
      <c r="AC94" s="201" t="s">
        <v>261</v>
      </c>
      <c r="AD94" s="187" t="s">
        <v>184</v>
      </c>
      <c r="AE94" s="203" t="s">
        <v>269</v>
      </c>
      <c r="AF94" s="271">
        <f t="shared" si="42"/>
        <v>0.11566503060574686</v>
      </c>
      <c r="AG94" s="271">
        <f t="shared" si="42"/>
        <v>4.2778733229653566E-2</v>
      </c>
      <c r="AH94" s="271">
        <f t="shared" si="42"/>
        <v>1.9602406872322269E-2</v>
      </c>
      <c r="AI94" s="272">
        <f t="shared" si="42"/>
        <v>1.556387785426206</v>
      </c>
    </row>
    <row r="95" spans="2:35" ht="15.75" customHeight="1">
      <c r="B95" s="205" t="s">
        <v>261</v>
      </c>
      <c r="C95" s="206" t="s">
        <v>187</v>
      </c>
      <c r="D95" s="207" t="s">
        <v>270</v>
      </c>
      <c r="E95" s="16">
        <f t="shared" si="39"/>
        <v>11501</v>
      </c>
      <c r="F95" s="208">
        <v>1031</v>
      </c>
      <c r="G95" s="208">
        <v>776</v>
      </c>
      <c r="H95" s="209">
        <v>124</v>
      </c>
      <c r="K95" s="205" t="s">
        <v>261</v>
      </c>
      <c r="L95" s="206" t="s">
        <v>187</v>
      </c>
      <c r="M95" s="207" t="s">
        <v>270</v>
      </c>
      <c r="N95" s="243">
        <v>364</v>
      </c>
      <c r="O95" s="208">
        <v>235</v>
      </c>
      <c r="P95" s="208">
        <v>134</v>
      </c>
      <c r="Q95" s="238">
        <v>8837</v>
      </c>
      <c r="T95" s="205" t="s">
        <v>261</v>
      </c>
      <c r="U95" s="206" t="s">
        <v>187</v>
      </c>
      <c r="V95" s="207" t="s">
        <v>270</v>
      </c>
      <c r="W95" s="152">
        <f>SUM(X95:Z95)+SUM(AF95:AI95)</f>
        <v>1.2455650908208753</v>
      </c>
      <c r="X95" s="273">
        <f t="shared" si="41"/>
        <v>0.11165790875891857</v>
      </c>
      <c r="Y95" s="273">
        <f t="shared" si="41"/>
        <v>8.4041258192939672E-2</v>
      </c>
      <c r="Z95" s="274">
        <f t="shared" si="41"/>
        <v>1.3429273216397575E-2</v>
      </c>
      <c r="AC95" s="205" t="s">
        <v>261</v>
      </c>
      <c r="AD95" s="206" t="s">
        <v>187</v>
      </c>
      <c r="AE95" s="207" t="s">
        <v>270</v>
      </c>
      <c r="AF95" s="273">
        <f t="shared" si="42"/>
        <v>3.942141492555417E-2</v>
      </c>
      <c r="AG95" s="273">
        <f t="shared" si="42"/>
        <v>2.5450638756882502E-2</v>
      </c>
      <c r="AH95" s="273">
        <f t="shared" si="42"/>
        <v>1.4512279120945767E-2</v>
      </c>
      <c r="AI95" s="274">
        <f t="shared" si="42"/>
        <v>0.95705231784923694</v>
      </c>
    </row>
    <row r="96" spans="2:35" ht="6.75" customHeight="1"/>
    <row r="97" spans="2:29" ht="15.75" customHeight="1">
      <c r="B97" s="148" t="s">
        <v>154</v>
      </c>
      <c r="K97" s="148" t="s">
        <v>154</v>
      </c>
      <c r="L97"/>
      <c r="T97" s="148" t="s">
        <v>277</v>
      </c>
      <c r="AC97" s="148" t="s">
        <v>154</v>
      </c>
    </row>
    <row r="98" spans="2:29" ht="15.75" customHeight="1">
      <c r="B98" s="233" t="s">
        <v>294</v>
      </c>
      <c r="K98" s="233" t="s">
        <v>294</v>
      </c>
      <c r="L98"/>
      <c r="T98" s="233" t="s">
        <v>302</v>
      </c>
      <c r="AC98" s="233" t="s">
        <v>294</v>
      </c>
    </row>
    <row r="99" spans="2:29" ht="15.75" customHeight="1">
      <c r="B99" s="149" t="s">
        <v>295</v>
      </c>
      <c r="K99" s="149" t="s">
        <v>295</v>
      </c>
      <c r="L99"/>
      <c r="T99" s="149" t="s">
        <v>303</v>
      </c>
      <c r="AC99" s="149" t="s">
        <v>295</v>
      </c>
    </row>
    <row r="100" spans="2:29" ht="15.75" customHeight="1"/>
  </sheetData>
  <mergeCells count="4">
    <mergeCell ref="E5:H5"/>
    <mergeCell ref="N5:Q5"/>
    <mergeCell ref="W5:Z5"/>
    <mergeCell ref="AF5:AI5"/>
  </mergeCells>
  <phoneticPr fontId="3"/>
  <pageMargins left="0.70866141732283472" right="0.70866141732283472" top="0.55118110236220474" bottom="0.55118110236220474" header="0.31496062992125984" footer="0.31496062992125984"/>
  <pageSetup paperSize="9" scale="85" firstPageNumber="65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27" max="1048575" man="1"/>
  </colBreaks>
  <ignoredErrors>
    <ignoredError sqref="W9:Z18 AF9:AI95 W25:Z94 Y19:Z19 X20:Z20 X21:Z21 X22:Z22 X23:Z23 X24:Z24 X95:Z95" evalError="1"/>
    <ignoredError sqref="T19:U95 AC19:AD9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98"/>
  <sheetViews>
    <sheetView showGridLines="0" topLeftCell="A4" zoomScaleNormal="100" workbookViewId="0">
      <selection activeCell="E16" sqref="E16"/>
    </sheetView>
  </sheetViews>
  <sheetFormatPr defaultColWidth="9.140625" defaultRowHeight="12.75"/>
  <cols>
    <col min="1" max="3" width="2.5703125" customWidth="1"/>
    <col min="4" max="4" width="21.5703125" customWidth="1"/>
    <col min="5" max="8" width="10.5703125" customWidth="1"/>
    <col min="9" max="11" width="8.5703125" customWidth="1"/>
    <col min="12" max="12" width="9.42578125" customWidth="1"/>
    <col min="13" max="13" width="2.5703125" customWidth="1"/>
  </cols>
  <sheetData>
    <row r="1" spans="2:20" ht="15" customHeight="1">
      <c r="D1" s="6"/>
      <c r="E1" s="6"/>
      <c r="F1" s="6"/>
      <c r="G1" s="6"/>
      <c r="H1" s="6"/>
      <c r="I1" s="6"/>
      <c r="J1" s="6"/>
      <c r="K1" s="6"/>
      <c r="L1" s="6"/>
      <c r="M1" s="6"/>
    </row>
    <row r="2" spans="2:20" ht="18" customHeight="1">
      <c r="D2" s="14" t="s">
        <v>321</v>
      </c>
      <c r="E2" s="13"/>
      <c r="F2" s="13"/>
      <c r="G2" s="13"/>
      <c r="H2" s="13"/>
      <c r="I2" s="13"/>
      <c r="J2" s="13"/>
      <c r="K2" s="13"/>
      <c r="L2" s="13"/>
      <c r="M2" s="13"/>
    </row>
    <row r="3" spans="2:20" ht="18" customHeight="1">
      <c r="D3" s="14" t="s">
        <v>18</v>
      </c>
      <c r="E3" s="13"/>
      <c r="F3" s="13"/>
      <c r="G3" s="13"/>
      <c r="H3" s="13"/>
      <c r="I3" s="13"/>
      <c r="J3" s="13"/>
      <c r="K3" s="13"/>
      <c r="L3" s="13"/>
      <c r="M3" s="13"/>
    </row>
    <row r="4" spans="2:20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20" ht="18" customHeight="1">
      <c r="B5" s="211" t="s">
        <v>271</v>
      </c>
      <c r="C5" s="212"/>
      <c r="D5" s="213"/>
      <c r="E5" s="39"/>
      <c r="F5" s="25"/>
      <c r="G5" s="25"/>
      <c r="H5" s="25" t="s">
        <v>32</v>
      </c>
      <c r="I5" s="25"/>
      <c r="J5" s="25"/>
      <c r="K5" s="25"/>
      <c r="L5" s="66"/>
      <c r="M5" s="6"/>
    </row>
    <row r="6" spans="2:20" ht="29.25" customHeight="1">
      <c r="B6" s="214"/>
      <c r="C6" s="215" t="s">
        <v>272</v>
      </c>
      <c r="D6" s="216"/>
      <c r="E6" s="37" t="s">
        <v>1</v>
      </c>
      <c r="F6" s="38" t="s">
        <v>2</v>
      </c>
      <c r="G6" s="40" t="s">
        <v>3</v>
      </c>
      <c r="H6" s="107" t="s">
        <v>130</v>
      </c>
      <c r="I6" s="37" t="s">
        <v>1</v>
      </c>
      <c r="J6" s="38" t="s">
        <v>2</v>
      </c>
      <c r="K6" s="40" t="s">
        <v>3</v>
      </c>
      <c r="L6" s="107" t="s">
        <v>130</v>
      </c>
      <c r="M6" s="6"/>
    </row>
    <row r="7" spans="2:20" ht="18" customHeight="1">
      <c r="B7" s="210"/>
      <c r="C7" s="217"/>
      <c r="D7" s="218" t="s">
        <v>273</v>
      </c>
      <c r="E7" s="79"/>
      <c r="F7" s="451" t="s">
        <v>0</v>
      </c>
      <c r="G7" s="451"/>
      <c r="H7" s="80"/>
      <c r="I7" s="76"/>
      <c r="J7" s="452" t="s">
        <v>30</v>
      </c>
      <c r="K7" s="452"/>
      <c r="L7" s="78"/>
      <c r="M7" s="6"/>
    </row>
    <row r="8" spans="2:20" ht="6.75" customHeight="1">
      <c r="B8" s="191"/>
      <c r="C8" s="192"/>
      <c r="D8" s="193"/>
      <c r="E8" s="194"/>
      <c r="F8" s="90"/>
      <c r="G8" s="195"/>
      <c r="H8" s="196"/>
      <c r="I8" s="27"/>
      <c r="J8" s="27"/>
      <c r="K8" s="27"/>
      <c r="L8" s="28"/>
      <c r="M8" s="6"/>
    </row>
    <row r="9" spans="2:20" ht="15.75" customHeight="1">
      <c r="B9" s="197"/>
      <c r="C9" s="6"/>
      <c r="D9" s="198" t="s">
        <v>162</v>
      </c>
      <c r="E9" s="11">
        <f>SUM(E19:E95)</f>
        <v>923356</v>
      </c>
      <c r="F9" s="11">
        <f>SUM(F19:F95)</f>
        <v>648773</v>
      </c>
      <c r="G9" s="11">
        <f>SUM(G19:G95)</f>
        <v>273436</v>
      </c>
      <c r="H9" s="12">
        <f>SUM(H19:H95)</f>
        <v>1147</v>
      </c>
      <c r="I9" s="103">
        <f>SUM(J9:L9)</f>
        <v>99.999999999999986</v>
      </c>
      <c r="J9" s="103">
        <f>SUM(J19:J95)</f>
        <v>70.262498971144382</v>
      </c>
      <c r="K9" s="103">
        <f t="shared" ref="K9:L9" si="0">SUM(K19:K95)</f>
        <v>29.613280251603925</v>
      </c>
      <c r="L9" s="104">
        <f t="shared" si="0"/>
        <v>0.12422077725167757</v>
      </c>
      <c r="M9" s="6"/>
      <c r="O9" s="89"/>
    </row>
    <row r="10" spans="2:20" ht="6.75" customHeight="1">
      <c r="B10" s="197"/>
      <c r="C10" s="6"/>
      <c r="D10" s="198"/>
      <c r="E10" s="16"/>
      <c r="F10" s="90"/>
      <c r="G10" s="90"/>
      <c r="H10" s="199"/>
      <c r="I10" s="103"/>
      <c r="J10" s="103"/>
      <c r="K10" s="103"/>
      <c r="L10" s="104"/>
      <c r="M10" s="6"/>
      <c r="O10" s="158"/>
      <c r="P10" s="158"/>
      <c r="Q10" s="158"/>
      <c r="R10" s="158"/>
      <c r="S10" s="129"/>
      <c r="T10" s="129"/>
    </row>
    <row r="11" spans="2:20" ht="15.75" customHeight="1">
      <c r="B11" s="197"/>
      <c r="C11" s="6"/>
      <c r="D11" s="198" t="s">
        <v>163</v>
      </c>
      <c r="E11" s="11">
        <f>SUM(E19:E32)</f>
        <v>168518</v>
      </c>
      <c r="F11" s="11">
        <f>SUM(F19:F32)</f>
        <v>110769</v>
      </c>
      <c r="G11" s="11">
        <f>SUM(G19:G32)</f>
        <v>57646</v>
      </c>
      <c r="H11" s="12">
        <f>SUM(H19:H32)</f>
        <v>103</v>
      </c>
      <c r="I11" s="103">
        <f t="shared" ref="I11:I25" si="1">SUM(J11:L11)</f>
        <v>18.250598902265214</v>
      </c>
      <c r="J11" s="103">
        <f>F11/$E$9*100</f>
        <v>11.996348104089863</v>
      </c>
      <c r="K11" s="103">
        <f t="shared" ref="J11:L25" si="2">G11/$E$9*100</f>
        <v>6.2430958373585055</v>
      </c>
      <c r="L11" s="104">
        <f>H11/$E$9*100</f>
        <v>1.1154960816846374E-2</v>
      </c>
      <c r="M11" s="6"/>
      <c r="O11" s="159"/>
      <c r="P11" s="159"/>
      <c r="Q11" s="159"/>
      <c r="R11" s="159"/>
      <c r="S11" s="130"/>
      <c r="T11" s="130"/>
    </row>
    <row r="12" spans="2:20" ht="15.75" customHeight="1">
      <c r="B12" s="197"/>
      <c r="C12" s="6"/>
      <c r="D12" s="198" t="s">
        <v>164</v>
      </c>
      <c r="E12" s="11">
        <f>SUM(E33:E40)</f>
        <v>117670</v>
      </c>
      <c r="F12" s="11">
        <f>SUM(F33:F40)</f>
        <v>102418</v>
      </c>
      <c r="G12" s="11">
        <f>SUM(G33:G40)</f>
        <v>15113</v>
      </c>
      <c r="H12" s="12">
        <f>SUM(H33:H40)</f>
        <v>139</v>
      </c>
      <c r="I12" s="103">
        <f t="shared" si="1"/>
        <v>12.74373047881857</v>
      </c>
      <c r="J12" s="103">
        <f>F12/$E$9*100</f>
        <v>11.091929873201668</v>
      </c>
      <c r="K12" s="103">
        <f>G12/$E$9*100</f>
        <v>1.636746823543682</v>
      </c>
      <c r="L12" s="104">
        <f>H12/$E$9*100</f>
        <v>1.5053782073219862E-2</v>
      </c>
      <c r="M12" s="6"/>
      <c r="O12" s="159"/>
      <c r="P12" s="159"/>
      <c r="Q12" s="159"/>
      <c r="R12" s="159"/>
      <c r="S12" s="130"/>
      <c r="T12" s="130"/>
    </row>
    <row r="13" spans="2:20" ht="15.75" customHeight="1">
      <c r="B13" s="197"/>
      <c r="C13" s="6"/>
      <c r="D13" s="198" t="s">
        <v>165</v>
      </c>
      <c r="E13" s="11">
        <f>SUM(E41:E53)</f>
        <v>282920</v>
      </c>
      <c r="F13" s="11">
        <f>SUM(F41:F53)</f>
        <v>186422</v>
      </c>
      <c r="G13" s="11">
        <f>SUM(G41:G53)</f>
        <v>95656</v>
      </c>
      <c r="H13" s="12">
        <f>SUM(H41:H53)</f>
        <v>842</v>
      </c>
      <c r="I13" s="103">
        <f t="shared" si="1"/>
        <v>30.640403051477438</v>
      </c>
      <c r="J13" s="103">
        <f t="shared" si="2"/>
        <v>20.189612673768298</v>
      </c>
      <c r="K13" s="103">
        <f t="shared" si="2"/>
        <v>10.359601280546181</v>
      </c>
      <c r="L13" s="104">
        <f>H13/$E$9*100</f>
        <v>9.1189097162957727E-2</v>
      </c>
      <c r="M13" s="6"/>
      <c r="O13" s="159"/>
      <c r="P13" s="159"/>
      <c r="Q13" s="159"/>
      <c r="R13" s="159"/>
      <c r="S13" s="130"/>
      <c r="T13" s="130"/>
    </row>
    <row r="14" spans="2:20" ht="15.75" customHeight="1">
      <c r="B14" s="197"/>
      <c r="C14" s="6"/>
      <c r="D14" s="198" t="s">
        <v>166</v>
      </c>
      <c r="E14" s="11">
        <f>SUM(E54:E64)</f>
        <v>100684</v>
      </c>
      <c r="F14" s="11">
        <f>SUM(F54:F64)</f>
        <v>61293</v>
      </c>
      <c r="G14" s="11">
        <f>SUM(G54:G64)</f>
        <v>39363</v>
      </c>
      <c r="H14" s="12">
        <f>SUM(H54:H64)</f>
        <v>28</v>
      </c>
      <c r="I14" s="103">
        <f t="shared" si="1"/>
        <v>10.904136649353012</v>
      </c>
      <c r="J14" s="103">
        <f t="shared" si="2"/>
        <v>6.6380680907472307</v>
      </c>
      <c r="K14" s="103">
        <f t="shared" si="2"/>
        <v>4.2630361420730463</v>
      </c>
      <c r="L14" s="104">
        <f t="shared" si="2"/>
        <v>3.0324165327349365E-3</v>
      </c>
      <c r="M14" s="6"/>
      <c r="O14" s="159"/>
      <c r="P14" s="159"/>
      <c r="Q14" s="159"/>
      <c r="R14" s="159"/>
      <c r="S14" s="130"/>
      <c r="T14" s="130"/>
    </row>
    <row r="15" spans="2:20" ht="15.75" customHeight="1">
      <c r="B15" s="197"/>
      <c r="C15" s="6"/>
      <c r="D15" s="198" t="s">
        <v>167</v>
      </c>
      <c r="E15" s="11">
        <f>SUM(E65:E76)</f>
        <v>147789</v>
      </c>
      <c r="F15" s="11">
        <f>SUM(F65:F76)</f>
        <v>108403</v>
      </c>
      <c r="G15" s="11">
        <f>SUM(G65:G76)</f>
        <v>39364</v>
      </c>
      <c r="H15" s="12">
        <f>SUM(H65:H76)</f>
        <v>22</v>
      </c>
      <c r="I15" s="103">
        <f t="shared" si="1"/>
        <v>16.005635962727268</v>
      </c>
      <c r="J15" s="103">
        <f t="shared" si="2"/>
        <v>11.740108907073761</v>
      </c>
      <c r="K15" s="103">
        <f t="shared" si="2"/>
        <v>4.2631444426635019</v>
      </c>
      <c r="L15" s="104">
        <f t="shared" si="2"/>
        <v>2.3826129900060217E-3</v>
      </c>
      <c r="M15" s="6"/>
      <c r="O15" s="159"/>
      <c r="P15" s="159"/>
      <c r="Q15" s="159"/>
      <c r="R15" s="159"/>
      <c r="S15" s="130"/>
      <c r="T15" s="130"/>
    </row>
    <row r="16" spans="2:20" ht="15.75" customHeight="1">
      <c r="B16" s="197"/>
      <c r="C16" s="6"/>
      <c r="D16" s="198" t="s">
        <v>168</v>
      </c>
      <c r="E16" s="11">
        <f>SUM(E77:E86)</f>
        <v>42807</v>
      </c>
      <c r="F16" s="11">
        <f>SUM(F77:F86)</f>
        <v>29465</v>
      </c>
      <c r="G16" s="11">
        <f>SUM(G77:G86)</f>
        <v>13335</v>
      </c>
      <c r="H16" s="12">
        <f>SUM(H77:H86)</f>
        <v>7</v>
      </c>
      <c r="I16" s="103">
        <f t="shared" si="1"/>
        <v>4.6360233755994438</v>
      </c>
      <c r="J16" s="103">
        <f t="shared" si="2"/>
        <v>3.1910768977512465</v>
      </c>
      <c r="K16" s="103">
        <f t="shared" si="2"/>
        <v>1.4441883737150136</v>
      </c>
      <c r="L16" s="104">
        <f t="shared" si="2"/>
        <v>7.5810413318373412E-4</v>
      </c>
      <c r="M16" s="6"/>
      <c r="O16" s="159"/>
      <c r="P16" s="159"/>
      <c r="Q16" s="159"/>
      <c r="R16" s="159"/>
      <c r="S16" s="130"/>
      <c r="T16" s="130"/>
    </row>
    <row r="17" spans="2:20" ht="15.75" customHeight="1">
      <c r="B17" s="197"/>
      <c r="C17" s="6"/>
      <c r="D17" s="198" t="s">
        <v>348</v>
      </c>
      <c r="E17" s="11">
        <f>SUM(E87:E95)</f>
        <v>62968</v>
      </c>
      <c r="F17" s="11">
        <f>SUM(F87:F95)</f>
        <v>50003</v>
      </c>
      <c r="G17" s="11">
        <f>SUM(G87:G95)</f>
        <v>12959</v>
      </c>
      <c r="H17" s="12">
        <f>SUM(H87:H95)</f>
        <v>6</v>
      </c>
      <c r="I17" s="103">
        <f t="shared" si="1"/>
        <v>6.8194715797590533</v>
      </c>
      <c r="J17" s="103">
        <f>F17/$E$9*100</f>
        <v>5.4153544245123229</v>
      </c>
      <c r="K17" s="103">
        <f t="shared" si="2"/>
        <v>1.4034673517040015</v>
      </c>
      <c r="L17" s="104">
        <f>H17/$E$9*100</f>
        <v>6.4980354272891488E-4</v>
      </c>
      <c r="M17" s="6"/>
      <c r="O17" s="252"/>
      <c r="P17" s="252"/>
      <c r="Q17" s="252"/>
      <c r="R17" s="252"/>
      <c r="S17" s="130"/>
      <c r="T17" s="130"/>
    </row>
    <row r="18" spans="2:20" ht="6.75" customHeight="1">
      <c r="B18" s="197"/>
      <c r="C18" s="6"/>
      <c r="D18" s="198"/>
      <c r="E18" s="200"/>
      <c r="F18" s="11"/>
      <c r="G18" s="11"/>
      <c r="H18" s="12"/>
      <c r="I18" s="103"/>
      <c r="J18" s="103"/>
      <c r="K18" s="103"/>
      <c r="L18" s="104"/>
      <c r="M18" s="6"/>
      <c r="O18" s="251"/>
      <c r="P18" s="251"/>
      <c r="Q18" s="251"/>
      <c r="R18" s="253"/>
      <c r="S18" s="130"/>
      <c r="T18" s="130"/>
    </row>
    <row r="19" spans="2:20" ht="15.75" customHeight="1">
      <c r="B19" s="201" t="s">
        <v>169</v>
      </c>
      <c r="C19" s="187" t="s">
        <v>170</v>
      </c>
      <c r="D19" s="202" t="s">
        <v>171</v>
      </c>
      <c r="E19" s="16">
        <f>SUM(F19:H19)</f>
        <v>4650</v>
      </c>
      <c r="F19" s="11">
        <v>3088</v>
      </c>
      <c r="G19" s="11">
        <v>1562</v>
      </c>
      <c r="H19" s="12"/>
      <c r="I19" s="103">
        <f t="shared" si="1"/>
        <v>0.50359774561490911</v>
      </c>
      <c r="J19" s="103">
        <f>F19/$E$9*100</f>
        <v>0.33443222332448158</v>
      </c>
      <c r="K19" s="103">
        <f t="shared" si="2"/>
        <v>0.16916552229042753</v>
      </c>
      <c r="L19" s="104">
        <f>H19/$E$9*100</f>
        <v>0</v>
      </c>
      <c r="M19" s="6"/>
      <c r="O19" s="251"/>
      <c r="P19" s="251"/>
      <c r="Q19" s="251"/>
      <c r="R19" s="251"/>
      <c r="S19" s="130"/>
      <c r="T19" s="130"/>
    </row>
    <row r="20" spans="2:2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">SUM(F20:H20)</f>
        <v>6038</v>
      </c>
      <c r="F20" s="11">
        <v>4133</v>
      </c>
      <c r="G20" s="11">
        <v>1901</v>
      </c>
      <c r="H20" s="12">
        <v>4</v>
      </c>
      <c r="I20" s="103">
        <f t="shared" si="1"/>
        <v>0.65391896516619819</v>
      </c>
      <c r="J20" s="103">
        <f t="shared" si="2"/>
        <v>0.4476063403497676</v>
      </c>
      <c r="K20" s="103">
        <f t="shared" si="2"/>
        <v>0.20587942245461122</v>
      </c>
      <c r="L20" s="104">
        <f>H20/$E$9*100</f>
        <v>4.3320236181927662E-4</v>
      </c>
      <c r="M20" s="6"/>
      <c r="O20" s="251"/>
      <c r="P20" s="251"/>
      <c r="Q20" s="251"/>
      <c r="R20" s="253"/>
      <c r="S20" s="130"/>
      <c r="T20" s="130"/>
    </row>
    <row r="21" spans="2:20" ht="15.75" customHeight="1">
      <c r="B21" s="201" t="s">
        <v>169</v>
      </c>
      <c r="C21" s="187" t="s">
        <v>174</v>
      </c>
      <c r="D21" s="203" t="s">
        <v>175</v>
      </c>
      <c r="E21" s="16">
        <f t="shared" si="3"/>
        <v>3508</v>
      </c>
      <c r="F21" s="11">
        <v>2356</v>
      </c>
      <c r="G21" s="11">
        <v>1152</v>
      </c>
      <c r="H21" s="12"/>
      <c r="I21" s="103">
        <f t="shared" si="1"/>
        <v>0.3799184713155056</v>
      </c>
      <c r="J21" s="103">
        <f t="shared" si="2"/>
        <v>0.25515619111155391</v>
      </c>
      <c r="K21" s="103">
        <f t="shared" si="2"/>
        <v>0.12476228020395166</v>
      </c>
      <c r="L21" s="104">
        <f t="shared" si="2"/>
        <v>0</v>
      </c>
      <c r="M21" s="6"/>
      <c r="O21" s="251"/>
      <c r="P21" s="251"/>
      <c r="Q21" s="251"/>
      <c r="R21" s="253"/>
      <c r="S21" s="130"/>
      <c r="T21" s="130"/>
    </row>
    <row r="22" spans="2:20" ht="15.75" customHeight="1">
      <c r="B22" s="201" t="s">
        <v>169</v>
      </c>
      <c r="C22" s="187" t="s">
        <v>176</v>
      </c>
      <c r="D22" s="203" t="s">
        <v>177</v>
      </c>
      <c r="E22" s="16">
        <f t="shared" si="3"/>
        <v>4346</v>
      </c>
      <c r="F22" s="11">
        <v>2854</v>
      </c>
      <c r="G22" s="11">
        <v>1492</v>
      </c>
      <c r="H22" s="12"/>
      <c r="I22" s="103">
        <f t="shared" si="1"/>
        <v>0.47067436611664404</v>
      </c>
      <c r="J22" s="103">
        <f t="shared" si="2"/>
        <v>0.30908988515805386</v>
      </c>
      <c r="K22" s="103">
        <f t="shared" si="2"/>
        <v>0.16158448095859021</v>
      </c>
      <c r="L22" s="104">
        <f t="shared" si="2"/>
        <v>0</v>
      </c>
      <c r="M22" s="6"/>
      <c r="O22" s="251"/>
      <c r="P22" s="251"/>
      <c r="Q22" s="251"/>
      <c r="R22" s="253"/>
      <c r="S22" s="130"/>
      <c r="T22" s="130"/>
    </row>
    <row r="23" spans="2:20" ht="15.75" customHeight="1">
      <c r="B23" s="201" t="s">
        <v>169</v>
      </c>
      <c r="C23" s="187" t="s">
        <v>178</v>
      </c>
      <c r="D23" s="203" t="s">
        <v>179</v>
      </c>
      <c r="E23" s="16">
        <f t="shared" si="3"/>
        <v>4308</v>
      </c>
      <c r="F23" s="11">
        <v>3011</v>
      </c>
      <c r="G23" s="11">
        <v>1297</v>
      </c>
      <c r="H23" s="12"/>
      <c r="I23" s="103">
        <f t="shared" si="1"/>
        <v>0.46655894367936096</v>
      </c>
      <c r="J23" s="103">
        <f t="shared" si="2"/>
        <v>0.32609307785946051</v>
      </c>
      <c r="K23" s="103">
        <f t="shared" si="2"/>
        <v>0.14046586581990045</v>
      </c>
      <c r="L23" s="104">
        <f t="shared" si="2"/>
        <v>0</v>
      </c>
      <c r="M23" s="6"/>
      <c r="O23" s="251"/>
      <c r="P23" s="251"/>
      <c r="Q23" s="251"/>
      <c r="R23" s="251"/>
      <c r="S23" s="130"/>
      <c r="T23" s="130"/>
    </row>
    <row r="24" spans="2:20" ht="15.75" customHeight="1">
      <c r="B24" s="201" t="s">
        <v>169</v>
      </c>
      <c r="C24" s="187" t="s">
        <v>180</v>
      </c>
      <c r="D24" s="203" t="s">
        <v>181</v>
      </c>
      <c r="E24" s="16">
        <f t="shared" si="3"/>
        <v>4074</v>
      </c>
      <c r="F24" s="11">
        <v>2661</v>
      </c>
      <c r="G24" s="11">
        <v>1409</v>
      </c>
      <c r="H24" s="12">
        <v>4</v>
      </c>
      <c r="I24" s="103">
        <f t="shared" si="1"/>
        <v>0.44121660551293324</v>
      </c>
      <c r="J24" s="103">
        <f t="shared" si="2"/>
        <v>0.28818787120027378</v>
      </c>
      <c r="K24" s="103">
        <f t="shared" si="2"/>
        <v>0.15259553195084019</v>
      </c>
      <c r="L24" s="104">
        <f t="shared" si="2"/>
        <v>4.3320236181927662E-4</v>
      </c>
      <c r="M24" s="6"/>
      <c r="O24" s="251"/>
      <c r="P24" s="251"/>
      <c r="Q24" s="251"/>
      <c r="R24" s="251"/>
      <c r="S24" s="130"/>
      <c r="T24" s="130"/>
    </row>
    <row r="25" spans="2:20" ht="15.75" customHeight="1">
      <c r="B25" s="201" t="s">
        <v>169</v>
      </c>
      <c r="C25" s="187" t="s">
        <v>182</v>
      </c>
      <c r="D25" s="203" t="s">
        <v>183</v>
      </c>
      <c r="E25" s="16">
        <f t="shared" si="3"/>
        <v>5997</v>
      </c>
      <c r="F25" s="11">
        <v>3541</v>
      </c>
      <c r="G25" s="11">
        <v>2446</v>
      </c>
      <c r="H25" s="12">
        <v>10</v>
      </c>
      <c r="I25" s="103">
        <f t="shared" si="1"/>
        <v>0.64947864095755048</v>
      </c>
      <c r="J25" s="103">
        <f t="shared" si="2"/>
        <v>0.38349239080051462</v>
      </c>
      <c r="K25" s="103">
        <f t="shared" si="2"/>
        <v>0.26490324425248762</v>
      </c>
      <c r="L25" s="104">
        <f t="shared" si="2"/>
        <v>1.0830059045481917E-3</v>
      </c>
      <c r="M25" s="6"/>
      <c r="O25" s="251"/>
      <c r="P25" s="251"/>
      <c r="Q25" s="251"/>
      <c r="R25" s="253"/>
      <c r="S25" s="130"/>
      <c r="T25" s="130"/>
    </row>
    <row r="26" spans="2:20" ht="15.75" customHeight="1">
      <c r="B26" s="201" t="s">
        <v>169</v>
      </c>
      <c r="C26" s="187" t="s">
        <v>184</v>
      </c>
      <c r="D26" s="203" t="s">
        <v>185</v>
      </c>
      <c r="E26" s="16">
        <f t="shared" si="3"/>
        <v>3412</v>
      </c>
      <c r="F26" s="11">
        <v>2167</v>
      </c>
      <c r="G26" s="11">
        <v>1245</v>
      </c>
      <c r="H26" s="12"/>
      <c r="I26" s="102">
        <f t="shared" ref="I26:I89" si="4">SUM(J26:L26)</f>
        <v>0.36952161463184297</v>
      </c>
      <c r="J26" s="103">
        <f t="shared" ref="J26:J89" si="5">F26/$E$9*100</f>
        <v>0.23468737951559313</v>
      </c>
      <c r="K26" s="103">
        <f t="shared" ref="K26:K89" si="6">G26/$E$9*100</f>
        <v>0.13483423511624987</v>
      </c>
      <c r="L26" s="104">
        <f t="shared" ref="L26:L89" si="7">H26/$E$9*100</f>
        <v>0</v>
      </c>
      <c r="M26" s="6"/>
      <c r="O26" s="251"/>
      <c r="P26" s="251"/>
      <c r="Q26" s="251"/>
      <c r="R26" s="253"/>
      <c r="S26" s="130"/>
      <c r="T26" s="130"/>
    </row>
    <row r="27" spans="2:20" ht="15.75" customHeight="1">
      <c r="B27" s="201" t="s">
        <v>186</v>
      </c>
      <c r="C27" s="187" t="s">
        <v>187</v>
      </c>
      <c r="D27" s="203" t="s">
        <v>188</v>
      </c>
      <c r="E27" s="16">
        <f t="shared" si="3"/>
        <v>5437</v>
      </c>
      <c r="F27" s="11">
        <v>3579</v>
      </c>
      <c r="G27" s="11">
        <v>1858</v>
      </c>
      <c r="H27" s="12"/>
      <c r="I27" s="102">
        <f t="shared" si="4"/>
        <v>0.58883031030285171</v>
      </c>
      <c r="J27" s="103">
        <f t="shared" si="5"/>
        <v>0.38760781323779775</v>
      </c>
      <c r="K27" s="103">
        <f t="shared" si="6"/>
        <v>0.20122249706505399</v>
      </c>
      <c r="L27" s="104">
        <f t="shared" si="7"/>
        <v>0</v>
      </c>
      <c r="M27" s="6"/>
      <c r="O27" s="251"/>
      <c r="P27" s="251"/>
      <c r="Q27" s="251"/>
      <c r="R27" s="253"/>
      <c r="S27" s="130"/>
      <c r="T27" s="130"/>
    </row>
    <row r="28" spans="2:20" ht="15.75" customHeight="1">
      <c r="B28" s="201" t="s">
        <v>186</v>
      </c>
      <c r="C28" s="187" t="s">
        <v>189</v>
      </c>
      <c r="D28" s="203" t="s">
        <v>190</v>
      </c>
      <c r="E28" s="16">
        <f t="shared" si="3"/>
        <v>9661</v>
      </c>
      <c r="F28" s="11">
        <v>5913</v>
      </c>
      <c r="G28" s="11">
        <v>3748</v>
      </c>
      <c r="H28" s="12"/>
      <c r="I28" s="102">
        <f t="shared" si="4"/>
        <v>1.046292004384008</v>
      </c>
      <c r="J28" s="103">
        <f t="shared" si="5"/>
        <v>0.64038139135934569</v>
      </c>
      <c r="K28" s="103">
        <f t="shared" si="6"/>
        <v>0.40591061302466225</v>
      </c>
      <c r="L28" s="104">
        <f t="shared" si="7"/>
        <v>0</v>
      </c>
      <c r="M28" s="6"/>
      <c r="O28" s="251"/>
      <c r="P28" s="251"/>
      <c r="Q28" s="251"/>
      <c r="R28" s="251"/>
      <c r="S28" s="130"/>
      <c r="T28" s="130"/>
    </row>
    <row r="29" spans="2:20" ht="15.75" customHeight="1">
      <c r="B29" s="201" t="s">
        <v>169</v>
      </c>
      <c r="C29" s="187" t="s">
        <v>191</v>
      </c>
      <c r="D29" s="203" t="s">
        <v>192</v>
      </c>
      <c r="E29" s="16">
        <f t="shared" si="3"/>
        <v>38789</v>
      </c>
      <c r="F29" s="11">
        <v>24886</v>
      </c>
      <c r="G29" s="11">
        <v>13873</v>
      </c>
      <c r="H29" s="12">
        <v>30</v>
      </c>
      <c r="I29" s="102">
        <f t="shared" si="4"/>
        <v>4.2008716031519802</v>
      </c>
      <c r="J29" s="103">
        <f t="shared" si="5"/>
        <v>2.6951684940586298</v>
      </c>
      <c r="K29" s="103">
        <f t="shared" si="6"/>
        <v>1.5024540913797062</v>
      </c>
      <c r="L29" s="104">
        <f t="shared" si="7"/>
        <v>3.2490177136445747E-3</v>
      </c>
      <c r="M29" s="6"/>
      <c r="O29" s="251"/>
      <c r="P29" s="251"/>
      <c r="Q29" s="251"/>
      <c r="R29" s="251"/>
    </row>
    <row r="30" spans="2:20" ht="15.75" customHeight="1">
      <c r="B30" s="201" t="s">
        <v>169</v>
      </c>
      <c r="C30" s="187" t="s">
        <v>193</v>
      </c>
      <c r="D30" s="203" t="s">
        <v>194</v>
      </c>
      <c r="E30" s="16">
        <f t="shared" si="3"/>
        <v>35247</v>
      </c>
      <c r="F30" s="11">
        <v>23853</v>
      </c>
      <c r="G30" s="11">
        <v>11376</v>
      </c>
      <c r="H30" s="12">
        <v>18</v>
      </c>
      <c r="I30" s="102">
        <f t="shared" si="4"/>
        <v>3.8172709117610109</v>
      </c>
      <c r="J30" s="103">
        <f t="shared" si="5"/>
        <v>2.5832939841188014</v>
      </c>
      <c r="K30" s="103">
        <f t="shared" si="6"/>
        <v>1.2320275170140227</v>
      </c>
      <c r="L30" s="104">
        <f t="shared" si="7"/>
        <v>1.9494106281867448E-3</v>
      </c>
      <c r="O30" s="251"/>
      <c r="P30" s="251"/>
      <c r="Q30" s="251"/>
      <c r="R30" s="251"/>
    </row>
    <row r="31" spans="2:20" ht="15.75" customHeight="1">
      <c r="B31" s="201" t="s">
        <v>169</v>
      </c>
      <c r="C31" s="187" t="s">
        <v>195</v>
      </c>
      <c r="D31" s="203" t="s">
        <v>196</v>
      </c>
      <c r="E31" s="16">
        <f t="shared" si="3"/>
        <v>31536</v>
      </c>
      <c r="F31" s="11">
        <v>21074</v>
      </c>
      <c r="G31" s="11">
        <v>10437</v>
      </c>
      <c r="H31" s="12">
        <v>25</v>
      </c>
      <c r="I31" s="102">
        <f t="shared" si="4"/>
        <v>3.415367420583177</v>
      </c>
      <c r="J31" s="103">
        <f t="shared" si="5"/>
        <v>2.282326643244859</v>
      </c>
      <c r="K31" s="103">
        <f t="shared" si="6"/>
        <v>1.1303332625769476</v>
      </c>
      <c r="L31" s="104">
        <f t="shared" si="7"/>
        <v>2.7075147613704791E-3</v>
      </c>
      <c r="O31" s="251"/>
      <c r="P31" s="251"/>
      <c r="Q31" s="251"/>
      <c r="R31" s="251"/>
    </row>
    <row r="32" spans="2:20" ht="15.75" customHeight="1">
      <c r="B32" s="201" t="s">
        <v>169</v>
      </c>
      <c r="C32" s="187" t="s">
        <v>197</v>
      </c>
      <c r="D32" s="203" t="s">
        <v>198</v>
      </c>
      <c r="E32" s="16">
        <f t="shared" si="3"/>
        <v>11515</v>
      </c>
      <c r="F32" s="11">
        <v>7653</v>
      </c>
      <c r="G32" s="11">
        <v>3850</v>
      </c>
      <c r="H32" s="12">
        <v>12</v>
      </c>
      <c r="I32" s="102">
        <f t="shared" si="4"/>
        <v>1.2470812990872426</v>
      </c>
      <c r="J32" s="103">
        <f t="shared" si="5"/>
        <v>0.82882441875073098</v>
      </c>
      <c r="K32" s="103">
        <f t="shared" si="6"/>
        <v>0.41695727325105375</v>
      </c>
      <c r="L32" s="104">
        <f t="shared" si="7"/>
        <v>1.2996070854578298E-3</v>
      </c>
      <c r="O32" s="251"/>
      <c r="P32" s="251"/>
      <c r="Q32" s="251"/>
      <c r="R32" s="251"/>
    </row>
    <row r="33" spans="2:18" ht="15.75" customHeight="1">
      <c r="B33" s="201" t="s">
        <v>199</v>
      </c>
      <c r="C33" s="187" t="s">
        <v>170</v>
      </c>
      <c r="D33" s="203" t="s">
        <v>200</v>
      </c>
      <c r="E33" s="16">
        <f t="shared" si="3"/>
        <v>16295</v>
      </c>
      <c r="F33" s="11">
        <v>13652</v>
      </c>
      <c r="G33" s="11">
        <v>2595</v>
      </c>
      <c r="H33" s="12">
        <v>48</v>
      </c>
      <c r="I33" s="102">
        <f t="shared" si="4"/>
        <v>1.7647581214612782</v>
      </c>
      <c r="J33" s="103">
        <f t="shared" si="5"/>
        <v>1.4785196608891911</v>
      </c>
      <c r="K33" s="103">
        <f t="shared" si="6"/>
        <v>0.28104003223025575</v>
      </c>
      <c r="L33" s="104">
        <f t="shared" si="7"/>
        <v>5.1984283418313191E-3</v>
      </c>
      <c r="O33" s="251"/>
      <c r="P33" s="251"/>
      <c r="Q33" s="251"/>
      <c r="R33" s="251"/>
    </row>
    <row r="34" spans="2:18" ht="15.75" customHeight="1">
      <c r="B34" s="201" t="s">
        <v>199</v>
      </c>
      <c r="C34" s="187" t="s">
        <v>172</v>
      </c>
      <c r="D34" s="203" t="s">
        <v>201</v>
      </c>
      <c r="E34" s="16">
        <f t="shared" si="3"/>
        <v>13137</v>
      </c>
      <c r="F34" s="11">
        <v>11190</v>
      </c>
      <c r="G34" s="11">
        <v>1946</v>
      </c>
      <c r="H34" s="12">
        <v>1</v>
      </c>
      <c r="I34" s="102">
        <f t="shared" si="4"/>
        <v>1.4227448568049592</v>
      </c>
      <c r="J34" s="103">
        <f t="shared" si="5"/>
        <v>1.2118836071894263</v>
      </c>
      <c r="K34" s="103">
        <f t="shared" si="6"/>
        <v>0.21075294902507807</v>
      </c>
      <c r="L34" s="104">
        <f t="shared" si="7"/>
        <v>1.0830059045481916E-4</v>
      </c>
      <c r="O34" s="251"/>
      <c r="P34" s="251"/>
      <c r="Q34" s="251"/>
      <c r="R34" s="251"/>
    </row>
    <row r="35" spans="2:18" ht="15.75" customHeight="1">
      <c r="B35" s="201" t="s">
        <v>199</v>
      </c>
      <c r="C35" s="187" t="s">
        <v>174</v>
      </c>
      <c r="D35" s="203" t="s">
        <v>202</v>
      </c>
      <c r="E35" s="16">
        <f t="shared" si="3"/>
        <v>17965</v>
      </c>
      <c r="F35" s="11">
        <v>15682</v>
      </c>
      <c r="G35" s="11">
        <v>2256</v>
      </c>
      <c r="H35" s="12">
        <v>27</v>
      </c>
      <c r="I35" s="102">
        <f t="shared" si="4"/>
        <v>1.9456201075208261</v>
      </c>
      <c r="J35" s="103">
        <f t="shared" si="5"/>
        <v>1.6983698595124739</v>
      </c>
      <c r="K35" s="103">
        <f t="shared" si="6"/>
        <v>0.24432613206607201</v>
      </c>
      <c r="L35" s="104">
        <f t="shared" si="7"/>
        <v>2.9241159422801173E-3</v>
      </c>
      <c r="O35" s="251"/>
      <c r="P35" s="251"/>
      <c r="Q35" s="251"/>
      <c r="R35" s="253"/>
    </row>
    <row r="36" spans="2:18" ht="15.75" customHeight="1">
      <c r="B36" s="201" t="s">
        <v>199</v>
      </c>
      <c r="C36" s="187" t="s">
        <v>176</v>
      </c>
      <c r="D36" s="203" t="s">
        <v>203</v>
      </c>
      <c r="E36" s="16">
        <f t="shared" si="3"/>
        <v>14049</v>
      </c>
      <c r="F36" s="11">
        <v>11891</v>
      </c>
      <c r="G36" s="11">
        <v>2158</v>
      </c>
      <c r="H36" s="12"/>
      <c r="I36" s="102">
        <f t="shared" si="4"/>
        <v>1.5215149952997542</v>
      </c>
      <c r="J36" s="103">
        <f t="shared" si="5"/>
        <v>1.2878023210982545</v>
      </c>
      <c r="K36" s="103">
        <f t="shared" si="6"/>
        <v>0.23371267420149974</v>
      </c>
      <c r="L36" s="104">
        <f t="shared" si="7"/>
        <v>0</v>
      </c>
      <c r="O36" s="251"/>
      <c r="P36" s="251"/>
      <c r="Q36" s="251"/>
      <c r="R36" s="251"/>
    </row>
    <row r="37" spans="2:18" ht="15.75" customHeight="1">
      <c r="B37" s="201" t="s">
        <v>204</v>
      </c>
      <c r="C37" s="187" t="s">
        <v>178</v>
      </c>
      <c r="D37" s="203" t="s">
        <v>205</v>
      </c>
      <c r="E37" s="16">
        <f t="shared" si="3"/>
        <v>15260</v>
      </c>
      <c r="F37" s="11">
        <v>13019</v>
      </c>
      <c r="G37" s="11">
        <v>2240</v>
      </c>
      <c r="H37" s="12">
        <v>1</v>
      </c>
      <c r="I37" s="102">
        <f t="shared" si="4"/>
        <v>1.6526670103405401</v>
      </c>
      <c r="J37" s="103">
        <f t="shared" si="5"/>
        <v>1.4099653871312905</v>
      </c>
      <c r="K37" s="103">
        <f t="shared" si="6"/>
        <v>0.24259332261879493</v>
      </c>
      <c r="L37" s="104">
        <f t="shared" si="7"/>
        <v>1.0830059045481916E-4</v>
      </c>
      <c r="O37" s="251"/>
      <c r="P37" s="251"/>
      <c r="Q37" s="251"/>
      <c r="R37" s="251"/>
    </row>
    <row r="38" spans="2:18" ht="15.75" customHeight="1">
      <c r="B38" s="201" t="s">
        <v>199</v>
      </c>
      <c r="C38" s="187" t="s">
        <v>180</v>
      </c>
      <c r="D38" s="203" t="s">
        <v>206</v>
      </c>
      <c r="E38" s="16">
        <f t="shared" si="3"/>
        <v>12790</v>
      </c>
      <c r="F38" s="11">
        <v>11391</v>
      </c>
      <c r="G38" s="11">
        <v>1347</v>
      </c>
      <c r="H38" s="12">
        <v>52</v>
      </c>
      <c r="I38" s="102">
        <f t="shared" si="4"/>
        <v>1.3851645519171369</v>
      </c>
      <c r="J38" s="103">
        <f t="shared" si="5"/>
        <v>1.233652025870845</v>
      </c>
      <c r="K38" s="103">
        <f t="shared" si="6"/>
        <v>0.1458808953426414</v>
      </c>
      <c r="L38" s="104">
        <f t="shared" si="7"/>
        <v>5.6316307036505964E-3</v>
      </c>
      <c r="O38" s="251"/>
      <c r="P38" s="251"/>
      <c r="Q38" s="251"/>
      <c r="R38" s="251"/>
    </row>
    <row r="39" spans="2:18" ht="15.75" customHeight="1">
      <c r="B39" s="201" t="s">
        <v>199</v>
      </c>
      <c r="C39" s="187" t="s">
        <v>182</v>
      </c>
      <c r="D39" s="203" t="s">
        <v>207</v>
      </c>
      <c r="E39" s="16">
        <f t="shared" si="3"/>
        <v>12449</v>
      </c>
      <c r="F39" s="11">
        <v>11107</v>
      </c>
      <c r="G39" s="11">
        <v>1332</v>
      </c>
      <c r="H39" s="12">
        <v>10</v>
      </c>
      <c r="I39" s="102">
        <f t="shared" si="4"/>
        <v>1.3482340505720436</v>
      </c>
      <c r="J39" s="103">
        <f t="shared" si="5"/>
        <v>1.2028946581816764</v>
      </c>
      <c r="K39" s="103">
        <f t="shared" si="6"/>
        <v>0.14425638648581912</v>
      </c>
      <c r="L39" s="104">
        <f t="shared" si="7"/>
        <v>1.0830059045481917E-3</v>
      </c>
      <c r="O39" s="251"/>
      <c r="P39" s="251"/>
      <c r="Q39" s="251"/>
      <c r="R39" s="253"/>
    </row>
    <row r="40" spans="2:18" ht="15.75" customHeight="1">
      <c r="B40" s="201" t="s">
        <v>199</v>
      </c>
      <c r="C40" s="187" t="s">
        <v>184</v>
      </c>
      <c r="D40" s="203" t="s">
        <v>208</v>
      </c>
      <c r="E40" s="16">
        <f t="shared" si="3"/>
        <v>15725</v>
      </c>
      <c r="F40" s="11">
        <v>14486</v>
      </c>
      <c r="G40" s="11">
        <v>1239</v>
      </c>
      <c r="H40" s="12"/>
      <c r="I40" s="102">
        <f t="shared" si="4"/>
        <v>1.7030267849020313</v>
      </c>
      <c r="J40" s="103">
        <f t="shared" si="5"/>
        <v>1.5688423533285103</v>
      </c>
      <c r="K40" s="103">
        <f t="shared" si="6"/>
        <v>0.13418443157352095</v>
      </c>
      <c r="L40" s="104">
        <f t="shared" si="7"/>
        <v>0</v>
      </c>
      <c r="O40" s="251"/>
      <c r="P40" s="251"/>
      <c r="Q40" s="251"/>
      <c r="R40" s="253"/>
    </row>
    <row r="41" spans="2:18" ht="15.75" customHeight="1">
      <c r="B41" s="201" t="s">
        <v>209</v>
      </c>
      <c r="C41" s="187" t="s">
        <v>170</v>
      </c>
      <c r="D41" s="203" t="s">
        <v>210</v>
      </c>
      <c r="E41" s="16">
        <f t="shared" si="3"/>
        <v>6758</v>
      </c>
      <c r="F41" s="11">
        <v>4382</v>
      </c>
      <c r="G41" s="11">
        <v>2376</v>
      </c>
      <c r="H41" s="12"/>
      <c r="I41" s="102">
        <f t="shared" si="4"/>
        <v>0.7318953902936679</v>
      </c>
      <c r="J41" s="103">
        <f t="shared" si="5"/>
        <v>0.47457318737301757</v>
      </c>
      <c r="K41" s="103">
        <f t="shared" si="6"/>
        <v>0.25732220292065033</v>
      </c>
      <c r="L41" s="104">
        <f t="shared" si="7"/>
        <v>0</v>
      </c>
      <c r="O41" s="251"/>
      <c r="P41" s="251"/>
      <c r="Q41" s="251"/>
      <c r="R41" s="253"/>
    </row>
    <row r="42" spans="2:18" ht="15.75" customHeight="1">
      <c r="B42" s="201" t="s">
        <v>209</v>
      </c>
      <c r="C42" s="187" t="s">
        <v>172</v>
      </c>
      <c r="D42" s="204" t="s">
        <v>211</v>
      </c>
      <c r="E42" s="16">
        <f t="shared" si="3"/>
        <v>9076</v>
      </c>
      <c r="F42" s="11">
        <v>6128</v>
      </c>
      <c r="G42" s="11">
        <v>2948</v>
      </c>
      <c r="H42" s="12"/>
      <c r="I42" s="102">
        <f t="shared" si="4"/>
        <v>0.98293615896793884</v>
      </c>
      <c r="J42" s="103">
        <f t="shared" si="5"/>
        <v>0.6636660183071319</v>
      </c>
      <c r="K42" s="103">
        <f t="shared" si="6"/>
        <v>0.31927014066080689</v>
      </c>
      <c r="L42" s="104">
        <f t="shared" si="7"/>
        <v>0</v>
      </c>
      <c r="O42" s="251"/>
      <c r="P42" s="251"/>
      <c r="Q42" s="251"/>
      <c r="R42" s="251"/>
    </row>
    <row r="43" spans="2:18" ht="15.75" customHeight="1">
      <c r="B43" s="201" t="s">
        <v>209</v>
      </c>
      <c r="C43" s="187" t="s">
        <v>174</v>
      </c>
      <c r="D43" s="203" t="s">
        <v>212</v>
      </c>
      <c r="E43" s="16">
        <f t="shared" si="3"/>
        <v>1372</v>
      </c>
      <c r="F43" s="11">
        <v>885</v>
      </c>
      <c r="G43" s="11">
        <v>483</v>
      </c>
      <c r="H43" s="12">
        <v>4</v>
      </c>
      <c r="I43" s="102">
        <f t="shared" si="4"/>
        <v>0.14858841010401191</v>
      </c>
      <c r="J43" s="103">
        <f t="shared" si="5"/>
        <v>9.5846022552514967E-2</v>
      </c>
      <c r="K43" s="103">
        <f t="shared" si="6"/>
        <v>5.2309185189677657E-2</v>
      </c>
      <c r="L43" s="104">
        <f t="shared" si="7"/>
        <v>4.3320236181927662E-4</v>
      </c>
      <c r="O43" s="251"/>
      <c r="P43" s="251"/>
      <c r="Q43" s="251"/>
      <c r="R43" s="251"/>
    </row>
    <row r="44" spans="2:18" ht="15.75" customHeight="1">
      <c r="B44" s="201" t="s">
        <v>209</v>
      </c>
      <c r="C44" s="187" t="s">
        <v>176</v>
      </c>
      <c r="D44" s="203" t="s">
        <v>213</v>
      </c>
      <c r="E44" s="16">
        <f t="shared" si="3"/>
        <v>12051</v>
      </c>
      <c r="F44" s="11">
        <v>7846</v>
      </c>
      <c r="G44" s="11">
        <v>4196</v>
      </c>
      <c r="H44" s="12">
        <v>9</v>
      </c>
      <c r="I44" s="102">
        <f t="shared" si="4"/>
        <v>1.3051304155710257</v>
      </c>
      <c r="J44" s="103">
        <f t="shared" si="5"/>
        <v>0.84972643270851111</v>
      </c>
      <c r="K44" s="103">
        <f t="shared" si="6"/>
        <v>0.45442927754842116</v>
      </c>
      <c r="L44" s="104">
        <f t="shared" si="7"/>
        <v>9.7470531409337238E-4</v>
      </c>
      <c r="O44" s="251"/>
      <c r="P44" s="251"/>
      <c r="Q44" s="251"/>
      <c r="R44" s="251"/>
    </row>
    <row r="45" spans="2:18" ht="15.75" customHeight="1">
      <c r="B45" s="201" t="s">
        <v>209</v>
      </c>
      <c r="C45" s="187" t="s">
        <v>178</v>
      </c>
      <c r="D45" s="203" t="s">
        <v>214</v>
      </c>
      <c r="E45" s="16">
        <f t="shared" si="3"/>
        <v>8794</v>
      </c>
      <c r="F45" s="11">
        <v>6241</v>
      </c>
      <c r="G45" s="11">
        <v>2502</v>
      </c>
      <c r="H45" s="12">
        <v>51</v>
      </c>
      <c r="I45" s="102">
        <f t="shared" si="4"/>
        <v>0.95239539245967963</v>
      </c>
      <c r="J45" s="103">
        <f t="shared" si="5"/>
        <v>0.67590398502852633</v>
      </c>
      <c r="K45" s="103">
        <f t="shared" si="6"/>
        <v>0.27096807731795752</v>
      </c>
      <c r="L45" s="104">
        <f t="shared" si="7"/>
        <v>5.5233301131957773E-3</v>
      </c>
      <c r="O45" s="251"/>
      <c r="P45" s="251"/>
      <c r="Q45" s="251"/>
      <c r="R45" s="251"/>
    </row>
    <row r="46" spans="2:18" ht="15.75" customHeight="1">
      <c r="B46" s="201" t="s">
        <v>209</v>
      </c>
      <c r="C46" s="187" t="s">
        <v>180</v>
      </c>
      <c r="D46" s="203" t="s">
        <v>215</v>
      </c>
      <c r="E46" s="16">
        <f t="shared" si="3"/>
        <v>125047</v>
      </c>
      <c r="F46" s="11">
        <v>82406</v>
      </c>
      <c r="G46" s="11">
        <v>42016</v>
      </c>
      <c r="H46" s="12">
        <v>625</v>
      </c>
      <c r="I46" s="102">
        <f t="shared" si="4"/>
        <v>13.542663934603773</v>
      </c>
      <c r="J46" s="103">
        <f t="shared" si="5"/>
        <v>8.9246184570198288</v>
      </c>
      <c r="K46" s="103">
        <f t="shared" si="6"/>
        <v>4.5503576085496817</v>
      </c>
      <c r="L46" s="104">
        <f t="shared" si="7"/>
        <v>6.768786903426198E-2</v>
      </c>
      <c r="O46" s="251"/>
      <c r="P46" s="251"/>
      <c r="Q46" s="251"/>
      <c r="R46" s="251"/>
    </row>
    <row r="47" spans="2:18" ht="15.75" customHeight="1">
      <c r="B47" s="201" t="s">
        <v>209</v>
      </c>
      <c r="C47" s="187" t="s">
        <v>216</v>
      </c>
      <c r="D47" s="203" t="s">
        <v>217</v>
      </c>
      <c r="E47" s="16">
        <f t="shared" si="3"/>
        <v>19631</v>
      </c>
      <c r="F47" s="11">
        <v>12298</v>
      </c>
      <c r="G47" s="11">
        <v>7275</v>
      </c>
      <c r="H47" s="12">
        <v>58</v>
      </c>
      <c r="I47" s="102">
        <f t="shared" si="4"/>
        <v>2.1260488912185553</v>
      </c>
      <c r="J47" s="103">
        <f t="shared" si="5"/>
        <v>1.331880661413366</v>
      </c>
      <c r="K47" s="103">
        <f t="shared" si="6"/>
        <v>0.78788679555880947</v>
      </c>
      <c r="L47" s="104">
        <f t="shared" si="7"/>
        <v>6.2814342463795112E-3</v>
      </c>
      <c r="O47" s="251"/>
      <c r="P47" s="251"/>
      <c r="Q47" s="251"/>
      <c r="R47" s="251"/>
    </row>
    <row r="48" spans="2:18" ht="15.75" customHeight="1">
      <c r="B48" s="201" t="s">
        <v>209</v>
      </c>
      <c r="C48" s="187" t="s">
        <v>184</v>
      </c>
      <c r="D48" s="203" t="s">
        <v>218</v>
      </c>
      <c r="E48" s="16">
        <f t="shared" si="3"/>
        <v>27009</v>
      </c>
      <c r="F48" s="11">
        <v>17514</v>
      </c>
      <c r="G48" s="11">
        <v>9404</v>
      </c>
      <c r="H48" s="12">
        <v>91</v>
      </c>
      <c r="I48" s="102">
        <f t="shared" si="4"/>
        <v>2.9250906475942107</v>
      </c>
      <c r="J48" s="103">
        <f t="shared" si="5"/>
        <v>1.8967765412257027</v>
      </c>
      <c r="K48" s="103">
        <f t="shared" si="6"/>
        <v>1.0184587526371194</v>
      </c>
      <c r="L48" s="104">
        <f t="shared" si="7"/>
        <v>9.8553537313885425E-3</v>
      </c>
      <c r="O48" s="251"/>
      <c r="P48" s="251"/>
      <c r="Q48" s="251"/>
      <c r="R48" s="253"/>
    </row>
    <row r="49" spans="2:18" ht="15.75" customHeight="1">
      <c r="B49" s="201" t="s">
        <v>209</v>
      </c>
      <c r="C49" s="187" t="s">
        <v>187</v>
      </c>
      <c r="D49" s="203" t="s">
        <v>219</v>
      </c>
      <c r="E49" s="16">
        <f t="shared" si="3"/>
        <v>14282</v>
      </c>
      <c r="F49" s="11">
        <v>10124</v>
      </c>
      <c r="G49" s="11">
        <v>4158</v>
      </c>
      <c r="H49" s="12"/>
      <c r="I49" s="102">
        <f t="shared" si="4"/>
        <v>1.5467490328757272</v>
      </c>
      <c r="J49" s="103">
        <f t="shared" si="5"/>
        <v>1.0964351777645891</v>
      </c>
      <c r="K49" s="103">
        <f t="shared" si="6"/>
        <v>0.45031385511113808</v>
      </c>
      <c r="L49" s="104">
        <f t="shared" si="7"/>
        <v>0</v>
      </c>
      <c r="O49" s="251"/>
      <c r="P49" s="251"/>
      <c r="Q49" s="251"/>
      <c r="R49" s="253"/>
    </row>
    <row r="50" spans="2:18" ht="15.75" customHeight="1">
      <c r="B50" s="201" t="s">
        <v>209</v>
      </c>
      <c r="C50" s="187" t="s">
        <v>189</v>
      </c>
      <c r="D50" s="203" t="s">
        <v>220</v>
      </c>
      <c r="E50" s="16">
        <f t="shared" si="3"/>
        <v>5621</v>
      </c>
      <c r="F50" s="11">
        <v>4069</v>
      </c>
      <c r="G50" s="11">
        <v>1552</v>
      </c>
      <c r="H50" s="12"/>
      <c r="I50" s="102">
        <f t="shared" si="4"/>
        <v>0.60875761894653846</v>
      </c>
      <c r="J50" s="103">
        <f t="shared" si="5"/>
        <v>0.44067510256065917</v>
      </c>
      <c r="K50" s="103">
        <f t="shared" si="6"/>
        <v>0.16808251638587934</v>
      </c>
      <c r="L50" s="104">
        <f t="shared" si="7"/>
        <v>0</v>
      </c>
      <c r="O50" s="251"/>
      <c r="P50" s="251"/>
      <c r="Q50" s="251"/>
      <c r="R50" s="251"/>
    </row>
    <row r="51" spans="2:18" ht="15.75" customHeight="1">
      <c r="B51" s="201" t="s">
        <v>221</v>
      </c>
      <c r="C51" s="187" t="s">
        <v>191</v>
      </c>
      <c r="D51" s="203" t="s">
        <v>222</v>
      </c>
      <c r="E51" s="16">
        <f t="shared" si="3"/>
        <v>8001</v>
      </c>
      <c r="F51" s="11">
        <v>5964</v>
      </c>
      <c r="G51" s="11">
        <v>2035</v>
      </c>
      <c r="H51" s="12">
        <v>2</v>
      </c>
      <c r="I51" s="102">
        <f t="shared" si="4"/>
        <v>0.866513024229008</v>
      </c>
      <c r="J51" s="103">
        <f t="shared" si="5"/>
        <v>0.64590472147254141</v>
      </c>
      <c r="K51" s="103">
        <f t="shared" si="6"/>
        <v>0.22039170157555696</v>
      </c>
      <c r="L51" s="104">
        <f t="shared" si="7"/>
        <v>2.1660118090963831E-4</v>
      </c>
      <c r="O51" s="251"/>
      <c r="P51" s="251"/>
      <c r="Q51" s="251"/>
      <c r="R51" s="251"/>
    </row>
    <row r="52" spans="2:18" ht="15.75" customHeight="1">
      <c r="B52" s="201" t="s">
        <v>209</v>
      </c>
      <c r="C52" s="187" t="s">
        <v>193</v>
      </c>
      <c r="D52" s="203" t="s">
        <v>223</v>
      </c>
      <c r="E52" s="16">
        <f t="shared" si="3"/>
        <v>16041</v>
      </c>
      <c r="F52" s="11">
        <v>10257</v>
      </c>
      <c r="G52" s="11">
        <v>5783</v>
      </c>
      <c r="H52" s="12">
        <v>1</v>
      </c>
      <c r="I52" s="102">
        <f t="shared" si="4"/>
        <v>1.737249771485754</v>
      </c>
      <c r="J52" s="103">
        <f t="shared" si="5"/>
        <v>1.1108391562950801</v>
      </c>
      <c r="K52" s="103">
        <f t="shared" si="6"/>
        <v>0.62630231460021912</v>
      </c>
      <c r="L52" s="104">
        <f t="shared" si="7"/>
        <v>1.0830059045481916E-4</v>
      </c>
      <c r="O52" s="251"/>
      <c r="P52" s="251"/>
      <c r="Q52" s="251"/>
      <c r="R52" s="251"/>
    </row>
    <row r="53" spans="2:18" ht="15.75" customHeight="1">
      <c r="B53" s="201" t="s">
        <v>209</v>
      </c>
      <c r="C53" s="187" t="s">
        <v>195</v>
      </c>
      <c r="D53" s="203" t="s">
        <v>224</v>
      </c>
      <c r="E53" s="16">
        <f t="shared" si="3"/>
        <v>29237</v>
      </c>
      <c r="F53" s="11">
        <v>18308</v>
      </c>
      <c r="G53" s="11">
        <v>10928</v>
      </c>
      <c r="H53" s="12">
        <v>1</v>
      </c>
      <c r="I53" s="102">
        <f t="shared" si="4"/>
        <v>3.1663843631275475</v>
      </c>
      <c r="J53" s="103">
        <f t="shared" si="5"/>
        <v>1.9827672100468292</v>
      </c>
      <c r="K53" s="103">
        <f t="shared" si="6"/>
        <v>1.1835088524902637</v>
      </c>
      <c r="L53" s="104">
        <f t="shared" si="7"/>
        <v>1.0830059045481916E-4</v>
      </c>
      <c r="O53" s="251"/>
      <c r="P53" s="251"/>
      <c r="Q53" s="251"/>
      <c r="R53" s="251"/>
    </row>
    <row r="54" spans="2:18" ht="15.75" customHeight="1">
      <c r="B54" s="201" t="s">
        <v>225</v>
      </c>
      <c r="C54" s="187" t="s">
        <v>170</v>
      </c>
      <c r="D54" s="203" t="s">
        <v>226</v>
      </c>
      <c r="E54" s="16">
        <f t="shared" si="3"/>
        <v>10972</v>
      </c>
      <c r="F54" s="11">
        <v>6341</v>
      </c>
      <c r="G54" s="11">
        <v>4630</v>
      </c>
      <c r="H54" s="12">
        <v>1</v>
      </c>
      <c r="I54" s="102">
        <f t="shared" si="4"/>
        <v>1.1882740784702759</v>
      </c>
      <c r="J54" s="103">
        <f t="shared" si="5"/>
        <v>0.68673404407400829</v>
      </c>
      <c r="K54" s="103">
        <f t="shared" si="6"/>
        <v>0.50143173380581274</v>
      </c>
      <c r="L54" s="104">
        <f t="shared" si="7"/>
        <v>1.0830059045481916E-4</v>
      </c>
      <c r="O54" s="251"/>
      <c r="P54" s="251"/>
      <c r="Q54" s="251"/>
      <c r="R54" s="253"/>
    </row>
    <row r="55" spans="2:18" ht="15.75" customHeight="1">
      <c r="B55" s="201" t="s">
        <v>225</v>
      </c>
      <c r="C55" s="187" t="s">
        <v>172</v>
      </c>
      <c r="D55" s="203" t="s">
        <v>227</v>
      </c>
      <c r="E55" s="16">
        <f t="shared" si="3"/>
        <v>487</v>
      </c>
      <c r="F55" s="11">
        <v>338</v>
      </c>
      <c r="G55" s="11">
        <v>149</v>
      </c>
      <c r="H55" s="12"/>
      <c r="I55" s="102">
        <f t="shared" si="4"/>
        <v>5.2742387551496926E-2</v>
      </c>
      <c r="J55" s="103">
        <f t="shared" si="5"/>
        <v>3.6605599573728873E-2</v>
      </c>
      <c r="K55" s="103">
        <f t="shared" si="6"/>
        <v>1.6136787977768054E-2</v>
      </c>
      <c r="L55" s="104">
        <f t="shared" si="7"/>
        <v>0</v>
      </c>
      <c r="O55" s="251"/>
      <c r="P55" s="251"/>
      <c r="Q55" s="251"/>
      <c r="R55" s="253"/>
    </row>
    <row r="56" spans="2:18" ht="15.75" customHeight="1">
      <c r="B56" s="201" t="s">
        <v>225</v>
      </c>
      <c r="C56" s="187" t="s">
        <v>174</v>
      </c>
      <c r="D56" s="203" t="s">
        <v>228</v>
      </c>
      <c r="E56" s="16">
        <f t="shared" si="3"/>
        <v>775</v>
      </c>
      <c r="F56" s="11">
        <v>403</v>
      </c>
      <c r="G56" s="11">
        <v>372</v>
      </c>
      <c r="H56" s="12"/>
      <c r="I56" s="102">
        <f t="shared" si="4"/>
        <v>8.3932957602484856E-2</v>
      </c>
      <c r="J56" s="103">
        <f t="shared" si="5"/>
        <v>4.3645137953292126E-2</v>
      </c>
      <c r="K56" s="103">
        <f t="shared" si="6"/>
        <v>4.028781964919273E-2</v>
      </c>
      <c r="L56" s="104">
        <f t="shared" si="7"/>
        <v>0</v>
      </c>
      <c r="O56" s="251"/>
      <c r="P56" s="251"/>
      <c r="Q56" s="251"/>
      <c r="R56" s="253"/>
    </row>
    <row r="57" spans="2:18" ht="15.75" customHeight="1">
      <c r="B57" s="201" t="s">
        <v>225</v>
      </c>
      <c r="C57" s="187" t="s">
        <v>176</v>
      </c>
      <c r="D57" s="203" t="s">
        <v>229</v>
      </c>
      <c r="E57" s="16">
        <f t="shared" si="3"/>
        <v>5063</v>
      </c>
      <c r="F57" s="11">
        <v>2823</v>
      </c>
      <c r="G57" s="11">
        <v>2240</v>
      </c>
      <c r="H57" s="12"/>
      <c r="I57" s="102">
        <f t="shared" si="4"/>
        <v>0.54832588947274941</v>
      </c>
      <c r="J57" s="103">
        <f t="shared" si="5"/>
        <v>0.3057325668539545</v>
      </c>
      <c r="K57" s="103">
        <f t="shared" si="6"/>
        <v>0.24259332261879493</v>
      </c>
      <c r="L57" s="104">
        <f t="shared" si="7"/>
        <v>0</v>
      </c>
      <c r="O57" s="251"/>
      <c r="P57" s="251"/>
      <c r="Q57" s="251"/>
      <c r="R57" s="251"/>
    </row>
    <row r="58" spans="2:18" ht="15.75" customHeight="1">
      <c r="B58" s="201" t="s">
        <v>225</v>
      </c>
      <c r="C58" s="187" t="s">
        <v>178</v>
      </c>
      <c r="D58" s="203" t="s">
        <v>230</v>
      </c>
      <c r="E58" s="16">
        <f t="shared" si="3"/>
        <v>30745</v>
      </c>
      <c r="F58" s="11">
        <v>18743</v>
      </c>
      <c r="G58" s="11">
        <v>11982</v>
      </c>
      <c r="H58" s="12">
        <v>20</v>
      </c>
      <c r="I58" s="102">
        <f t="shared" si="4"/>
        <v>3.3297016535334145</v>
      </c>
      <c r="J58" s="103">
        <f t="shared" si="5"/>
        <v>2.0298779668946754</v>
      </c>
      <c r="K58" s="103">
        <f t="shared" si="6"/>
        <v>1.2976576748296431</v>
      </c>
      <c r="L58" s="104">
        <f t="shared" si="7"/>
        <v>2.1660118090963834E-3</v>
      </c>
      <c r="O58" s="251"/>
      <c r="P58" s="251"/>
      <c r="Q58" s="251"/>
      <c r="R58" s="253"/>
    </row>
    <row r="59" spans="2:18" ht="15.75" customHeight="1">
      <c r="B59" s="201" t="s">
        <v>225</v>
      </c>
      <c r="C59" s="187" t="s">
        <v>180</v>
      </c>
      <c r="D59" s="203" t="s">
        <v>231</v>
      </c>
      <c r="E59" s="16">
        <f t="shared" si="3"/>
        <v>6411</v>
      </c>
      <c r="F59" s="11">
        <v>4171</v>
      </c>
      <c r="G59" s="11">
        <v>2240</v>
      </c>
      <c r="H59" s="12"/>
      <c r="I59" s="102">
        <f t="shared" si="4"/>
        <v>0.69431508540584563</v>
      </c>
      <c r="J59" s="103">
        <f t="shared" si="5"/>
        <v>0.45172176278705067</v>
      </c>
      <c r="K59" s="103">
        <f t="shared" si="6"/>
        <v>0.24259332261879493</v>
      </c>
      <c r="L59" s="104">
        <f t="shared" si="7"/>
        <v>0</v>
      </c>
      <c r="O59" s="251"/>
      <c r="P59" s="251"/>
      <c r="Q59" s="251"/>
      <c r="R59" s="251"/>
    </row>
    <row r="60" spans="2:18" ht="15.75" customHeight="1">
      <c r="B60" s="201" t="s">
        <v>225</v>
      </c>
      <c r="C60" s="187" t="s">
        <v>182</v>
      </c>
      <c r="D60" s="203" t="s">
        <v>232</v>
      </c>
      <c r="E60" s="16">
        <f t="shared" si="3"/>
        <v>12433</v>
      </c>
      <c r="F60" s="11">
        <v>7325</v>
      </c>
      <c r="G60" s="11">
        <v>5104</v>
      </c>
      <c r="H60" s="12">
        <v>4</v>
      </c>
      <c r="I60" s="102">
        <f t="shared" si="4"/>
        <v>1.3465012411247665</v>
      </c>
      <c r="J60" s="103">
        <f t="shared" si="5"/>
        <v>0.79330182508155034</v>
      </c>
      <c r="K60" s="103">
        <f t="shared" si="6"/>
        <v>0.552766213681397</v>
      </c>
      <c r="L60" s="104">
        <f t="shared" si="7"/>
        <v>4.3320236181927662E-4</v>
      </c>
      <c r="O60" s="251"/>
      <c r="P60" s="251"/>
      <c r="Q60" s="251"/>
      <c r="R60" s="253"/>
    </row>
    <row r="61" spans="2:18" ht="15.75" customHeight="1">
      <c r="B61" s="201" t="s">
        <v>225</v>
      </c>
      <c r="C61" s="187" t="s">
        <v>184</v>
      </c>
      <c r="D61" s="203" t="s">
        <v>233</v>
      </c>
      <c r="E61" s="16">
        <f t="shared" si="3"/>
        <v>12745</v>
      </c>
      <c r="F61" s="11">
        <v>7445</v>
      </c>
      <c r="G61" s="11">
        <v>5300</v>
      </c>
      <c r="H61" s="12"/>
      <c r="I61" s="102">
        <f t="shared" si="4"/>
        <v>1.3802910253466703</v>
      </c>
      <c r="J61" s="103">
        <f t="shared" si="5"/>
        <v>0.80629789593612866</v>
      </c>
      <c r="K61" s="103">
        <f t="shared" si="6"/>
        <v>0.57399312941054159</v>
      </c>
      <c r="L61" s="104">
        <f t="shared" si="7"/>
        <v>0</v>
      </c>
      <c r="O61" s="251"/>
      <c r="P61" s="251"/>
      <c r="Q61" s="251"/>
      <c r="R61" s="253"/>
    </row>
    <row r="62" spans="2:18" ht="15.75" customHeight="1">
      <c r="B62" s="201" t="s">
        <v>225</v>
      </c>
      <c r="C62" s="187" t="s">
        <v>187</v>
      </c>
      <c r="D62" s="203" t="s">
        <v>234</v>
      </c>
      <c r="E62" s="16">
        <f t="shared" si="3"/>
        <v>7410</v>
      </c>
      <c r="F62" s="11">
        <v>4686</v>
      </c>
      <c r="G62" s="11">
        <v>2724</v>
      </c>
      <c r="H62" s="12"/>
      <c r="I62" s="102">
        <f t="shared" si="4"/>
        <v>0.80250737527020988</v>
      </c>
      <c r="J62" s="103">
        <f t="shared" si="5"/>
        <v>0.50749656687128253</v>
      </c>
      <c r="K62" s="103">
        <f t="shared" si="6"/>
        <v>0.29501080839892735</v>
      </c>
      <c r="L62" s="104">
        <f t="shared" si="7"/>
        <v>0</v>
      </c>
      <c r="O62" s="251"/>
      <c r="P62" s="251"/>
      <c r="Q62" s="251"/>
      <c r="R62" s="251"/>
    </row>
    <row r="63" spans="2:18" ht="15.75" customHeight="1">
      <c r="B63" s="201" t="s">
        <v>225</v>
      </c>
      <c r="C63" s="187" t="s">
        <v>189</v>
      </c>
      <c r="D63" s="203" t="s">
        <v>235</v>
      </c>
      <c r="E63" s="16">
        <f t="shared" si="3"/>
        <v>4720</v>
      </c>
      <c r="F63" s="11">
        <v>3040</v>
      </c>
      <c r="G63" s="11">
        <v>1677</v>
      </c>
      <c r="H63" s="12">
        <v>3</v>
      </c>
      <c r="I63" s="102">
        <f t="shared" si="4"/>
        <v>0.51117878694674646</v>
      </c>
      <c r="J63" s="103">
        <f t="shared" si="5"/>
        <v>0.32923379498265026</v>
      </c>
      <c r="K63" s="103">
        <f t="shared" si="6"/>
        <v>0.18162009019273173</v>
      </c>
      <c r="L63" s="104">
        <f t="shared" si="7"/>
        <v>3.2490177136445744E-4</v>
      </c>
      <c r="O63" s="251"/>
      <c r="P63" s="251"/>
      <c r="Q63" s="251"/>
      <c r="R63" s="253"/>
    </row>
    <row r="64" spans="2:18" ht="15.75" customHeight="1">
      <c r="B64" s="201" t="s">
        <v>225</v>
      </c>
      <c r="C64" s="187" t="s">
        <v>191</v>
      </c>
      <c r="D64" s="203" t="s">
        <v>236</v>
      </c>
      <c r="E64" s="16">
        <f t="shared" si="3"/>
        <v>8923</v>
      </c>
      <c r="F64" s="11">
        <v>5978</v>
      </c>
      <c r="G64" s="11">
        <v>2945</v>
      </c>
      <c r="H64" s="12"/>
      <c r="I64" s="102">
        <f t="shared" si="4"/>
        <v>0.96636616862835134</v>
      </c>
      <c r="J64" s="103">
        <f t="shared" si="5"/>
        <v>0.64742092973890897</v>
      </c>
      <c r="K64" s="103">
        <f t="shared" si="6"/>
        <v>0.31894523888944243</v>
      </c>
      <c r="L64" s="104">
        <f t="shared" si="7"/>
        <v>0</v>
      </c>
      <c r="O64" s="251"/>
      <c r="P64" s="251"/>
      <c r="Q64" s="251"/>
      <c r="R64" s="253"/>
    </row>
    <row r="65" spans="2:18" ht="15.75" customHeight="1">
      <c r="B65" s="201" t="s">
        <v>237</v>
      </c>
      <c r="C65" s="187" t="s">
        <v>170</v>
      </c>
      <c r="D65" s="203" t="s">
        <v>238</v>
      </c>
      <c r="E65" s="16">
        <f t="shared" si="3"/>
        <v>1020</v>
      </c>
      <c r="F65" s="11">
        <v>735</v>
      </c>
      <c r="G65" s="11">
        <v>285</v>
      </c>
      <c r="H65" s="12"/>
      <c r="I65" s="102">
        <f t="shared" si="4"/>
        <v>0.11046660226391554</v>
      </c>
      <c r="J65" s="103">
        <f t="shared" si="5"/>
        <v>7.9600933984292077E-2</v>
      </c>
      <c r="K65" s="103">
        <f t="shared" si="6"/>
        <v>3.0865668279623462E-2</v>
      </c>
      <c r="L65" s="104">
        <f t="shared" si="7"/>
        <v>0</v>
      </c>
      <c r="O65" s="251"/>
      <c r="P65" s="251"/>
      <c r="Q65" s="251"/>
      <c r="R65" s="253"/>
    </row>
    <row r="66" spans="2:18" ht="15.75" customHeight="1">
      <c r="B66" s="201" t="s">
        <v>237</v>
      </c>
      <c r="C66" s="187" t="s">
        <v>172</v>
      </c>
      <c r="D66" s="203" t="s">
        <v>239</v>
      </c>
      <c r="E66" s="16">
        <f t="shared" si="3"/>
        <v>5094</v>
      </c>
      <c r="F66" s="11">
        <v>3330</v>
      </c>
      <c r="G66" s="11">
        <v>1764</v>
      </c>
      <c r="H66" s="12"/>
      <c r="I66" s="102">
        <f t="shared" si="4"/>
        <v>0.55168320777684876</v>
      </c>
      <c r="J66" s="103">
        <f t="shared" si="5"/>
        <v>0.36064096621454778</v>
      </c>
      <c r="K66" s="103">
        <f t="shared" si="6"/>
        <v>0.19104224156230099</v>
      </c>
      <c r="L66" s="104">
        <f t="shared" si="7"/>
        <v>0</v>
      </c>
      <c r="O66" s="251"/>
      <c r="P66" s="251"/>
      <c r="Q66" s="251"/>
      <c r="R66" s="253"/>
    </row>
    <row r="67" spans="2:18" ht="15.75" customHeight="1">
      <c r="B67" s="201" t="s">
        <v>237</v>
      </c>
      <c r="C67" s="187" t="s">
        <v>174</v>
      </c>
      <c r="D67" s="203" t="s">
        <v>240</v>
      </c>
      <c r="E67" s="16">
        <f t="shared" si="3"/>
        <v>5606</v>
      </c>
      <c r="F67" s="11">
        <v>3838</v>
      </c>
      <c r="G67" s="11">
        <v>1768</v>
      </c>
      <c r="H67" s="12"/>
      <c r="I67" s="102">
        <f t="shared" si="4"/>
        <v>0.60713311008971627</v>
      </c>
      <c r="J67" s="103">
        <f t="shared" si="5"/>
        <v>0.41565766616559596</v>
      </c>
      <c r="K67" s="103">
        <f t="shared" si="6"/>
        <v>0.19147544392412028</v>
      </c>
      <c r="L67" s="104">
        <f t="shared" si="7"/>
        <v>0</v>
      </c>
      <c r="O67" s="251"/>
      <c r="P67" s="251"/>
      <c r="Q67" s="251"/>
      <c r="R67" s="253"/>
    </row>
    <row r="68" spans="2:18" ht="15.75" customHeight="1">
      <c r="B68" s="201" t="s">
        <v>237</v>
      </c>
      <c r="C68" s="187" t="s">
        <v>176</v>
      </c>
      <c r="D68" s="203" t="s">
        <v>241</v>
      </c>
      <c r="E68" s="16">
        <f t="shared" si="3"/>
        <v>9548</v>
      </c>
      <c r="F68" s="11">
        <v>6513</v>
      </c>
      <c r="G68" s="11">
        <v>3035</v>
      </c>
      <c r="H68" s="12"/>
      <c r="I68" s="102">
        <f t="shared" si="4"/>
        <v>1.0340540376626133</v>
      </c>
      <c r="J68" s="103">
        <f t="shared" si="5"/>
        <v>0.70536174563223719</v>
      </c>
      <c r="K68" s="103">
        <f t="shared" si="6"/>
        <v>0.32869229203037614</v>
      </c>
      <c r="L68" s="104">
        <f t="shared" si="7"/>
        <v>0</v>
      </c>
      <c r="O68" s="251"/>
      <c r="P68" s="251"/>
      <c r="Q68" s="251"/>
      <c r="R68" s="251"/>
    </row>
    <row r="69" spans="2:18" ht="15.75" customHeight="1">
      <c r="B69" s="201" t="s">
        <v>237</v>
      </c>
      <c r="C69" s="187" t="s">
        <v>178</v>
      </c>
      <c r="D69" s="203" t="s">
        <v>242</v>
      </c>
      <c r="E69" s="16">
        <f t="shared" si="3"/>
        <v>6619</v>
      </c>
      <c r="F69" s="11">
        <v>4745</v>
      </c>
      <c r="G69" s="11">
        <v>1873</v>
      </c>
      <c r="H69" s="12">
        <v>1</v>
      </c>
      <c r="I69" s="102">
        <f t="shared" si="4"/>
        <v>0.71684160822044796</v>
      </c>
      <c r="J69" s="103">
        <f t="shared" si="5"/>
        <v>0.51388630170811689</v>
      </c>
      <c r="K69" s="103">
        <f t="shared" si="6"/>
        <v>0.20284700592187627</v>
      </c>
      <c r="L69" s="104">
        <f t="shared" si="7"/>
        <v>1.0830059045481916E-4</v>
      </c>
      <c r="O69" s="251"/>
      <c r="P69" s="251"/>
      <c r="Q69" s="251"/>
      <c r="R69" s="253"/>
    </row>
    <row r="70" spans="2:18" ht="15.75" customHeight="1">
      <c r="B70" s="201" t="s">
        <v>237</v>
      </c>
      <c r="C70" s="187" t="s">
        <v>180</v>
      </c>
      <c r="D70" s="203" t="s">
        <v>243</v>
      </c>
      <c r="E70" s="16">
        <f t="shared" si="3"/>
        <v>8701</v>
      </c>
      <c r="F70" s="11">
        <v>5772</v>
      </c>
      <c r="G70" s="11">
        <v>2929</v>
      </c>
      <c r="H70" s="12"/>
      <c r="I70" s="102">
        <f t="shared" si="4"/>
        <v>0.94232343754738157</v>
      </c>
      <c r="J70" s="103">
        <f t="shared" si="5"/>
        <v>0.62511100810521625</v>
      </c>
      <c r="K70" s="103">
        <f t="shared" si="6"/>
        <v>0.31721242944216532</v>
      </c>
      <c r="L70" s="104">
        <f t="shared" si="7"/>
        <v>0</v>
      </c>
      <c r="O70" s="251"/>
      <c r="P70" s="251"/>
      <c r="Q70" s="251"/>
      <c r="R70" s="253"/>
    </row>
    <row r="71" spans="2:18" ht="15.75" customHeight="1">
      <c r="B71" s="201" t="s">
        <v>237</v>
      </c>
      <c r="C71" s="187" t="s">
        <v>182</v>
      </c>
      <c r="D71" s="203" t="s">
        <v>244</v>
      </c>
      <c r="E71" s="16">
        <f t="shared" si="3"/>
        <v>11208</v>
      </c>
      <c r="F71" s="11">
        <v>8593</v>
      </c>
      <c r="G71" s="11">
        <v>2615</v>
      </c>
      <c r="H71" s="12"/>
      <c r="I71" s="102">
        <f t="shared" si="4"/>
        <v>1.2138330178176131</v>
      </c>
      <c r="J71" s="103">
        <f t="shared" si="5"/>
        <v>0.93062697377826098</v>
      </c>
      <c r="K71" s="103">
        <f t="shared" si="6"/>
        <v>0.28320604403935212</v>
      </c>
      <c r="L71" s="104">
        <f t="shared" si="7"/>
        <v>0</v>
      </c>
      <c r="O71" s="251"/>
      <c r="P71" s="251"/>
      <c r="Q71" s="251"/>
      <c r="R71" s="251"/>
    </row>
    <row r="72" spans="2:18" ht="15.75" customHeight="1">
      <c r="B72" s="201" t="s">
        <v>237</v>
      </c>
      <c r="C72" s="187" t="s">
        <v>184</v>
      </c>
      <c r="D72" s="203" t="s">
        <v>245</v>
      </c>
      <c r="E72" s="16">
        <f t="shared" si="3"/>
        <v>38403</v>
      </c>
      <c r="F72" s="11">
        <v>30159</v>
      </c>
      <c r="G72" s="11">
        <v>8228</v>
      </c>
      <c r="H72" s="12">
        <v>16</v>
      </c>
      <c r="I72" s="102">
        <f t="shared" si="4"/>
        <v>4.1590675752364197</v>
      </c>
      <c r="J72" s="103">
        <f t="shared" si="5"/>
        <v>3.266237507526891</v>
      </c>
      <c r="K72" s="103">
        <f t="shared" si="6"/>
        <v>0.89109725826225206</v>
      </c>
      <c r="L72" s="104">
        <f t="shared" si="7"/>
        <v>1.7328094472771065E-3</v>
      </c>
      <c r="O72" s="251"/>
      <c r="P72" s="251"/>
      <c r="Q72" s="251"/>
      <c r="R72" s="251"/>
    </row>
    <row r="73" spans="2:18" ht="15.75" customHeight="1">
      <c r="B73" s="201" t="s">
        <v>237</v>
      </c>
      <c r="C73" s="187" t="s">
        <v>187</v>
      </c>
      <c r="D73" s="203" t="s">
        <v>246</v>
      </c>
      <c r="E73" s="16">
        <f t="shared" si="3"/>
        <v>13607</v>
      </c>
      <c r="F73" s="11">
        <v>11646</v>
      </c>
      <c r="G73" s="11">
        <v>1956</v>
      </c>
      <c r="H73" s="12">
        <v>5</v>
      </c>
      <c r="I73" s="102">
        <f t="shared" si="4"/>
        <v>1.4736461343187244</v>
      </c>
      <c r="J73" s="103">
        <f t="shared" si="5"/>
        <v>1.2612686764368239</v>
      </c>
      <c r="K73" s="103">
        <f t="shared" si="6"/>
        <v>0.21183595492962629</v>
      </c>
      <c r="L73" s="104">
        <f t="shared" si="7"/>
        <v>5.4150295227409586E-4</v>
      </c>
      <c r="O73" s="251"/>
      <c r="P73" s="251"/>
      <c r="Q73" s="251"/>
      <c r="R73" s="253"/>
    </row>
    <row r="74" spans="2:18" ht="15.75" customHeight="1">
      <c r="B74" s="201" t="s">
        <v>237</v>
      </c>
      <c r="C74" s="187" t="s">
        <v>189</v>
      </c>
      <c r="D74" s="203" t="s">
        <v>247</v>
      </c>
      <c r="E74" s="16">
        <f t="shared" si="3"/>
        <v>14421</v>
      </c>
      <c r="F74" s="11">
        <v>9632</v>
      </c>
      <c r="G74" s="11">
        <v>4789</v>
      </c>
      <c r="H74" s="12"/>
      <c r="I74" s="102">
        <f t="shared" si="4"/>
        <v>1.5618028149489471</v>
      </c>
      <c r="J74" s="103">
        <f t="shared" si="5"/>
        <v>1.0431512872608182</v>
      </c>
      <c r="K74" s="103">
        <f t="shared" si="6"/>
        <v>0.51865152768812894</v>
      </c>
      <c r="L74" s="104">
        <f t="shared" si="7"/>
        <v>0</v>
      </c>
      <c r="O74" s="251"/>
      <c r="P74" s="251"/>
      <c r="Q74" s="251"/>
      <c r="R74" s="253"/>
    </row>
    <row r="75" spans="2:18" ht="15.75" customHeight="1">
      <c r="B75" s="201" t="s">
        <v>237</v>
      </c>
      <c r="C75" s="187" t="s">
        <v>191</v>
      </c>
      <c r="D75" s="203" t="s">
        <v>248</v>
      </c>
      <c r="E75" s="16">
        <f t="shared" si="3"/>
        <v>18666</v>
      </c>
      <c r="F75" s="11">
        <v>13262</v>
      </c>
      <c r="G75" s="11">
        <v>5404</v>
      </c>
      <c r="H75" s="12"/>
      <c r="I75" s="102">
        <f t="shared" si="4"/>
        <v>2.0215388214296546</v>
      </c>
      <c r="J75" s="103">
        <f t="shared" si="5"/>
        <v>1.4362824306118116</v>
      </c>
      <c r="K75" s="103">
        <f t="shared" si="6"/>
        <v>0.58525639081784275</v>
      </c>
      <c r="L75" s="104">
        <f t="shared" si="7"/>
        <v>0</v>
      </c>
      <c r="O75" s="251"/>
      <c r="P75" s="251"/>
      <c r="Q75" s="251"/>
      <c r="R75" s="253"/>
    </row>
    <row r="76" spans="2:18" ht="15.75" customHeight="1">
      <c r="B76" s="201" t="s">
        <v>237</v>
      </c>
      <c r="C76" s="187" t="s">
        <v>193</v>
      </c>
      <c r="D76" s="203" t="s">
        <v>249</v>
      </c>
      <c r="E76" s="16">
        <f t="shared" si="3"/>
        <v>14896</v>
      </c>
      <c r="F76" s="11">
        <v>10178</v>
      </c>
      <c r="G76" s="11">
        <v>4718</v>
      </c>
      <c r="H76" s="12"/>
      <c r="I76" s="102">
        <f t="shared" si="4"/>
        <v>1.6132455954149862</v>
      </c>
      <c r="J76" s="103">
        <f t="shared" si="5"/>
        <v>1.1022834096491494</v>
      </c>
      <c r="K76" s="103">
        <f t="shared" si="6"/>
        <v>0.51096218576583674</v>
      </c>
      <c r="L76" s="104">
        <f t="shared" si="7"/>
        <v>0</v>
      </c>
      <c r="O76" s="251"/>
      <c r="P76" s="251"/>
      <c r="Q76" s="251"/>
      <c r="R76" s="253"/>
    </row>
    <row r="77" spans="2:18" ht="15.75" customHeight="1">
      <c r="B77" s="201" t="s">
        <v>250</v>
      </c>
      <c r="C77" s="187" t="s">
        <v>170</v>
      </c>
      <c r="D77" s="203" t="s">
        <v>251</v>
      </c>
      <c r="E77" s="16">
        <f t="shared" si="3"/>
        <v>860</v>
      </c>
      <c r="F77" s="11">
        <v>713</v>
      </c>
      <c r="G77" s="11">
        <v>147</v>
      </c>
      <c r="H77" s="12"/>
      <c r="I77" s="102">
        <f t="shared" si="4"/>
        <v>9.3138507791144479E-2</v>
      </c>
      <c r="J77" s="103">
        <f t="shared" si="5"/>
        <v>7.7218320994286063E-2</v>
      </c>
      <c r="K77" s="103">
        <f t="shared" si="6"/>
        <v>1.5920186796858415E-2</v>
      </c>
      <c r="L77" s="104">
        <f t="shared" si="7"/>
        <v>0</v>
      </c>
      <c r="O77" s="251"/>
      <c r="P77" s="251"/>
      <c r="Q77" s="251"/>
      <c r="R77" s="253"/>
    </row>
    <row r="78" spans="2:18" ht="15.75" customHeight="1">
      <c r="B78" s="201" t="s">
        <v>250</v>
      </c>
      <c r="C78" s="187" t="s">
        <v>172</v>
      </c>
      <c r="D78" s="203" t="s">
        <v>252</v>
      </c>
      <c r="E78" s="16">
        <f t="shared" si="3"/>
        <v>1782</v>
      </c>
      <c r="F78" s="11">
        <v>1036</v>
      </c>
      <c r="G78" s="11">
        <v>746</v>
      </c>
      <c r="H78" s="12"/>
      <c r="I78" s="102">
        <f t="shared" si="4"/>
        <v>0.19299165219048775</v>
      </c>
      <c r="J78" s="103">
        <f t="shared" si="5"/>
        <v>0.11219941171119266</v>
      </c>
      <c r="K78" s="103">
        <f t="shared" si="6"/>
        <v>8.0792240479295105E-2</v>
      </c>
      <c r="L78" s="104">
        <f t="shared" si="7"/>
        <v>0</v>
      </c>
      <c r="O78" s="251"/>
      <c r="P78" s="251"/>
      <c r="Q78" s="251"/>
      <c r="R78" s="253"/>
    </row>
    <row r="79" spans="2:18" ht="15.75" customHeight="1">
      <c r="B79" s="201" t="s">
        <v>250</v>
      </c>
      <c r="C79" s="187" t="s">
        <v>174</v>
      </c>
      <c r="D79" s="203" t="s">
        <v>253</v>
      </c>
      <c r="E79" s="16">
        <f t="shared" si="3"/>
        <v>2016</v>
      </c>
      <c r="F79" s="11">
        <v>1477</v>
      </c>
      <c r="G79" s="11">
        <v>539</v>
      </c>
      <c r="H79" s="12"/>
      <c r="I79" s="102">
        <f t="shared" si="4"/>
        <v>0.21833399035691542</v>
      </c>
      <c r="J79" s="103">
        <f t="shared" si="5"/>
        <v>0.15995997210176788</v>
      </c>
      <c r="K79" s="103">
        <f t="shared" si="6"/>
        <v>5.8374018255147528E-2</v>
      </c>
      <c r="L79" s="104">
        <f t="shared" si="7"/>
        <v>0</v>
      </c>
      <c r="O79" s="251"/>
      <c r="P79" s="251"/>
      <c r="Q79" s="251"/>
      <c r="R79" s="253"/>
    </row>
    <row r="80" spans="2:18" ht="15.75" customHeight="1">
      <c r="B80" s="201" t="s">
        <v>250</v>
      </c>
      <c r="C80" s="187" t="s">
        <v>176</v>
      </c>
      <c r="D80" s="203" t="s">
        <v>254</v>
      </c>
      <c r="E80" s="16">
        <f t="shared" si="3"/>
        <v>3078</v>
      </c>
      <c r="F80" s="11">
        <v>2136</v>
      </c>
      <c r="G80" s="11">
        <v>942</v>
      </c>
      <c r="H80" s="12"/>
      <c r="I80" s="102">
        <f t="shared" si="4"/>
        <v>0.3333492174199334</v>
      </c>
      <c r="J80" s="103">
        <f t="shared" si="5"/>
        <v>0.23133006121149371</v>
      </c>
      <c r="K80" s="103">
        <f t="shared" si="6"/>
        <v>0.10201915620843965</v>
      </c>
      <c r="L80" s="104">
        <f t="shared" si="7"/>
        <v>0</v>
      </c>
      <c r="O80" s="251"/>
      <c r="P80" s="251"/>
      <c r="Q80" s="251"/>
      <c r="R80" s="253"/>
    </row>
    <row r="81" spans="2:18" ht="15.75" customHeight="1">
      <c r="B81" s="201" t="s">
        <v>250</v>
      </c>
      <c r="C81" s="187" t="s">
        <v>178</v>
      </c>
      <c r="D81" s="203" t="s">
        <v>255</v>
      </c>
      <c r="E81" s="16">
        <f t="shared" si="3"/>
        <v>3535</v>
      </c>
      <c r="F81" s="11">
        <v>2723</v>
      </c>
      <c r="G81" s="11">
        <v>812</v>
      </c>
      <c r="H81" s="12"/>
      <c r="I81" s="102">
        <f t="shared" si="4"/>
        <v>0.38284258725778575</v>
      </c>
      <c r="J81" s="103">
        <f t="shared" si="5"/>
        <v>0.2949025078084726</v>
      </c>
      <c r="K81" s="103">
        <f t="shared" si="6"/>
        <v>8.794007944931316E-2</v>
      </c>
      <c r="L81" s="104">
        <f t="shared" si="7"/>
        <v>0</v>
      </c>
      <c r="O81" s="251"/>
      <c r="P81" s="251"/>
      <c r="Q81" s="251"/>
      <c r="R81" s="253"/>
    </row>
    <row r="82" spans="2:18" ht="15.75" customHeight="1">
      <c r="B82" s="201" t="s">
        <v>250</v>
      </c>
      <c r="C82" s="187" t="s">
        <v>180</v>
      </c>
      <c r="D82" s="203" t="s">
        <v>256</v>
      </c>
      <c r="E82" s="16">
        <f t="shared" si="3"/>
        <v>6308</v>
      </c>
      <c r="F82" s="11">
        <v>4578</v>
      </c>
      <c r="G82" s="11">
        <v>1730</v>
      </c>
      <c r="H82" s="12"/>
      <c r="I82" s="102">
        <f t="shared" si="4"/>
        <v>0.68316012458899922</v>
      </c>
      <c r="J82" s="103">
        <f t="shared" si="5"/>
        <v>0.4958001031021621</v>
      </c>
      <c r="K82" s="103">
        <f t="shared" si="6"/>
        <v>0.18736002148683714</v>
      </c>
      <c r="L82" s="104">
        <f t="shared" si="7"/>
        <v>0</v>
      </c>
      <c r="O82" s="251"/>
      <c r="P82" s="251"/>
      <c r="Q82" s="251"/>
      <c r="R82" s="253"/>
    </row>
    <row r="83" spans="2:18" ht="15.75" customHeight="1">
      <c r="B83" s="201" t="s">
        <v>250</v>
      </c>
      <c r="C83" s="187" t="s">
        <v>182</v>
      </c>
      <c r="D83" s="203" t="s">
        <v>257</v>
      </c>
      <c r="E83" s="16">
        <f t="shared" si="3"/>
        <v>3316</v>
      </c>
      <c r="F83" s="11">
        <v>2516</v>
      </c>
      <c r="G83" s="11">
        <v>800</v>
      </c>
      <c r="H83" s="12"/>
      <c r="I83" s="102">
        <f>SUM(J83:L83)</f>
        <v>0.35912475794818033</v>
      </c>
      <c r="J83" s="103">
        <f t="shared" si="5"/>
        <v>0.27248428558432497</v>
      </c>
      <c r="K83" s="103">
        <f t="shared" si="6"/>
        <v>8.6640472363855331E-2</v>
      </c>
      <c r="L83" s="104">
        <f t="shared" si="7"/>
        <v>0</v>
      </c>
      <c r="O83" s="251"/>
      <c r="P83" s="251"/>
      <c r="Q83" s="251"/>
      <c r="R83" s="251"/>
    </row>
    <row r="84" spans="2:1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8">SUM(F84:H84)</f>
        <v>3994</v>
      </c>
      <c r="F84" s="11">
        <v>2588</v>
      </c>
      <c r="G84" s="11">
        <v>1405</v>
      </c>
      <c r="H84" s="12">
        <v>1</v>
      </c>
      <c r="I84" s="102">
        <f t="shared" si="4"/>
        <v>0.43255255827654771</v>
      </c>
      <c r="J84" s="103">
        <f t="shared" si="5"/>
        <v>0.28028192809707198</v>
      </c>
      <c r="K84" s="103">
        <f t="shared" si="6"/>
        <v>0.15216232958902093</v>
      </c>
      <c r="L84" s="104">
        <f t="shared" si="7"/>
        <v>1.0830059045481916E-4</v>
      </c>
      <c r="O84" s="251"/>
      <c r="P84" s="251"/>
      <c r="Q84" s="251"/>
      <c r="R84" s="253"/>
    </row>
    <row r="85" spans="2:18" ht="15.75" customHeight="1">
      <c r="B85" s="201" t="s">
        <v>250</v>
      </c>
      <c r="C85" s="187" t="s">
        <v>187</v>
      </c>
      <c r="D85" s="203" t="s">
        <v>259</v>
      </c>
      <c r="E85" s="16">
        <f t="shared" si="8"/>
        <v>6098</v>
      </c>
      <c r="F85" s="11">
        <v>4033</v>
      </c>
      <c r="G85" s="11">
        <v>2065</v>
      </c>
      <c r="H85" s="12"/>
      <c r="I85" s="102">
        <f t="shared" si="4"/>
        <v>0.66041700059348729</v>
      </c>
      <c r="J85" s="103">
        <f t="shared" si="5"/>
        <v>0.4367762813042857</v>
      </c>
      <c r="K85" s="103">
        <f t="shared" si="6"/>
        <v>0.22364071928920154</v>
      </c>
      <c r="L85" s="104">
        <f t="shared" si="7"/>
        <v>0</v>
      </c>
      <c r="O85" s="251"/>
      <c r="P85" s="251"/>
      <c r="Q85" s="251"/>
      <c r="R85" s="251"/>
    </row>
    <row r="86" spans="2:18" ht="15.75" customHeight="1">
      <c r="B86" s="201" t="s">
        <v>250</v>
      </c>
      <c r="C86" s="187" t="s">
        <v>189</v>
      </c>
      <c r="D86" s="203" t="s">
        <v>260</v>
      </c>
      <c r="E86" s="16">
        <f t="shared" si="8"/>
        <v>11820</v>
      </c>
      <c r="F86" s="11">
        <v>7665</v>
      </c>
      <c r="G86" s="11">
        <v>4149</v>
      </c>
      <c r="H86" s="12">
        <v>6</v>
      </c>
      <c r="I86" s="102">
        <f t="shared" si="4"/>
        <v>1.2801129791759625</v>
      </c>
      <c r="J86" s="103">
        <f t="shared" si="5"/>
        <v>0.83012402583618883</v>
      </c>
      <c r="K86" s="103">
        <f t="shared" si="6"/>
        <v>0.4493391497970447</v>
      </c>
      <c r="L86" s="104">
        <f t="shared" si="7"/>
        <v>6.4980354272891488E-4</v>
      </c>
      <c r="O86" s="251"/>
      <c r="P86" s="251"/>
      <c r="Q86" s="251"/>
      <c r="R86" s="253"/>
    </row>
    <row r="87" spans="2:18" ht="15.75" customHeight="1">
      <c r="B87" s="201" t="s">
        <v>261</v>
      </c>
      <c r="C87" s="187" t="s">
        <v>170</v>
      </c>
      <c r="D87" s="203" t="s">
        <v>262</v>
      </c>
      <c r="E87" s="16">
        <f t="shared" si="8"/>
        <v>3891</v>
      </c>
      <c r="F87" s="11">
        <v>3194</v>
      </c>
      <c r="G87" s="11">
        <v>697</v>
      </c>
      <c r="H87" s="12"/>
      <c r="I87" s="102">
        <f t="shared" si="4"/>
        <v>0.42139759745970135</v>
      </c>
      <c r="J87" s="103">
        <f t="shared" si="5"/>
        <v>0.3459120859126924</v>
      </c>
      <c r="K87" s="103">
        <f t="shared" si="6"/>
        <v>7.5485511547008957E-2</v>
      </c>
      <c r="L87" s="104">
        <f t="shared" si="7"/>
        <v>0</v>
      </c>
      <c r="O87" s="251"/>
      <c r="P87" s="251"/>
      <c r="Q87" s="251"/>
      <c r="R87" s="251"/>
    </row>
    <row r="88" spans="2:18" ht="15.75" customHeight="1">
      <c r="B88" s="201" t="s">
        <v>261</v>
      </c>
      <c r="C88" s="187" t="s">
        <v>172</v>
      </c>
      <c r="D88" s="203" t="s">
        <v>263</v>
      </c>
      <c r="E88" s="16">
        <f t="shared" si="8"/>
        <v>6219</v>
      </c>
      <c r="F88" s="11">
        <v>4993</v>
      </c>
      <c r="G88" s="11">
        <v>1221</v>
      </c>
      <c r="H88" s="12">
        <v>5</v>
      </c>
      <c r="I88" s="102">
        <f t="shared" si="4"/>
        <v>0.67352137203852036</v>
      </c>
      <c r="J88" s="103">
        <f t="shared" si="5"/>
        <v>0.54074484814091206</v>
      </c>
      <c r="K88" s="103">
        <f t="shared" si="6"/>
        <v>0.13223502094533421</v>
      </c>
      <c r="L88" s="104">
        <f t="shared" si="7"/>
        <v>5.4150295227409586E-4</v>
      </c>
      <c r="O88" s="251"/>
      <c r="P88" s="251"/>
      <c r="Q88" s="251"/>
      <c r="R88" s="253"/>
    </row>
    <row r="89" spans="2:18" ht="15.75" customHeight="1">
      <c r="B89" s="201" t="s">
        <v>261</v>
      </c>
      <c r="C89" s="187" t="s">
        <v>174</v>
      </c>
      <c r="D89" s="203" t="s">
        <v>264</v>
      </c>
      <c r="E89" s="16">
        <f t="shared" si="8"/>
        <v>3413</v>
      </c>
      <c r="F89" s="11">
        <v>2926</v>
      </c>
      <c r="G89" s="11">
        <v>487</v>
      </c>
      <c r="H89" s="12"/>
      <c r="I89" s="102">
        <f t="shared" si="4"/>
        <v>0.36962991522229777</v>
      </c>
      <c r="J89" s="103">
        <f t="shared" si="5"/>
        <v>0.31688752767080086</v>
      </c>
      <c r="K89" s="103">
        <f t="shared" si="6"/>
        <v>5.2742387551496926E-2</v>
      </c>
      <c r="L89" s="104">
        <f t="shared" si="7"/>
        <v>0</v>
      </c>
      <c r="O89" s="251"/>
      <c r="P89" s="251"/>
      <c r="Q89" s="251"/>
      <c r="R89" s="251"/>
    </row>
    <row r="90" spans="2:18" ht="15.75" customHeight="1">
      <c r="B90" s="201" t="s">
        <v>261</v>
      </c>
      <c r="C90" s="187" t="s">
        <v>176</v>
      </c>
      <c r="D90" s="203" t="s">
        <v>265</v>
      </c>
      <c r="E90" s="16">
        <f t="shared" si="8"/>
        <v>4395</v>
      </c>
      <c r="F90" s="11">
        <v>3953</v>
      </c>
      <c r="G90" s="11">
        <v>441</v>
      </c>
      <c r="H90" s="12">
        <v>1</v>
      </c>
      <c r="I90" s="102">
        <f t="shared" ref="I90:I94" si="9">SUM(J90:L90)</f>
        <v>0.47598109504893021</v>
      </c>
      <c r="J90" s="103">
        <f t="shared" ref="J90:J94" si="10">F90/$E$9*100</f>
        <v>0.42811223406790017</v>
      </c>
      <c r="K90" s="103">
        <f t="shared" ref="K90:K95" si="11">G90/$E$9*100</f>
        <v>4.7760560390575246E-2</v>
      </c>
      <c r="L90" s="104">
        <f t="shared" ref="L90:L94" si="12">H90/$E$9*100</f>
        <v>1.0830059045481916E-4</v>
      </c>
      <c r="O90" s="251"/>
      <c r="P90" s="251"/>
      <c r="Q90" s="251"/>
      <c r="R90" s="253"/>
    </row>
    <row r="91" spans="2:18" ht="15.75" customHeight="1">
      <c r="B91" s="201" t="s">
        <v>261</v>
      </c>
      <c r="C91" s="187" t="s">
        <v>178</v>
      </c>
      <c r="D91" s="203" t="s">
        <v>266</v>
      </c>
      <c r="E91" s="16">
        <f t="shared" si="8"/>
        <v>4054</v>
      </c>
      <c r="F91" s="11">
        <v>3437</v>
      </c>
      <c r="G91" s="11">
        <v>617</v>
      </c>
      <c r="H91" s="12"/>
      <c r="I91" s="102">
        <f t="shared" si="9"/>
        <v>0.43905059370383687</v>
      </c>
      <c r="J91" s="103">
        <f t="shared" si="10"/>
        <v>0.37222912939321345</v>
      </c>
      <c r="K91" s="103">
        <f t="shared" si="11"/>
        <v>6.6821464310623427E-2</v>
      </c>
      <c r="L91" s="104">
        <f t="shared" si="12"/>
        <v>0</v>
      </c>
      <c r="O91" s="251"/>
      <c r="P91" s="251"/>
      <c r="Q91" s="251"/>
      <c r="R91" s="253"/>
    </row>
    <row r="92" spans="2:18" ht="15.75" customHeight="1">
      <c r="B92" s="201" t="s">
        <v>261</v>
      </c>
      <c r="C92" s="187" t="s">
        <v>180</v>
      </c>
      <c r="D92" s="203" t="s">
        <v>267</v>
      </c>
      <c r="E92" s="16">
        <f t="shared" si="8"/>
        <v>3667</v>
      </c>
      <c r="F92" s="11">
        <v>2972</v>
      </c>
      <c r="G92" s="11">
        <v>695</v>
      </c>
      <c r="H92" s="12"/>
      <c r="I92" s="102">
        <f t="shared" si="9"/>
        <v>0.3971382651978218</v>
      </c>
      <c r="J92" s="103">
        <f t="shared" si="10"/>
        <v>0.32186935483172252</v>
      </c>
      <c r="K92" s="103">
        <f t="shared" si="11"/>
        <v>7.5268910366099312E-2</v>
      </c>
      <c r="L92" s="104">
        <f t="shared" si="12"/>
        <v>0</v>
      </c>
      <c r="O92" s="251"/>
      <c r="P92" s="251"/>
      <c r="Q92" s="251"/>
      <c r="R92" s="253"/>
    </row>
    <row r="93" spans="2:18" ht="15.75" customHeight="1">
      <c r="B93" s="201" t="s">
        <v>261</v>
      </c>
      <c r="C93" s="187" t="s">
        <v>182</v>
      </c>
      <c r="D93" s="203" t="s">
        <v>268</v>
      </c>
      <c r="E93" s="16">
        <f t="shared" si="8"/>
        <v>4284</v>
      </c>
      <c r="F93" s="11">
        <v>3465</v>
      </c>
      <c r="G93" s="11">
        <v>819</v>
      </c>
      <c r="H93" s="12"/>
      <c r="I93" s="102">
        <f t="shared" si="9"/>
        <v>0.46395972950844522</v>
      </c>
      <c r="J93" s="103">
        <f t="shared" si="10"/>
        <v>0.37526154592594835</v>
      </c>
      <c r="K93" s="103">
        <f t="shared" si="11"/>
        <v>8.8698183582496898E-2</v>
      </c>
      <c r="L93" s="104">
        <f t="shared" si="12"/>
        <v>0</v>
      </c>
      <c r="O93" s="251"/>
      <c r="P93" s="251"/>
      <c r="Q93" s="251"/>
      <c r="R93" s="253"/>
    </row>
    <row r="94" spans="2:18" ht="15.75" customHeight="1">
      <c r="B94" s="201" t="s">
        <v>261</v>
      </c>
      <c r="C94" s="187" t="s">
        <v>184</v>
      </c>
      <c r="D94" s="203" t="s">
        <v>269</v>
      </c>
      <c r="E94" s="16">
        <f t="shared" si="8"/>
        <v>21544</v>
      </c>
      <c r="F94" s="11">
        <v>16113</v>
      </c>
      <c r="G94" s="11">
        <v>5431</v>
      </c>
      <c r="H94" s="12"/>
      <c r="I94" s="102">
        <f t="shared" si="9"/>
        <v>2.333227920758624</v>
      </c>
      <c r="J94" s="103">
        <f t="shared" si="10"/>
        <v>1.7450474139985011</v>
      </c>
      <c r="K94" s="103">
        <f t="shared" si="11"/>
        <v>0.5881805067601229</v>
      </c>
      <c r="L94" s="104">
        <f t="shared" si="12"/>
        <v>0</v>
      </c>
      <c r="O94" s="251"/>
      <c r="P94" s="251"/>
      <c r="Q94" s="251"/>
      <c r="R94" s="253"/>
    </row>
    <row r="95" spans="2:18" ht="15.75" customHeight="1">
      <c r="B95" s="205" t="s">
        <v>261</v>
      </c>
      <c r="C95" s="206" t="s">
        <v>187</v>
      </c>
      <c r="D95" s="207" t="s">
        <v>270</v>
      </c>
      <c r="E95" s="67">
        <f t="shared" si="8"/>
        <v>11501</v>
      </c>
      <c r="F95" s="229">
        <v>8950</v>
      </c>
      <c r="G95" s="229">
        <v>2551</v>
      </c>
      <c r="H95" s="230"/>
      <c r="I95" s="155">
        <f>SUM(J95:L95)</f>
        <v>1.2455650908208753</v>
      </c>
      <c r="J95" s="153">
        <f>F95/$E$9*100</f>
        <v>0.9692902845706316</v>
      </c>
      <c r="K95" s="153">
        <f t="shared" si="11"/>
        <v>0.27627480625024364</v>
      </c>
      <c r="L95" s="154">
        <f>H95/$E$9*100</f>
        <v>0</v>
      </c>
    </row>
    <row r="96" spans="2:18" ht="6.75" customHeight="1"/>
    <row r="97" spans="2:2" ht="15.75" customHeight="1">
      <c r="B97" s="148" t="s">
        <v>274</v>
      </c>
    </row>
    <row r="98" spans="2:2" ht="15.75" customHeight="1"/>
  </sheetData>
  <mergeCells count="2">
    <mergeCell ref="F7:G7"/>
    <mergeCell ref="J7:K7"/>
  </mergeCells>
  <phoneticPr fontId="3"/>
  <pageMargins left="0.51181102362204722" right="0.31496062992125984" top="0.55118110236220474" bottom="0.55118110236220474" header="0.31496062992125984" footer="0.31496062992125984"/>
  <pageSetup paperSize="9" scale="85" firstPageNumber="5" orientation="portrait" useFirstPageNumber="1" verticalDpi="0" r:id="rId1"/>
  <headerFooter>
    <oddFooter>&amp;CIV-1-&amp;P</oddFooter>
  </headerFooter>
  <rowBreaks count="1" manualBreakCount="1">
    <brk id="53" max="16383" man="1"/>
  </rowBreaks>
  <ignoredErrors>
    <ignoredError sqref="F11:H18" formulaRange="1"/>
    <ignoredError sqref="I9" formula="1"/>
    <ignoredError sqref="B19:C9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F97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9" width="11.5703125" style="6" customWidth="1"/>
    <col min="10" max="10" width="9.5703125" style="6" customWidth="1"/>
    <col min="11" max="12" width="2.140625" style="6" customWidth="1"/>
    <col min="13" max="14" width="2.5703125" style="6" customWidth="1"/>
    <col min="15" max="15" width="21.5703125" style="6" customWidth="1"/>
    <col min="16" max="20" width="11.5703125" style="6" customWidth="1"/>
    <col min="21" max="21" width="9.5703125" style="6" customWidth="1"/>
    <col min="22" max="22" width="2.42578125" customWidth="1"/>
  </cols>
  <sheetData>
    <row r="1" spans="2:32">
      <c r="E1" s="11"/>
    </row>
    <row r="2" spans="2:32">
      <c r="D2" s="14" t="s">
        <v>345</v>
      </c>
      <c r="E2" s="14"/>
      <c r="F2" s="14"/>
      <c r="G2" s="14"/>
      <c r="H2" s="14"/>
      <c r="I2" s="14"/>
      <c r="J2" s="14"/>
      <c r="K2" s="13"/>
      <c r="L2" s="13"/>
      <c r="M2" s="13"/>
      <c r="N2" s="13"/>
      <c r="O2" s="14" t="s">
        <v>346</v>
      </c>
      <c r="P2" s="14"/>
      <c r="Q2" s="14"/>
      <c r="R2" s="14"/>
      <c r="S2" s="14"/>
      <c r="T2" s="14"/>
      <c r="U2" s="14"/>
    </row>
    <row r="3" spans="2:32">
      <c r="D3" s="14" t="s">
        <v>94</v>
      </c>
      <c r="E3" s="14"/>
      <c r="F3" s="14"/>
      <c r="G3" s="14"/>
      <c r="H3" s="14"/>
      <c r="I3" s="14"/>
      <c r="J3" s="14"/>
      <c r="K3" s="13"/>
      <c r="L3" s="13"/>
      <c r="M3" s="13"/>
      <c r="N3" s="13"/>
      <c r="O3" s="14" t="s">
        <v>94</v>
      </c>
      <c r="P3" s="14"/>
      <c r="Q3" s="14"/>
      <c r="R3" s="14"/>
      <c r="S3" s="14"/>
      <c r="T3" s="14"/>
      <c r="U3" s="14"/>
    </row>
    <row r="4" spans="2:32">
      <c r="D4" s="14"/>
      <c r="E4" s="14"/>
      <c r="F4" s="14"/>
      <c r="G4" s="105"/>
      <c r="H4" s="14"/>
      <c r="I4" s="15"/>
      <c r="J4" s="15" t="s">
        <v>0</v>
      </c>
      <c r="K4" s="13"/>
      <c r="L4" s="13"/>
      <c r="M4" s="13"/>
      <c r="N4" s="13"/>
      <c r="O4" s="14"/>
      <c r="P4" s="14"/>
      <c r="Q4" s="14"/>
      <c r="R4" s="14"/>
      <c r="S4" s="14"/>
      <c r="T4" s="15"/>
      <c r="U4" s="15" t="s">
        <v>31</v>
      </c>
    </row>
    <row r="5" spans="2:32" ht="24.95" customHeight="1">
      <c r="B5" s="211" t="s">
        <v>271</v>
      </c>
      <c r="C5" s="212"/>
      <c r="D5" s="213"/>
      <c r="E5" s="453" t="s">
        <v>14</v>
      </c>
      <c r="F5" s="454"/>
      <c r="G5" s="454"/>
      <c r="H5" s="454"/>
      <c r="I5" s="454"/>
      <c r="J5" s="455"/>
      <c r="M5" s="211" t="s">
        <v>271</v>
      </c>
      <c r="N5" s="212"/>
      <c r="O5" s="213"/>
      <c r="P5" s="453" t="s">
        <v>14</v>
      </c>
      <c r="Q5" s="454"/>
      <c r="R5" s="454"/>
      <c r="S5" s="454"/>
      <c r="T5" s="454"/>
      <c r="U5" s="455"/>
    </row>
    <row r="6" spans="2:32" ht="30" customHeight="1">
      <c r="B6" s="214"/>
      <c r="C6" s="215" t="s">
        <v>272</v>
      </c>
      <c r="D6" s="216"/>
      <c r="E6" s="294" t="s">
        <v>4</v>
      </c>
      <c r="F6" s="225" t="s">
        <v>11</v>
      </c>
      <c r="G6" s="225" t="s">
        <v>12</v>
      </c>
      <c r="H6" s="225" t="s">
        <v>13</v>
      </c>
      <c r="I6" s="225" t="s">
        <v>24</v>
      </c>
      <c r="J6" s="55" t="s">
        <v>151</v>
      </c>
      <c r="M6" s="214"/>
      <c r="N6" s="215" t="s">
        <v>272</v>
      </c>
      <c r="O6" s="216"/>
      <c r="P6" s="282" t="s">
        <v>4</v>
      </c>
      <c r="Q6" s="283" t="s">
        <v>11</v>
      </c>
      <c r="R6" s="283" t="s">
        <v>12</v>
      </c>
      <c r="S6" s="283" t="s">
        <v>13</v>
      </c>
      <c r="T6" s="283" t="s">
        <v>24</v>
      </c>
      <c r="U6" s="32" t="s">
        <v>152</v>
      </c>
    </row>
    <row r="7" spans="2:32" ht="18" customHeight="1">
      <c r="B7" s="210"/>
      <c r="C7" s="217"/>
      <c r="D7" s="218" t="s">
        <v>273</v>
      </c>
      <c r="E7" s="288"/>
      <c r="F7" s="289"/>
      <c r="G7" s="290"/>
      <c r="H7" s="290"/>
      <c r="I7" s="290"/>
      <c r="J7" s="291"/>
      <c r="K7"/>
      <c r="L7"/>
      <c r="M7" s="210"/>
      <c r="N7" s="217"/>
      <c r="O7" s="218" t="s">
        <v>273</v>
      </c>
      <c r="P7" s="284"/>
      <c r="Q7" s="285"/>
      <c r="R7" s="286"/>
      <c r="S7" s="286"/>
      <c r="T7" s="286"/>
      <c r="U7" s="287"/>
    </row>
    <row r="8" spans="2:32" ht="6.75" customHeight="1">
      <c r="B8" s="191"/>
      <c r="C8" s="192"/>
      <c r="D8" s="193"/>
      <c r="E8" s="4"/>
      <c r="F8" s="4"/>
      <c r="G8" s="4"/>
      <c r="H8" s="4"/>
      <c r="I8" s="4"/>
      <c r="J8" s="5"/>
      <c r="K8"/>
      <c r="L8"/>
      <c r="M8" s="191"/>
      <c r="N8" s="192"/>
      <c r="O8" s="193"/>
      <c r="P8" s="95"/>
      <c r="Q8" s="95"/>
      <c r="R8" s="95"/>
      <c r="S8" s="95"/>
      <c r="T8" s="95"/>
      <c r="U8" s="96"/>
    </row>
    <row r="9" spans="2:32" ht="15.75" customHeight="1">
      <c r="B9" s="197"/>
      <c r="C9" s="6"/>
      <c r="D9" s="198" t="s">
        <v>19</v>
      </c>
      <c r="E9" s="234">
        <f t="shared" ref="E9:J9" si="0">SUM(E19:E95)</f>
        <v>923356</v>
      </c>
      <c r="F9" s="90">
        <f t="shared" si="0"/>
        <v>898996</v>
      </c>
      <c r="G9" s="90">
        <f t="shared" si="0"/>
        <v>1928</v>
      </c>
      <c r="H9" s="90">
        <f t="shared" si="0"/>
        <v>20219</v>
      </c>
      <c r="I9" s="90">
        <f t="shared" si="0"/>
        <v>1755</v>
      </c>
      <c r="J9" s="199">
        <f t="shared" si="0"/>
        <v>458</v>
      </c>
      <c r="K9"/>
      <c r="L9"/>
      <c r="M9" s="197"/>
      <c r="O9" s="198" t="s">
        <v>19</v>
      </c>
      <c r="P9" s="88">
        <f t="shared" ref="P9:U9" si="1">SUM(P19:P95)</f>
        <v>100.00000000000001</v>
      </c>
      <c r="Q9" s="86">
        <f t="shared" si="1"/>
        <v>97.361797616520576</v>
      </c>
      <c r="R9" s="86">
        <f t="shared" si="1"/>
        <v>0.2088035383968915</v>
      </c>
      <c r="S9" s="86">
        <f t="shared" si="1"/>
        <v>2.1897296384059897</v>
      </c>
      <c r="T9" s="86">
        <f t="shared" si="1"/>
        <v>0.19006753624820769</v>
      </c>
      <c r="U9" s="87">
        <f t="shared" si="1"/>
        <v>4.960167042830721E-2</v>
      </c>
    </row>
    <row r="10" spans="2:32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/>
      <c r="L10"/>
      <c r="M10" s="197"/>
      <c r="O10" s="198"/>
      <c r="P10" s="88"/>
      <c r="Q10" s="86"/>
      <c r="R10" s="86"/>
      <c r="S10" s="86"/>
      <c r="T10" s="86"/>
      <c r="U10" s="87"/>
      <c r="X10" s="181"/>
      <c r="Y10" s="181"/>
      <c r="Z10" s="181"/>
      <c r="AA10" s="181"/>
      <c r="AB10" s="181"/>
      <c r="AC10" s="181"/>
      <c r="AD10" s="181"/>
      <c r="AE10" s="181"/>
      <c r="AF10" s="181"/>
    </row>
    <row r="11" spans="2:32" ht="15.75" customHeight="1">
      <c r="B11" s="197"/>
      <c r="C11" s="6"/>
      <c r="D11" s="198" t="s">
        <v>163</v>
      </c>
      <c r="E11" s="16">
        <f t="shared" ref="E11:J11" si="2">SUM(E19:E32)</f>
        <v>168518</v>
      </c>
      <c r="F11" s="11">
        <f t="shared" si="2"/>
        <v>164136</v>
      </c>
      <c r="G11" s="11">
        <f t="shared" si="2"/>
        <v>232</v>
      </c>
      <c r="H11" s="11">
        <f t="shared" si="2"/>
        <v>3714</v>
      </c>
      <c r="I11" s="11">
        <f t="shared" si="2"/>
        <v>392</v>
      </c>
      <c r="J11" s="12">
        <f t="shared" si="2"/>
        <v>44</v>
      </c>
      <c r="K11"/>
      <c r="L11"/>
      <c r="M11" s="197"/>
      <c r="O11" s="198" t="s">
        <v>163</v>
      </c>
      <c r="P11" s="88">
        <f t="shared" ref="P11:U11" si="3">SUM(P19:P32)</f>
        <v>18.250598902265214</v>
      </c>
      <c r="Q11" s="86">
        <f t="shared" si="3"/>
        <v>17.776025714892196</v>
      </c>
      <c r="R11" s="86">
        <f t="shared" si="3"/>
        <v>2.5125736985518041E-2</v>
      </c>
      <c r="S11" s="86">
        <f t="shared" si="3"/>
        <v>0.40222839294919849</v>
      </c>
      <c r="T11" s="86">
        <f t="shared" si="3"/>
        <v>4.2453831458289112E-2</v>
      </c>
      <c r="U11" s="87">
        <f t="shared" si="3"/>
        <v>4.7652259800120425E-3</v>
      </c>
      <c r="X11" s="179"/>
      <c r="Y11" s="182"/>
      <c r="Z11" s="179"/>
      <c r="AA11" s="179"/>
      <c r="AB11" s="179"/>
      <c r="AC11" s="179"/>
      <c r="AD11" s="179"/>
      <c r="AE11" s="179"/>
      <c r="AF11" s="179"/>
    </row>
    <row r="12" spans="2:32" ht="15.75" customHeight="1">
      <c r="B12" s="197"/>
      <c r="C12" s="6"/>
      <c r="D12" s="198" t="s">
        <v>164</v>
      </c>
      <c r="E12" s="16">
        <f t="shared" ref="E12:J12" si="4">SUM(E33:E40)</f>
        <v>117670</v>
      </c>
      <c r="F12" s="11">
        <f t="shared" si="4"/>
        <v>115654</v>
      </c>
      <c r="G12" s="11">
        <f t="shared" si="4"/>
        <v>63</v>
      </c>
      <c r="H12" s="11">
        <f t="shared" si="4"/>
        <v>1717</v>
      </c>
      <c r="I12" s="11">
        <f t="shared" si="4"/>
        <v>191</v>
      </c>
      <c r="J12" s="12">
        <f t="shared" si="4"/>
        <v>45</v>
      </c>
      <c r="K12"/>
      <c r="L12"/>
      <c r="M12" s="197"/>
      <c r="O12" s="198" t="s">
        <v>164</v>
      </c>
      <c r="P12" s="88">
        <f t="shared" ref="P12:U12" si="5">SUM(P33:P40)</f>
        <v>12.74373047881857</v>
      </c>
      <c r="Q12" s="86">
        <f t="shared" si="5"/>
        <v>12.525396488461658</v>
      </c>
      <c r="R12" s="86">
        <f t="shared" si="5"/>
        <v>6.8229371986536069E-3</v>
      </c>
      <c r="S12" s="86">
        <f t="shared" si="5"/>
        <v>0.1859521138109245</v>
      </c>
      <c r="T12" s="86">
        <f t="shared" si="5"/>
        <v>2.0685412776870457E-2</v>
      </c>
      <c r="U12" s="87">
        <f t="shared" si="5"/>
        <v>4.8735265704668617E-3</v>
      </c>
      <c r="X12" s="179"/>
      <c r="Y12" s="182"/>
      <c r="Z12" s="179"/>
      <c r="AA12" s="179"/>
      <c r="AB12" s="179"/>
      <c r="AC12" s="179"/>
      <c r="AD12" s="179"/>
      <c r="AE12" s="179"/>
      <c r="AF12" s="179"/>
    </row>
    <row r="13" spans="2:32" ht="15.75" customHeight="1">
      <c r="B13" s="197"/>
      <c r="C13" s="6"/>
      <c r="D13" s="198" t="s">
        <v>165</v>
      </c>
      <c r="E13" s="16">
        <f t="shared" ref="E13:J13" si="6">SUM(E41:E53)</f>
        <v>282920</v>
      </c>
      <c r="F13" s="11">
        <f t="shared" si="6"/>
        <v>273978</v>
      </c>
      <c r="G13" s="11">
        <f t="shared" si="6"/>
        <v>1175</v>
      </c>
      <c r="H13" s="11">
        <f t="shared" si="6"/>
        <v>7020</v>
      </c>
      <c r="I13" s="11">
        <f t="shared" si="6"/>
        <v>411</v>
      </c>
      <c r="J13" s="12">
        <f t="shared" si="6"/>
        <v>336</v>
      </c>
      <c r="K13"/>
      <c r="L13"/>
      <c r="M13" s="197"/>
      <c r="O13" s="198" t="s">
        <v>165</v>
      </c>
      <c r="P13" s="88">
        <f t="shared" ref="P13:U13" si="7">SUM(P41:P53)</f>
        <v>30.640403051477435</v>
      </c>
      <c r="Q13" s="86">
        <f t="shared" si="7"/>
        <v>29.671979171630444</v>
      </c>
      <c r="R13" s="86">
        <f t="shared" si="7"/>
        <v>0.12725319378441249</v>
      </c>
      <c r="S13" s="86">
        <f t="shared" si="7"/>
        <v>0.76027014499283041</v>
      </c>
      <c r="T13" s="86">
        <f t="shared" si="7"/>
        <v>4.4511542676930672E-2</v>
      </c>
      <c r="U13" s="87">
        <f t="shared" si="7"/>
        <v>3.6388998392819248E-2</v>
      </c>
      <c r="X13" s="179"/>
      <c r="Y13" s="179"/>
      <c r="Z13" s="179"/>
      <c r="AA13" s="179"/>
      <c r="AB13" s="179"/>
      <c r="AC13" s="179"/>
      <c r="AD13" s="179"/>
      <c r="AE13" s="179"/>
      <c r="AF13" s="179"/>
    </row>
    <row r="14" spans="2:32" ht="15.75" customHeight="1">
      <c r="B14" s="197"/>
      <c r="C14" s="6"/>
      <c r="D14" s="198" t="s">
        <v>166</v>
      </c>
      <c r="E14" s="16">
        <f t="shared" ref="E14:J14" si="8">SUM(E54:E64)</f>
        <v>100684</v>
      </c>
      <c r="F14" s="11">
        <f t="shared" si="8"/>
        <v>98035</v>
      </c>
      <c r="G14" s="11">
        <f t="shared" si="8"/>
        <v>172</v>
      </c>
      <c r="H14" s="11">
        <f t="shared" si="8"/>
        <v>2246</v>
      </c>
      <c r="I14" s="11">
        <f t="shared" si="8"/>
        <v>226</v>
      </c>
      <c r="J14" s="12">
        <f t="shared" si="8"/>
        <v>5</v>
      </c>
      <c r="K14"/>
      <c r="L14"/>
      <c r="M14" s="197"/>
      <c r="O14" s="198" t="s">
        <v>166</v>
      </c>
      <c r="P14" s="88">
        <f t="shared" ref="P14:U14" si="9">SUM(P54:P64)</f>
        <v>10.904136649353012</v>
      </c>
      <c r="Q14" s="86">
        <f t="shared" si="9"/>
        <v>10.617248385238195</v>
      </c>
      <c r="R14" s="86">
        <f t="shared" si="9"/>
        <v>1.8627701558228894E-2</v>
      </c>
      <c r="S14" s="86">
        <f t="shared" si="9"/>
        <v>0.24324312616152383</v>
      </c>
      <c r="T14" s="86">
        <f t="shared" si="9"/>
        <v>2.4475933442789127E-2</v>
      </c>
      <c r="U14" s="87">
        <f t="shared" si="9"/>
        <v>5.4150295227409575E-4</v>
      </c>
      <c r="X14" s="179"/>
      <c r="Y14" s="179"/>
      <c r="Z14" s="179"/>
      <c r="AA14" s="179"/>
      <c r="AB14" s="179"/>
      <c r="AC14" s="179"/>
      <c r="AD14" s="179"/>
      <c r="AE14" s="179"/>
      <c r="AF14" s="179"/>
    </row>
    <row r="15" spans="2:32" ht="15.75" customHeight="1">
      <c r="B15" s="197"/>
      <c r="C15" s="6"/>
      <c r="D15" s="198" t="s">
        <v>167</v>
      </c>
      <c r="E15" s="16">
        <f t="shared" ref="E15:J15" si="10">SUM(E65:E76)</f>
        <v>147789</v>
      </c>
      <c r="F15" s="11">
        <f t="shared" si="10"/>
        <v>144316</v>
      </c>
      <c r="G15" s="11">
        <f t="shared" si="10"/>
        <v>141</v>
      </c>
      <c r="H15" s="11">
        <f t="shared" si="10"/>
        <v>3016</v>
      </c>
      <c r="I15" s="11">
        <f t="shared" si="10"/>
        <v>309</v>
      </c>
      <c r="J15" s="12">
        <f t="shared" si="10"/>
        <v>7</v>
      </c>
      <c r="K15"/>
      <c r="L15"/>
      <c r="M15" s="197"/>
      <c r="O15" s="198" t="s">
        <v>167</v>
      </c>
      <c r="P15" s="88">
        <f t="shared" ref="P15:U15" si="11">SUM(P65:P76)</f>
        <v>16.005635962727272</v>
      </c>
      <c r="Q15" s="86">
        <f t="shared" si="11"/>
        <v>15.629508012077684</v>
      </c>
      <c r="R15" s="86">
        <f t="shared" si="11"/>
        <v>1.5270383254129501E-2</v>
      </c>
      <c r="S15" s="86">
        <f t="shared" si="11"/>
        <v>0.32663458081173458</v>
      </c>
      <c r="T15" s="86">
        <f t="shared" si="11"/>
        <v>3.3464882450539121E-2</v>
      </c>
      <c r="U15" s="87">
        <f t="shared" si="11"/>
        <v>7.5810413318373412E-4</v>
      </c>
      <c r="X15" s="179"/>
      <c r="Y15" s="179"/>
      <c r="Z15" s="179"/>
      <c r="AA15" s="179"/>
      <c r="AB15" s="179"/>
      <c r="AC15" s="179"/>
      <c r="AD15" s="179"/>
      <c r="AE15" s="179"/>
      <c r="AF15" s="179"/>
    </row>
    <row r="16" spans="2:32" ht="15.75" customHeight="1">
      <c r="B16" s="197"/>
      <c r="C16" s="6"/>
      <c r="D16" s="198" t="s">
        <v>168</v>
      </c>
      <c r="E16" s="16">
        <f t="shared" ref="E16:J16" si="12">SUM(E77:E86)</f>
        <v>42807</v>
      </c>
      <c r="F16" s="11">
        <f t="shared" si="12"/>
        <v>41532</v>
      </c>
      <c r="G16" s="11">
        <f t="shared" si="12"/>
        <v>54</v>
      </c>
      <c r="H16" s="11">
        <f t="shared" si="12"/>
        <v>1144</v>
      </c>
      <c r="I16" s="11">
        <f t="shared" si="12"/>
        <v>76</v>
      </c>
      <c r="J16" s="12">
        <f t="shared" si="12"/>
        <v>1</v>
      </c>
      <c r="K16"/>
      <c r="L16"/>
      <c r="M16" s="197"/>
      <c r="O16" s="198" t="s">
        <v>168</v>
      </c>
      <c r="P16" s="88">
        <f t="shared" ref="P16:U16" si="13">SUM(P77:P86)</f>
        <v>4.6360233755994447</v>
      </c>
      <c r="Q16" s="86">
        <f t="shared" si="13"/>
        <v>4.497940122769549</v>
      </c>
      <c r="R16" s="86">
        <f t="shared" si="13"/>
        <v>5.8482318845602347E-3</v>
      </c>
      <c r="S16" s="86">
        <f t="shared" si="13"/>
        <v>0.12389587548031313</v>
      </c>
      <c r="T16" s="86">
        <f t="shared" si="13"/>
        <v>8.2308448745662555E-3</v>
      </c>
      <c r="U16" s="87">
        <f t="shared" si="13"/>
        <v>1.0830059045481916E-4</v>
      </c>
      <c r="X16" s="179"/>
      <c r="Y16" s="182"/>
      <c r="Z16" s="179"/>
      <c r="AA16" s="179"/>
      <c r="AB16" s="179"/>
      <c r="AC16" s="179"/>
      <c r="AD16" s="179"/>
      <c r="AE16" s="179"/>
      <c r="AF16" s="179"/>
    </row>
    <row r="17" spans="2:32" ht="15.75" customHeight="1">
      <c r="B17" s="197"/>
      <c r="C17" s="6"/>
      <c r="D17" s="198" t="s">
        <v>348</v>
      </c>
      <c r="E17" s="16">
        <f t="shared" ref="E17:J17" si="14">SUM(E87:E95)</f>
        <v>62968</v>
      </c>
      <c r="F17" s="11">
        <f t="shared" si="14"/>
        <v>61345</v>
      </c>
      <c r="G17" s="11">
        <f t="shared" si="14"/>
        <v>91</v>
      </c>
      <c r="H17" s="11">
        <f t="shared" si="14"/>
        <v>1362</v>
      </c>
      <c r="I17" s="11">
        <f t="shared" si="14"/>
        <v>150</v>
      </c>
      <c r="J17" s="12">
        <f t="shared" si="14"/>
        <v>20</v>
      </c>
      <c r="K17"/>
      <c r="L17"/>
      <c r="M17" s="197"/>
      <c r="O17" s="198" t="s">
        <v>348</v>
      </c>
      <c r="P17" s="88">
        <f t="shared" ref="P17:U17" si="15">SUM(P87:P95)</f>
        <v>6.8194715797590533</v>
      </c>
      <c r="Q17" s="86">
        <f t="shared" si="15"/>
        <v>6.6436997214508819</v>
      </c>
      <c r="R17" s="86">
        <f t="shared" si="15"/>
        <v>9.8553537313885425E-3</v>
      </c>
      <c r="S17" s="86">
        <f t="shared" si="15"/>
        <v>0.14750540419946367</v>
      </c>
      <c r="T17" s="86">
        <f t="shared" si="15"/>
        <v>1.6245088568222873E-2</v>
      </c>
      <c r="U17" s="87">
        <f t="shared" si="15"/>
        <v>2.166011809096383E-3</v>
      </c>
      <c r="X17" s="280"/>
      <c r="Y17" s="280"/>
      <c r="Z17" s="280"/>
      <c r="AA17" s="280"/>
      <c r="AB17" s="280"/>
      <c r="AC17" s="280"/>
      <c r="AD17" s="280"/>
      <c r="AE17" s="182"/>
      <c r="AF17" s="179"/>
    </row>
    <row r="18" spans="2:32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/>
      <c r="L18"/>
      <c r="M18" s="197"/>
      <c r="O18" s="198"/>
      <c r="P18" s="88"/>
      <c r="Q18" s="86"/>
      <c r="R18" s="86"/>
      <c r="S18" s="86"/>
      <c r="T18" s="86"/>
      <c r="U18" s="87"/>
      <c r="X18" s="279"/>
      <c r="Y18" s="281"/>
      <c r="Z18" s="279"/>
      <c r="AA18" s="281"/>
      <c r="AB18" s="279"/>
      <c r="AC18" s="279"/>
      <c r="AD18" s="281"/>
      <c r="AE18" s="182"/>
      <c r="AF18" s="179"/>
    </row>
    <row r="19" spans="2:32" ht="15.75" customHeight="1">
      <c r="B19" s="201" t="s">
        <v>169</v>
      </c>
      <c r="C19" s="187" t="s">
        <v>170</v>
      </c>
      <c r="D19" s="202" t="s">
        <v>171</v>
      </c>
      <c r="E19" s="16">
        <f>SUM(F19:J19)</f>
        <v>4650</v>
      </c>
      <c r="F19" s="90">
        <v>4486</v>
      </c>
      <c r="G19" s="90"/>
      <c r="H19" s="90">
        <v>142</v>
      </c>
      <c r="I19" s="7">
        <v>22</v>
      </c>
      <c r="J19" s="34">
        <v>0</v>
      </c>
      <c r="K19"/>
      <c r="L19"/>
      <c r="M19" s="201" t="s">
        <v>169</v>
      </c>
      <c r="N19" s="187" t="s">
        <v>170</v>
      </c>
      <c r="O19" s="202" t="s">
        <v>171</v>
      </c>
      <c r="P19" s="88">
        <f>SUM(Q19:U19)</f>
        <v>0.503597745614909</v>
      </c>
      <c r="Q19" s="86">
        <f>F19/$E$9*100</f>
        <v>0.48583644878031873</v>
      </c>
      <c r="R19" s="86">
        <f t="shared" ref="R19:U34" si="16">G19/$E$9*100</f>
        <v>0</v>
      </c>
      <c r="S19" s="86">
        <f t="shared" si="16"/>
        <v>1.5378683844584322E-2</v>
      </c>
      <c r="T19" s="86">
        <f t="shared" si="16"/>
        <v>2.3826129900060217E-3</v>
      </c>
      <c r="U19" s="87">
        <f t="shared" si="16"/>
        <v>0</v>
      </c>
      <c r="X19" s="279"/>
      <c r="Y19" s="281"/>
      <c r="Z19" s="279"/>
      <c r="AA19" s="279"/>
      <c r="AB19" s="279"/>
      <c r="AC19" s="279"/>
      <c r="AD19" s="281"/>
      <c r="AE19" s="182"/>
      <c r="AF19" s="179"/>
    </row>
    <row r="20" spans="2:32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7">SUM(F20:J20)</f>
        <v>6038</v>
      </c>
      <c r="F20" s="90">
        <v>5839</v>
      </c>
      <c r="G20" s="90">
        <v>10</v>
      </c>
      <c r="H20" s="90">
        <v>173</v>
      </c>
      <c r="I20" s="7">
        <v>16</v>
      </c>
      <c r="J20" s="34">
        <v>0</v>
      </c>
      <c r="K20"/>
      <c r="L20"/>
      <c r="M20" s="201" t="s">
        <v>169</v>
      </c>
      <c r="N20" s="187" t="s">
        <v>172</v>
      </c>
      <c r="O20" s="203" t="s">
        <v>173</v>
      </c>
      <c r="P20" s="88">
        <f t="shared" ref="P20:P83" si="18">SUM(Q20:U20)</f>
        <v>0.65391896516619819</v>
      </c>
      <c r="Q20" s="86">
        <f t="shared" ref="Q20:U83" si="19">F20/$E$9*100</f>
        <v>0.63236714766568902</v>
      </c>
      <c r="R20" s="86">
        <f t="shared" si="16"/>
        <v>1.0830059045481917E-3</v>
      </c>
      <c r="S20" s="86">
        <f t="shared" si="16"/>
        <v>1.8736002148683716E-2</v>
      </c>
      <c r="T20" s="86">
        <f t="shared" si="16"/>
        <v>1.7328094472771065E-3</v>
      </c>
      <c r="U20" s="87">
        <f t="shared" si="16"/>
        <v>0</v>
      </c>
      <c r="X20" s="279"/>
      <c r="Y20" s="281"/>
      <c r="Z20" s="279"/>
      <c r="AA20" s="279"/>
      <c r="AB20" s="279"/>
      <c r="AC20" s="279"/>
      <c r="AD20" s="281"/>
      <c r="AE20" s="182"/>
      <c r="AF20" s="179"/>
    </row>
    <row r="21" spans="2:32" ht="15.75" customHeight="1">
      <c r="B21" s="201" t="s">
        <v>169</v>
      </c>
      <c r="C21" s="187" t="s">
        <v>174</v>
      </c>
      <c r="D21" s="203" t="s">
        <v>175</v>
      </c>
      <c r="E21" s="16">
        <f t="shared" si="17"/>
        <v>3508</v>
      </c>
      <c r="F21" s="90">
        <v>3425</v>
      </c>
      <c r="G21" s="90">
        <v>1</v>
      </c>
      <c r="H21" s="90">
        <v>76</v>
      </c>
      <c r="I21" s="7">
        <v>6</v>
      </c>
      <c r="J21" s="34">
        <v>0</v>
      </c>
      <c r="K21"/>
      <c r="L21"/>
      <c r="M21" s="201" t="s">
        <v>169</v>
      </c>
      <c r="N21" s="187" t="s">
        <v>174</v>
      </c>
      <c r="O21" s="203" t="s">
        <v>175</v>
      </c>
      <c r="P21" s="88">
        <f t="shared" si="18"/>
        <v>0.3799184713155056</v>
      </c>
      <c r="Q21" s="86">
        <f t="shared" si="19"/>
        <v>0.37092952230775561</v>
      </c>
      <c r="R21" s="86">
        <f>G21/$E$9*100</f>
        <v>1.0830059045481916E-4</v>
      </c>
      <c r="S21" s="86">
        <f>H21/$E$9*100</f>
        <v>8.2308448745662555E-3</v>
      </c>
      <c r="T21" s="86">
        <f t="shared" si="16"/>
        <v>6.4980354272891488E-4</v>
      </c>
      <c r="U21" s="87">
        <f t="shared" si="16"/>
        <v>0</v>
      </c>
      <c r="X21" s="279"/>
      <c r="Y21" s="281"/>
      <c r="Z21" s="279"/>
      <c r="AA21" s="279"/>
      <c r="AB21" s="279"/>
      <c r="AC21" s="279"/>
      <c r="AD21" s="281"/>
      <c r="AE21" s="182"/>
      <c r="AF21" s="179"/>
    </row>
    <row r="22" spans="2:32" ht="15.75" customHeight="1">
      <c r="B22" s="201" t="s">
        <v>169</v>
      </c>
      <c r="C22" s="187" t="s">
        <v>176</v>
      </c>
      <c r="D22" s="203" t="s">
        <v>177</v>
      </c>
      <c r="E22" s="16">
        <f t="shared" si="17"/>
        <v>4346</v>
      </c>
      <c r="F22" s="90">
        <v>4114</v>
      </c>
      <c r="G22" s="90">
        <v>13</v>
      </c>
      <c r="H22" s="90">
        <v>198</v>
      </c>
      <c r="I22" s="7">
        <v>21</v>
      </c>
      <c r="J22" s="34">
        <v>0</v>
      </c>
      <c r="K22"/>
      <c r="L22"/>
      <c r="M22" s="201" t="s">
        <v>169</v>
      </c>
      <c r="N22" s="187" t="s">
        <v>176</v>
      </c>
      <c r="O22" s="203" t="s">
        <v>177</v>
      </c>
      <c r="P22" s="88">
        <f t="shared" si="18"/>
        <v>0.47067436611664409</v>
      </c>
      <c r="Q22" s="86">
        <f t="shared" si="19"/>
        <v>0.44554862913112603</v>
      </c>
      <c r="R22" s="86">
        <f t="shared" si="16"/>
        <v>1.4079076759126491E-3</v>
      </c>
      <c r="S22" s="86">
        <f t="shared" si="16"/>
        <v>2.1443516910054194E-2</v>
      </c>
      <c r="T22" s="86">
        <f>I22/$E$9*100</f>
        <v>2.2743123995512026E-3</v>
      </c>
      <c r="U22" s="87">
        <f t="shared" si="16"/>
        <v>0</v>
      </c>
      <c r="X22" s="279"/>
      <c r="Y22" s="281"/>
      <c r="Z22" s="279"/>
      <c r="AA22" s="279"/>
      <c r="AB22" s="279"/>
      <c r="AC22" s="279"/>
      <c r="AD22" s="281"/>
      <c r="AE22" s="182"/>
      <c r="AF22" s="179"/>
    </row>
    <row r="23" spans="2:32" ht="15.75" customHeight="1">
      <c r="B23" s="201" t="s">
        <v>169</v>
      </c>
      <c r="C23" s="187" t="s">
        <v>178</v>
      </c>
      <c r="D23" s="203" t="s">
        <v>179</v>
      </c>
      <c r="E23" s="16">
        <f t="shared" si="17"/>
        <v>4308</v>
      </c>
      <c r="F23" s="90">
        <v>4084</v>
      </c>
      <c r="G23" s="90">
        <v>7</v>
      </c>
      <c r="H23" s="90">
        <v>205</v>
      </c>
      <c r="I23" s="7">
        <v>12</v>
      </c>
      <c r="J23" s="34">
        <v>0</v>
      </c>
      <c r="K23"/>
      <c r="L23"/>
      <c r="M23" s="201" t="s">
        <v>169</v>
      </c>
      <c r="N23" s="187" t="s">
        <v>178</v>
      </c>
      <c r="O23" s="203" t="s">
        <v>179</v>
      </c>
      <c r="P23" s="88">
        <f t="shared" si="18"/>
        <v>0.46655894367936096</v>
      </c>
      <c r="Q23" s="86">
        <f t="shared" si="19"/>
        <v>0.44229961141748148</v>
      </c>
      <c r="R23" s="86">
        <f t="shared" si="16"/>
        <v>7.5810413318373412E-4</v>
      </c>
      <c r="S23" s="86">
        <f t="shared" si="16"/>
        <v>2.2201621043237928E-2</v>
      </c>
      <c r="T23" s="86">
        <f t="shared" si="16"/>
        <v>1.2996070854578298E-3</v>
      </c>
      <c r="U23" s="87">
        <f t="shared" si="16"/>
        <v>0</v>
      </c>
      <c r="X23" s="279"/>
      <c r="Y23" s="281"/>
      <c r="Z23" s="279"/>
      <c r="AA23" s="279"/>
      <c r="AB23" s="279"/>
      <c r="AC23" s="279"/>
      <c r="AD23" s="281"/>
      <c r="AE23" s="182"/>
      <c r="AF23" s="179"/>
    </row>
    <row r="24" spans="2:32" ht="15.75" customHeight="1">
      <c r="B24" s="201" t="s">
        <v>169</v>
      </c>
      <c r="C24" s="187" t="s">
        <v>180</v>
      </c>
      <c r="D24" s="203" t="s">
        <v>181</v>
      </c>
      <c r="E24" s="16">
        <f t="shared" si="17"/>
        <v>4074</v>
      </c>
      <c r="F24" s="90">
        <v>3814</v>
      </c>
      <c r="G24" s="90">
        <v>45</v>
      </c>
      <c r="H24" s="90">
        <v>149</v>
      </c>
      <c r="I24" s="7">
        <v>66</v>
      </c>
      <c r="J24" s="34">
        <v>0</v>
      </c>
      <c r="K24"/>
      <c r="L24"/>
      <c r="M24" s="201" t="s">
        <v>169</v>
      </c>
      <c r="N24" s="187" t="s">
        <v>180</v>
      </c>
      <c r="O24" s="203" t="s">
        <v>181</v>
      </c>
      <c r="P24" s="88">
        <f t="shared" si="18"/>
        <v>0.44121660551293335</v>
      </c>
      <c r="Q24" s="86">
        <f t="shared" si="19"/>
        <v>0.41305845199468033</v>
      </c>
      <c r="R24" s="86">
        <f t="shared" si="16"/>
        <v>4.8735265704668625E-3</v>
      </c>
      <c r="S24" s="86">
        <f t="shared" si="16"/>
        <v>1.6136787977768054E-2</v>
      </c>
      <c r="T24" s="86">
        <f t="shared" si="16"/>
        <v>7.1478389700180651E-3</v>
      </c>
      <c r="U24" s="87">
        <f t="shared" si="16"/>
        <v>0</v>
      </c>
      <c r="X24" s="279"/>
      <c r="Y24" s="281"/>
      <c r="Z24" s="279"/>
      <c r="AA24" s="279"/>
      <c r="AB24" s="279"/>
      <c r="AC24" s="279"/>
      <c r="AD24" s="281"/>
      <c r="AE24" s="182"/>
      <c r="AF24" s="182"/>
    </row>
    <row r="25" spans="2:32" ht="15.75" customHeight="1">
      <c r="B25" s="201" t="s">
        <v>169</v>
      </c>
      <c r="C25" s="187" t="s">
        <v>182</v>
      </c>
      <c r="D25" s="203" t="s">
        <v>183</v>
      </c>
      <c r="E25" s="16">
        <f t="shared" si="17"/>
        <v>5997</v>
      </c>
      <c r="F25" s="90">
        <v>5769</v>
      </c>
      <c r="G25" s="90">
        <v>11</v>
      </c>
      <c r="H25" s="90">
        <v>196</v>
      </c>
      <c r="I25" s="7">
        <v>21</v>
      </c>
      <c r="J25" s="34">
        <v>0</v>
      </c>
      <c r="K25"/>
      <c r="L25"/>
      <c r="M25" s="201" t="s">
        <v>169</v>
      </c>
      <c r="N25" s="187" t="s">
        <v>182</v>
      </c>
      <c r="O25" s="203" t="s">
        <v>183</v>
      </c>
      <c r="P25" s="88">
        <f t="shared" si="18"/>
        <v>0.64947864095755048</v>
      </c>
      <c r="Q25" s="86">
        <f t="shared" si="19"/>
        <v>0.62478610633385168</v>
      </c>
      <c r="R25" s="86">
        <f t="shared" si="16"/>
        <v>1.1913064950030109E-3</v>
      </c>
      <c r="S25" s="86">
        <f t="shared" si="16"/>
        <v>2.1226915729144556E-2</v>
      </c>
      <c r="T25" s="86">
        <f t="shared" si="16"/>
        <v>2.2743123995512026E-3</v>
      </c>
      <c r="U25" s="87">
        <f t="shared" si="16"/>
        <v>0</v>
      </c>
      <c r="X25" s="279"/>
      <c r="Y25" s="281"/>
      <c r="Z25" s="279"/>
      <c r="AA25" s="279"/>
      <c r="AB25" s="279"/>
      <c r="AC25" s="279"/>
      <c r="AD25" s="281"/>
      <c r="AE25" s="182"/>
      <c r="AF25" s="182"/>
    </row>
    <row r="26" spans="2:32" ht="15.75" customHeight="1">
      <c r="B26" s="201" t="s">
        <v>169</v>
      </c>
      <c r="C26" s="187" t="s">
        <v>184</v>
      </c>
      <c r="D26" s="203" t="s">
        <v>185</v>
      </c>
      <c r="E26" s="16">
        <f t="shared" si="17"/>
        <v>3412</v>
      </c>
      <c r="F26" s="90">
        <v>3286</v>
      </c>
      <c r="G26" s="90">
        <v>4</v>
      </c>
      <c r="H26" s="90">
        <v>79</v>
      </c>
      <c r="I26" s="7">
        <v>43</v>
      </c>
      <c r="J26" s="34">
        <v>0</v>
      </c>
      <c r="K26"/>
      <c r="L26"/>
      <c r="M26" s="201" t="s">
        <v>169</v>
      </c>
      <c r="N26" s="187" t="s">
        <v>184</v>
      </c>
      <c r="O26" s="203" t="s">
        <v>185</v>
      </c>
      <c r="P26" s="88">
        <f t="shared" si="18"/>
        <v>0.36952161463184297</v>
      </c>
      <c r="Q26" s="86">
        <f t="shared" si="19"/>
        <v>0.35587574023453578</v>
      </c>
      <c r="R26" s="86">
        <f t="shared" si="16"/>
        <v>4.3320236181927662E-4</v>
      </c>
      <c r="S26" s="86">
        <f t="shared" si="16"/>
        <v>8.5557466459307147E-3</v>
      </c>
      <c r="T26" s="86">
        <f t="shared" si="16"/>
        <v>4.6569253895572234E-3</v>
      </c>
      <c r="U26" s="87">
        <f t="shared" si="16"/>
        <v>0</v>
      </c>
      <c r="X26" s="279"/>
      <c r="Y26" s="281"/>
      <c r="Z26" s="279"/>
      <c r="AA26" s="279"/>
      <c r="AB26" s="279"/>
      <c r="AC26" s="279"/>
      <c r="AD26" s="281"/>
      <c r="AE26" s="182"/>
      <c r="AF26" s="145"/>
    </row>
    <row r="27" spans="2:32" ht="15.75" customHeight="1">
      <c r="B27" s="201" t="s">
        <v>186</v>
      </c>
      <c r="C27" s="187" t="s">
        <v>187</v>
      </c>
      <c r="D27" s="203" t="s">
        <v>188</v>
      </c>
      <c r="E27" s="16">
        <f t="shared" si="17"/>
        <v>5437</v>
      </c>
      <c r="F27" s="90">
        <v>5219</v>
      </c>
      <c r="G27" s="90">
        <v>9</v>
      </c>
      <c r="H27" s="90">
        <v>192</v>
      </c>
      <c r="I27" s="7">
        <v>17</v>
      </c>
      <c r="J27" s="34">
        <v>0</v>
      </c>
      <c r="K27"/>
      <c r="L27"/>
      <c r="M27" s="201" t="s">
        <v>186</v>
      </c>
      <c r="N27" s="187" t="s">
        <v>187</v>
      </c>
      <c r="O27" s="203" t="s">
        <v>188</v>
      </c>
      <c r="P27" s="88">
        <f t="shared" si="18"/>
        <v>0.58883031030285171</v>
      </c>
      <c r="Q27" s="86">
        <f t="shared" si="19"/>
        <v>0.56522078158370115</v>
      </c>
      <c r="R27" s="86">
        <f t="shared" si="16"/>
        <v>9.7470531409337238E-4</v>
      </c>
      <c r="S27" s="86">
        <f t="shared" si="16"/>
        <v>2.0793713367325276E-2</v>
      </c>
      <c r="T27" s="86">
        <f t="shared" si="16"/>
        <v>1.8411100377319256E-3</v>
      </c>
      <c r="U27" s="87">
        <f t="shared" si="16"/>
        <v>0</v>
      </c>
      <c r="X27" s="279"/>
      <c r="Y27" s="281"/>
      <c r="Z27" s="279"/>
      <c r="AA27" s="279"/>
      <c r="AB27" s="279"/>
      <c r="AC27" s="279"/>
      <c r="AD27" s="281"/>
      <c r="AE27" s="182"/>
      <c r="AF27" s="145"/>
    </row>
    <row r="28" spans="2:32" ht="15.75" customHeight="1">
      <c r="B28" s="201" t="s">
        <v>186</v>
      </c>
      <c r="C28" s="187" t="s">
        <v>189</v>
      </c>
      <c r="D28" s="203" t="s">
        <v>190</v>
      </c>
      <c r="E28" s="16">
        <f t="shared" si="17"/>
        <v>9661</v>
      </c>
      <c r="F28" s="90">
        <v>9368</v>
      </c>
      <c r="G28" s="90">
        <v>21</v>
      </c>
      <c r="H28" s="90">
        <v>233</v>
      </c>
      <c r="I28" s="7">
        <v>39</v>
      </c>
      <c r="J28" s="34">
        <v>0</v>
      </c>
      <c r="K28"/>
      <c r="L28"/>
      <c r="M28" s="201" t="s">
        <v>186</v>
      </c>
      <c r="N28" s="187" t="s">
        <v>189</v>
      </c>
      <c r="O28" s="203" t="s">
        <v>190</v>
      </c>
      <c r="P28" s="88">
        <f t="shared" si="18"/>
        <v>1.0462920043840078</v>
      </c>
      <c r="Q28" s="86">
        <f t="shared" si="19"/>
        <v>1.0145599313807458</v>
      </c>
      <c r="R28" s="86">
        <f t="shared" si="16"/>
        <v>2.2743123995512026E-3</v>
      </c>
      <c r="S28" s="86">
        <f t="shared" si="16"/>
        <v>2.5234037575972867E-2</v>
      </c>
      <c r="T28" s="86">
        <f t="shared" si="16"/>
        <v>4.2237230277379469E-3</v>
      </c>
      <c r="U28" s="87">
        <f t="shared" si="16"/>
        <v>0</v>
      </c>
      <c r="X28" s="279"/>
      <c r="Y28" s="279"/>
      <c r="Z28" s="279"/>
      <c r="AA28" s="279"/>
      <c r="AB28" s="279"/>
      <c r="AC28" s="279"/>
      <c r="AD28" s="279"/>
      <c r="AE28" s="182"/>
      <c r="AF28" s="145"/>
    </row>
    <row r="29" spans="2:32" ht="15.75" customHeight="1">
      <c r="B29" s="201" t="s">
        <v>169</v>
      </c>
      <c r="C29" s="187" t="s">
        <v>191</v>
      </c>
      <c r="D29" s="203" t="s">
        <v>192</v>
      </c>
      <c r="E29" s="16">
        <f t="shared" si="17"/>
        <v>38789</v>
      </c>
      <c r="F29" s="90">
        <v>37980</v>
      </c>
      <c r="G29" s="90">
        <v>26</v>
      </c>
      <c r="H29" s="90">
        <v>714</v>
      </c>
      <c r="I29" s="7">
        <v>41</v>
      </c>
      <c r="J29" s="34">
        <v>28</v>
      </c>
      <c r="K29"/>
      <c r="L29"/>
      <c r="M29" s="201" t="s">
        <v>169</v>
      </c>
      <c r="N29" s="187" t="s">
        <v>191</v>
      </c>
      <c r="O29" s="203" t="s">
        <v>192</v>
      </c>
      <c r="P29" s="88">
        <f t="shared" si="18"/>
        <v>4.2008716031519802</v>
      </c>
      <c r="Q29" s="86">
        <f t="shared" si="19"/>
        <v>4.1132564254740318</v>
      </c>
      <c r="R29" s="86">
        <f t="shared" si="16"/>
        <v>2.8158153518252982E-3</v>
      </c>
      <c r="S29" s="86">
        <f t="shared" si="16"/>
        <v>7.7326621584740879E-2</v>
      </c>
      <c r="T29" s="86">
        <f t="shared" si="16"/>
        <v>4.4403242086475852E-3</v>
      </c>
      <c r="U29" s="87">
        <f t="shared" si="16"/>
        <v>3.0324165327349365E-3</v>
      </c>
      <c r="X29" s="279"/>
      <c r="Y29" s="281"/>
      <c r="Z29" s="279"/>
      <c r="AA29" s="279"/>
      <c r="AB29" s="279"/>
      <c r="AC29" s="279"/>
      <c r="AD29" s="279"/>
      <c r="AE29" s="182"/>
    </row>
    <row r="30" spans="2:32" ht="15.75" customHeight="1">
      <c r="B30" s="201" t="s">
        <v>169</v>
      </c>
      <c r="C30" s="187" t="s">
        <v>193</v>
      </c>
      <c r="D30" s="203" t="s">
        <v>194</v>
      </c>
      <c r="E30" s="16">
        <f t="shared" si="17"/>
        <v>35247</v>
      </c>
      <c r="F30" s="90">
        <v>34571</v>
      </c>
      <c r="G30" s="90">
        <v>44</v>
      </c>
      <c r="H30" s="90">
        <v>586</v>
      </c>
      <c r="I30" s="7">
        <v>39</v>
      </c>
      <c r="J30" s="34">
        <v>7</v>
      </c>
      <c r="M30" s="201" t="s">
        <v>169</v>
      </c>
      <c r="N30" s="187" t="s">
        <v>193</v>
      </c>
      <c r="O30" s="203" t="s">
        <v>194</v>
      </c>
      <c r="P30" s="88">
        <f t="shared" si="18"/>
        <v>3.8172709117610104</v>
      </c>
      <c r="Q30" s="86">
        <f t="shared" si="19"/>
        <v>3.7440597126135531</v>
      </c>
      <c r="R30" s="86">
        <f t="shared" si="16"/>
        <v>4.7652259800120434E-3</v>
      </c>
      <c r="S30" s="86">
        <f t="shared" si="16"/>
        <v>6.346414600652403E-2</v>
      </c>
      <c r="T30" s="86">
        <f t="shared" si="16"/>
        <v>4.2237230277379469E-3</v>
      </c>
      <c r="U30" s="87">
        <f t="shared" si="16"/>
        <v>7.5810413318373412E-4</v>
      </c>
      <c r="X30" s="279"/>
      <c r="Y30" s="281"/>
      <c r="Z30" s="279"/>
      <c r="AA30" s="279"/>
      <c r="AB30" s="279"/>
      <c r="AC30" s="279"/>
      <c r="AD30" s="279"/>
      <c r="AE30" s="182"/>
    </row>
    <row r="31" spans="2:32" ht="15.75" customHeight="1">
      <c r="B31" s="201" t="s">
        <v>169</v>
      </c>
      <c r="C31" s="187" t="s">
        <v>195</v>
      </c>
      <c r="D31" s="203" t="s">
        <v>196</v>
      </c>
      <c r="E31" s="16">
        <f t="shared" si="17"/>
        <v>31536</v>
      </c>
      <c r="F31" s="90">
        <v>30917</v>
      </c>
      <c r="G31" s="90">
        <v>28</v>
      </c>
      <c r="H31" s="90">
        <v>555</v>
      </c>
      <c r="I31" s="7">
        <v>27</v>
      </c>
      <c r="J31" s="34">
        <v>9</v>
      </c>
      <c r="M31" s="201" t="s">
        <v>169</v>
      </c>
      <c r="N31" s="187" t="s">
        <v>195</v>
      </c>
      <c r="O31" s="203" t="s">
        <v>196</v>
      </c>
      <c r="P31" s="88">
        <f t="shared" si="18"/>
        <v>3.415367420583177</v>
      </c>
      <c r="Q31" s="86">
        <f t="shared" si="19"/>
        <v>3.3483293550916442</v>
      </c>
      <c r="R31" s="86">
        <f t="shared" si="16"/>
        <v>3.0324165327349365E-3</v>
      </c>
      <c r="S31" s="86">
        <f t="shared" si="16"/>
        <v>6.0106827702424641E-2</v>
      </c>
      <c r="T31" s="86">
        <f t="shared" si="16"/>
        <v>2.9241159422801173E-3</v>
      </c>
      <c r="U31" s="87">
        <f t="shared" si="16"/>
        <v>9.7470531409337238E-4</v>
      </c>
      <c r="X31" s="279"/>
      <c r="Y31" s="281"/>
      <c r="Z31" s="279"/>
      <c r="AA31" s="279"/>
      <c r="AB31" s="279"/>
      <c r="AC31" s="279"/>
      <c r="AD31" s="281"/>
      <c r="AE31" s="182"/>
    </row>
    <row r="32" spans="2:32" ht="15.75" customHeight="1">
      <c r="B32" s="201" t="s">
        <v>169</v>
      </c>
      <c r="C32" s="187" t="s">
        <v>197</v>
      </c>
      <c r="D32" s="203" t="s">
        <v>198</v>
      </c>
      <c r="E32" s="16">
        <f t="shared" si="17"/>
        <v>11515</v>
      </c>
      <c r="F32" s="90">
        <v>11264</v>
      </c>
      <c r="G32" s="90">
        <v>13</v>
      </c>
      <c r="H32" s="90">
        <v>216</v>
      </c>
      <c r="I32" s="7">
        <v>22</v>
      </c>
      <c r="J32" s="34">
        <v>0</v>
      </c>
      <c r="M32" s="201" t="s">
        <v>169</v>
      </c>
      <c r="N32" s="187" t="s">
        <v>197</v>
      </c>
      <c r="O32" s="203" t="s">
        <v>198</v>
      </c>
      <c r="P32" s="88">
        <f t="shared" si="18"/>
        <v>1.2470812990872426</v>
      </c>
      <c r="Q32" s="86">
        <f t="shared" si="19"/>
        <v>1.2198978508830831</v>
      </c>
      <c r="R32" s="86">
        <f t="shared" si="16"/>
        <v>1.4079076759126491E-3</v>
      </c>
      <c r="S32" s="86">
        <f t="shared" si="16"/>
        <v>2.3392927538240939E-2</v>
      </c>
      <c r="T32" s="86">
        <f t="shared" si="16"/>
        <v>2.3826129900060217E-3</v>
      </c>
      <c r="U32" s="87">
        <f t="shared" si="16"/>
        <v>0</v>
      </c>
      <c r="X32" s="279"/>
      <c r="Y32" s="281"/>
      <c r="Z32" s="279"/>
      <c r="AA32" s="279"/>
      <c r="AB32" s="279"/>
      <c r="AC32" s="279"/>
      <c r="AD32" s="279"/>
      <c r="AE32" s="182"/>
    </row>
    <row r="33" spans="2:32" ht="15.75" customHeight="1">
      <c r="B33" s="201" t="s">
        <v>199</v>
      </c>
      <c r="C33" s="187" t="s">
        <v>170</v>
      </c>
      <c r="D33" s="203" t="s">
        <v>200</v>
      </c>
      <c r="E33" s="16">
        <f t="shared" si="17"/>
        <v>16295</v>
      </c>
      <c r="F33" s="90">
        <v>15631</v>
      </c>
      <c r="G33" s="90">
        <v>3</v>
      </c>
      <c r="H33" s="90">
        <v>546</v>
      </c>
      <c r="I33" s="90">
        <v>96</v>
      </c>
      <c r="J33" s="199">
        <v>19</v>
      </c>
      <c r="M33" s="201" t="s">
        <v>199</v>
      </c>
      <c r="N33" s="187" t="s">
        <v>170</v>
      </c>
      <c r="O33" s="203" t="s">
        <v>200</v>
      </c>
      <c r="P33" s="88">
        <f t="shared" si="18"/>
        <v>1.7647581214612782</v>
      </c>
      <c r="Q33" s="86">
        <f t="shared" si="19"/>
        <v>1.6928465293992783</v>
      </c>
      <c r="R33" s="86">
        <f t="shared" si="16"/>
        <v>3.2490177136445744E-4</v>
      </c>
      <c r="S33" s="86">
        <f t="shared" si="16"/>
        <v>5.9132122388331265E-2</v>
      </c>
      <c r="T33" s="86">
        <f t="shared" si="16"/>
        <v>1.0396856683662638E-2</v>
      </c>
      <c r="U33" s="87">
        <f t="shared" si="16"/>
        <v>2.0577112186415639E-3</v>
      </c>
      <c r="X33" s="279"/>
      <c r="Y33" s="281"/>
      <c r="Z33" s="279"/>
      <c r="AA33" s="279"/>
      <c r="AB33" s="279"/>
      <c r="AC33" s="279"/>
      <c r="AD33" s="279"/>
      <c r="AE33" s="182"/>
      <c r="AF33" s="183"/>
    </row>
    <row r="34" spans="2:32" ht="15.75" customHeight="1">
      <c r="B34" s="201" t="s">
        <v>199</v>
      </c>
      <c r="C34" s="187" t="s">
        <v>172</v>
      </c>
      <c r="D34" s="203" t="s">
        <v>201</v>
      </c>
      <c r="E34" s="16">
        <f t="shared" si="17"/>
        <v>13137</v>
      </c>
      <c r="F34" s="90">
        <v>12999</v>
      </c>
      <c r="G34" s="90">
        <v>3</v>
      </c>
      <c r="H34" s="90">
        <v>130</v>
      </c>
      <c r="I34" s="7">
        <v>4</v>
      </c>
      <c r="J34" s="34">
        <v>1</v>
      </c>
      <c r="M34" s="201" t="s">
        <v>199</v>
      </c>
      <c r="N34" s="187" t="s">
        <v>172</v>
      </c>
      <c r="O34" s="203" t="s">
        <v>201</v>
      </c>
      <c r="P34" s="88">
        <f t="shared" si="18"/>
        <v>1.4227448568049592</v>
      </c>
      <c r="Q34" s="86">
        <f t="shared" si="19"/>
        <v>1.4077993753221942</v>
      </c>
      <c r="R34" s="86">
        <f t="shared" si="16"/>
        <v>3.2490177136445744E-4</v>
      </c>
      <c r="S34" s="86">
        <f t="shared" si="16"/>
        <v>1.407907675912649E-2</v>
      </c>
      <c r="T34" s="86">
        <f t="shared" si="16"/>
        <v>4.3320236181927662E-4</v>
      </c>
      <c r="U34" s="87">
        <f t="shared" si="16"/>
        <v>1.0830059045481916E-4</v>
      </c>
      <c r="X34" s="279"/>
      <c r="Y34" s="281"/>
      <c r="Z34" s="279"/>
      <c r="AA34" s="279"/>
      <c r="AB34" s="279"/>
      <c r="AC34" s="279"/>
      <c r="AD34" s="279"/>
      <c r="AE34" s="182"/>
      <c r="AF34" s="180"/>
    </row>
    <row r="35" spans="2:32" ht="15.75" customHeight="1">
      <c r="B35" s="201" t="s">
        <v>199</v>
      </c>
      <c r="C35" s="187" t="s">
        <v>174</v>
      </c>
      <c r="D35" s="203" t="s">
        <v>202</v>
      </c>
      <c r="E35" s="16">
        <f t="shared" si="17"/>
        <v>17965</v>
      </c>
      <c r="F35" s="90">
        <v>17768</v>
      </c>
      <c r="G35" s="90">
        <v>11</v>
      </c>
      <c r="H35" s="90">
        <v>162</v>
      </c>
      <c r="I35" s="7">
        <v>8</v>
      </c>
      <c r="J35" s="34">
        <v>16</v>
      </c>
      <c r="M35" s="201" t="s">
        <v>199</v>
      </c>
      <c r="N35" s="187" t="s">
        <v>174</v>
      </c>
      <c r="O35" s="203" t="s">
        <v>202</v>
      </c>
      <c r="P35" s="88">
        <f t="shared" si="18"/>
        <v>1.9456201075208261</v>
      </c>
      <c r="Q35" s="86">
        <f t="shared" si="19"/>
        <v>1.9242848912012267</v>
      </c>
      <c r="R35" s="86">
        <f t="shared" si="19"/>
        <v>1.1913064950030109E-3</v>
      </c>
      <c r="S35" s="86">
        <f t="shared" si="19"/>
        <v>1.7544695653680702E-2</v>
      </c>
      <c r="T35" s="86">
        <f t="shared" si="19"/>
        <v>8.6640472363855325E-4</v>
      </c>
      <c r="U35" s="87">
        <f t="shared" si="19"/>
        <v>1.7328094472771065E-3</v>
      </c>
      <c r="X35" s="279"/>
      <c r="Y35" s="281"/>
      <c r="Z35" s="279"/>
      <c r="AA35" s="279"/>
      <c r="AB35" s="279"/>
      <c r="AC35" s="279"/>
      <c r="AD35" s="281"/>
      <c r="AE35" s="182"/>
      <c r="AF35" s="180"/>
    </row>
    <row r="36" spans="2:32" ht="15.75" customHeight="1">
      <c r="B36" s="201" t="s">
        <v>199</v>
      </c>
      <c r="C36" s="187" t="s">
        <v>176</v>
      </c>
      <c r="D36" s="203" t="s">
        <v>203</v>
      </c>
      <c r="E36" s="16">
        <f t="shared" si="17"/>
        <v>14049</v>
      </c>
      <c r="F36" s="90">
        <v>13934</v>
      </c>
      <c r="G36" s="90">
        <v>1</v>
      </c>
      <c r="H36" s="90">
        <v>102</v>
      </c>
      <c r="I36" s="7">
        <v>12</v>
      </c>
      <c r="J36" s="34">
        <v>0</v>
      </c>
      <c r="M36" s="201" t="s">
        <v>199</v>
      </c>
      <c r="N36" s="187" t="s">
        <v>176</v>
      </c>
      <c r="O36" s="203" t="s">
        <v>203</v>
      </c>
      <c r="P36" s="88">
        <f t="shared" si="18"/>
        <v>1.5215149952997542</v>
      </c>
      <c r="Q36" s="86">
        <f t="shared" si="19"/>
        <v>1.5090604273974502</v>
      </c>
      <c r="R36" s="86">
        <f t="shared" si="19"/>
        <v>1.0830059045481916E-4</v>
      </c>
      <c r="S36" s="86">
        <f t="shared" si="19"/>
        <v>1.1046660226391555E-2</v>
      </c>
      <c r="T36" s="86">
        <f t="shared" si="19"/>
        <v>1.2996070854578298E-3</v>
      </c>
      <c r="U36" s="87">
        <f t="shared" si="19"/>
        <v>0</v>
      </c>
      <c r="X36" s="279"/>
      <c r="Y36" s="281"/>
      <c r="Z36" s="279"/>
      <c r="AA36" s="279"/>
      <c r="AB36" s="279"/>
      <c r="AC36" s="279"/>
      <c r="AD36" s="281"/>
      <c r="AE36" s="182"/>
      <c r="AF36" s="180"/>
    </row>
    <row r="37" spans="2:32" ht="15.75" customHeight="1">
      <c r="B37" s="201" t="s">
        <v>199</v>
      </c>
      <c r="C37" s="187" t="s">
        <v>178</v>
      </c>
      <c r="D37" s="203" t="s">
        <v>205</v>
      </c>
      <c r="E37" s="16">
        <f t="shared" si="17"/>
        <v>15260</v>
      </c>
      <c r="F37" s="90">
        <v>15085</v>
      </c>
      <c r="G37" s="90">
        <v>5</v>
      </c>
      <c r="H37" s="90">
        <v>157</v>
      </c>
      <c r="I37" s="7">
        <v>13</v>
      </c>
      <c r="J37" s="34">
        <v>0</v>
      </c>
      <c r="M37" s="201" t="s">
        <v>199</v>
      </c>
      <c r="N37" s="187" t="s">
        <v>178</v>
      </c>
      <c r="O37" s="203" t="s">
        <v>205</v>
      </c>
      <c r="P37" s="88">
        <f t="shared" si="18"/>
        <v>1.6526670103405405</v>
      </c>
      <c r="Q37" s="86">
        <f t="shared" si="19"/>
        <v>1.6337144070109471</v>
      </c>
      <c r="R37" s="86">
        <f t="shared" si="19"/>
        <v>5.4150295227409586E-4</v>
      </c>
      <c r="S37" s="86">
        <f t="shared" si="19"/>
        <v>1.7003192701406607E-2</v>
      </c>
      <c r="T37" s="86">
        <f t="shared" si="19"/>
        <v>1.4079076759126491E-3</v>
      </c>
      <c r="U37" s="87">
        <f t="shared" si="19"/>
        <v>0</v>
      </c>
      <c r="X37" s="279"/>
      <c r="Y37" s="281"/>
      <c r="Z37" s="279"/>
      <c r="AA37" s="279"/>
      <c r="AB37" s="279"/>
      <c r="AC37" s="279"/>
      <c r="AD37" s="279"/>
      <c r="AE37" s="182"/>
      <c r="AF37" s="180"/>
    </row>
    <row r="38" spans="2:32" ht="15.75" customHeight="1">
      <c r="B38" s="201" t="s">
        <v>199</v>
      </c>
      <c r="C38" s="187" t="s">
        <v>180</v>
      </c>
      <c r="D38" s="203" t="s">
        <v>206</v>
      </c>
      <c r="E38" s="16">
        <f t="shared" si="17"/>
        <v>12790</v>
      </c>
      <c r="F38" s="90">
        <v>12568</v>
      </c>
      <c r="G38" s="90">
        <v>12</v>
      </c>
      <c r="H38" s="90">
        <v>173</v>
      </c>
      <c r="I38" s="90">
        <v>28</v>
      </c>
      <c r="J38" s="199">
        <v>9</v>
      </c>
      <c r="M38" s="201" t="s">
        <v>199</v>
      </c>
      <c r="N38" s="187" t="s">
        <v>180</v>
      </c>
      <c r="O38" s="203" t="s">
        <v>206</v>
      </c>
      <c r="P38" s="88">
        <f t="shared" si="18"/>
        <v>1.3851645519171369</v>
      </c>
      <c r="Q38" s="86">
        <f t="shared" si="19"/>
        <v>1.3611218208361671</v>
      </c>
      <c r="R38" s="86">
        <f t="shared" si="19"/>
        <v>1.2996070854578298E-3</v>
      </c>
      <c r="S38" s="86">
        <f t="shared" si="19"/>
        <v>1.8736002148683716E-2</v>
      </c>
      <c r="T38" s="86">
        <f t="shared" si="19"/>
        <v>3.0324165327349365E-3</v>
      </c>
      <c r="U38" s="87">
        <f t="shared" si="19"/>
        <v>9.7470531409337238E-4</v>
      </c>
      <c r="X38" s="279"/>
      <c r="Y38" s="281"/>
      <c r="Z38" s="279"/>
      <c r="AA38" s="279"/>
      <c r="AB38" s="279"/>
      <c r="AC38" s="279"/>
      <c r="AD38" s="281"/>
      <c r="AE38" s="182"/>
    </row>
    <row r="39" spans="2:32" ht="15.75" customHeight="1">
      <c r="B39" s="201" t="s">
        <v>199</v>
      </c>
      <c r="C39" s="187" t="s">
        <v>182</v>
      </c>
      <c r="D39" s="203" t="s">
        <v>207</v>
      </c>
      <c r="E39" s="16">
        <f t="shared" si="17"/>
        <v>12449</v>
      </c>
      <c r="F39" s="90">
        <v>12202</v>
      </c>
      <c r="G39" s="90">
        <v>10</v>
      </c>
      <c r="H39" s="90">
        <v>219</v>
      </c>
      <c r="I39" s="90">
        <v>18</v>
      </c>
      <c r="J39" s="199">
        <v>0</v>
      </c>
      <c r="M39" s="201" t="s">
        <v>199</v>
      </c>
      <c r="N39" s="187" t="s">
        <v>182</v>
      </c>
      <c r="O39" s="203" t="s">
        <v>207</v>
      </c>
      <c r="P39" s="88">
        <f t="shared" si="18"/>
        <v>1.3482340505720438</v>
      </c>
      <c r="Q39" s="86">
        <f t="shared" si="19"/>
        <v>1.3214838047297035</v>
      </c>
      <c r="R39" s="86">
        <f t="shared" si="19"/>
        <v>1.0830059045481917E-3</v>
      </c>
      <c r="S39" s="86">
        <f t="shared" si="19"/>
        <v>2.3717829309605396E-2</v>
      </c>
      <c r="T39" s="86">
        <f t="shared" si="19"/>
        <v>1.9494106281867448E-3</v>
      </c>
      <c r="U39" s="87">
        <f t="shared" si="19"/>
        <v>0</v>
      </c>
      <c r="X39" s="279"/>
      <c r="Y39" s="281"/>
      <c r="Z39" s="279"/>
      <c r="AA39" s="279"/>
      <c r="AB39" s="279"/>
      <c r="AC39" s="279"/>
      <c r="AD39" s="281"/>
      <c r="AE39" s="182"/>
    </row>
    <row r="40" spans="2:32" ht="15.75" customHeight="1">
      <c r="B40" s="201" t="s">
        <v>199</v>
      </c>
      <c r="C40" s="187" t="s">
        <v>184</v>
      </c>
      <c r="D40" s="203" t="s">
        <v>208</v>
      </c>
      <c r="E40" s="16">
        <f t="shared" si="17"/>
        <v>15725</v>
      </c>
      <c r="F40" s="90">
        <v>15467</v>
      </c>
      <c r="G40" s="90">
        <v>18</v>
      </c>
      <c r="H40" s="90">
        <v>228</v>
      </c>
      <c r="I40" s="90">
        <v>12</v>
      </c>
      <c r="J40" s="199">
        <v>0</v>
      </c>
      <c r="M40" s="201" t="s">
        <v>199</v>
      </c>
      <c r="N40" s="187" t="s">
        <v>184</v>
      </c>
      <c r="O40" s="203" t="s">
        <v>208</v>
      </c>
      <c r="P40" s="88">
        <f t="shared" si="18"/>
        <v>1.7030267849020315</v>
      </c>
      <c r="Q40" s="86">
        <f t="shared" si="19"/>
        <v>1.6750852325646881</v>
      </c>
      <c r="R40" s="86">
        <f t="shared" si="19"/>
        <v>1.9494106281867448E-3</v>
      </c>
      <c r="S40" s="86">
        <f t="shared" si="19"/>
        <v>2.4692534623698768E-2</v>
      </c>
      <c r="T40" s="86">
        <f t="shared" si="19"/>
        <v>1.2996070854578298E-3</v>
      </c>
      <c r="U40" s="87">
        <f t="shared" si="19"/>
        <v>0</v>
      </c>
      <c r="X40" s="279"/>
      <c r="Y40" s="279"/>
      <c r="Z40" s="279"/>
      <c r="AA40" s="279"/>
      <c r="AB40" s="279"/>
      <c r="AC40" s="279"/>
      <c r="AD40" s="281"/>
      <c r="AE40" s="182"/>
    </row>
    <row r="41" spans="2:32" ht="15.75" customHeight="1">
      <c r="B41" s="201" t="s">
        <v>209</v>
      </c>
      <c r="C41" s="187" t="s">
        <v>170</v>
      </c>
      <c r="D41" s="203" t="s">
        <v>210</v>
      </c>
      <c r="E41" s="16">
        <f t="shared" si="17"/>
        <v>6758</v>
      </c>
      <c r="F41" s="90">
        <v>6552</v>
      </c>
      <c r="G41" s="90">
        <v>10</v>
      </c>
      <c r="H41" s="90">
        <v>170</v>
      </c>
      <c r="I41" s="90">
        <v>25</v>
      </c>
      <c r="J41" s="199">
        <v>1</v>
      </c>
      <c r="M41" s="201" t="s">
        <v>209</v>
      </c>
      <c r="N41" s="187" t="s">
        <v>170</v>
      </c>
      <c r="O41" s="203" t="s">
        <v>210</v>
      </c>
      <c r="P41" s="88">
        <f t="shared" si="18"/>
        <v>0.73189539029366801</v>
      </c>
      <c r="Q41" s="86">
        <f t="shared" si="19"/>
        <v>0.70958546865997518</v>
      </c>
      <c r="R41" s="86">
        <f t="shared" si="19"/>
        <v>1.0830059045481917E-3</v>
      </c>
      <c r="S41" s="86">
        <f t="shared" si="19"/>
        <v>1.8411100377319259E-2</v>
      </c>
      <c r="T41" s="86">
        <f t="shared" si="19"/>
        <v>2.7075147613704791E-3</v>
      </c>
      <c r="U41" s="87">
        <f t="shared" si="19"/>
        <v>1.0830059045481916E-4</v>
      </c>
      <c r="X41" s="279"/>
      <c r="Y41" s="281"/>
      <c r="Z41" s="279"/>
      <c r="AA41" s="279"/>
      <c r="AB41" s="279"/>
      <c r="AC41" s="279"/>
      <c r="AD41" s="281"/>
      <c r="AE41" s="182"/>
    </row>
    <row r="42" spans="2:32" ht="15.75" customHeight="1">
      <c r="B42" s="201" t="s">
        <v>209</v>
      </c>
      <c r="C42" s="187" t="s">
        <v>172</v>
      </c>
      <c r="D42" s="204" t="s">
        <v>211</v>
      </c>
      <c r="E42" s="16">
        <f t="shared" si="17"/>
        <v>9076</v>
      </c>
      <c r="F42" s="90">
        <v>8693</v>
      </c>
      <c r="G42" s="90">
        <v>9</v>
      </c>
      <c r="H42" s="90">
        <v>322</v>
      </c>
      <c r="I42" s="90">
        <v>52</v>
      </c>
      <c r="J42" s="199">
        <v>0</v>
      </c>
      <c r="M42" s="201" t="s">
        <v>209</v>
      </c>
      <c r="N42" s="187" t="s">
        <v>172</v>
      </c>
      <c r="O42" s="204" t="s">
        <v>211</v>
      </c>
      <c r="P42" s="88">
        <f t="shared" si="18"/>
        <v>0.98293615896793862</v>
      </c>
      <c r="Q42" s="86">
        <f t="shared" si="19"/>
        <v>0.94145703282374293</v>
      </c>
      <c r="R42" s="86">
        <f t="shared" si="19"/>
        <v>9.7470531409337238E-4</v>
      </c>
      <c r="S42" s="86">
        <f t="shared" si="19"/>
        <v>3.4872790126451766E-2</v>
      </c>
      <c r="T42" s="86">
        <f t="shared" si="19"/>
        <v>5.6316307036505964E-3</v>
      </c>
      <c r="U42" s="87">
        <f t="shared" si="19"/>
        <v>0</v>
      </c>
      <c r="X42" s="279"/>
      <c r="Y42" s="281"/>
      <c r="Z42" s="279"/>
      <c r="AA42" s="279"/>
      <c r="AB42" s="279"/>
      <c r="AC42" s="279"/>
      <c r="AD42" s="281"/>
      <c r="AE42" s="182"/>
    </row>
    <row r="43" spans="2:32" ht="15.75" customHeight="1">
      <c r="B43" s="201" t="s">
        <v>209</v>
      </c>
      <c r="C43" s="187" t="s">
        <v>174</v>
      </c>
      <c r="D43" s="203" t="s">
        <v>212</v>
      </c>
      <c r="E43" s="16">
        <f t="shared" si="17"/>
        <v>1372</v>
      </c>
      <c r="F43" s="90">
        <v>1298</v>
      </c>
      <c r="G43" s="90">
        <v>1</v>
      </c>
      <c r="H43" s="90">
        <v>66</v>
      </c>
      <c r="I43" s="90">
        <v>7</v>
      </c>
      <c r="J43" s="199">
        <v>0</v>
      </c>
      <c r="M43" s="201" t="s">
        <v>209</v>
      </c>
      <c r="N43" s="187" t="s">
        <v>174</v>
      </c>
      <c r="O43" s="203" t="s">
        <v>212</v>
      </c>
      <c r="P43" s="88">
        <f t="shared" si="18"/>
        <v>0.14858841010401186</v>
      </c>
      <c r="Q43" s="86">
        <f t="shared" si="19"/>
        <v>0.14057416641035525</v>
      </c>
      <c r="R43" s="86">
        <f t="shared" si="19"/>
        <v>1.0830059045481916E-4</v>
      </c>
      <c r="S43" s="86">
        <f t="shared" si="19"/>
        <v>7.1478389700180651E-3</v>
      </c>
      <c r="T43" s="86">
        <f t="shared" si="19"/>
        <v>7.5810413318373412E-4</v>
      </c>
      <c r="U43" s="87">
        <f t="shared" si="19"/>
        <v>0</v>
      </c>
      <c r="X43" s="279"/>
      <c r="Y43" s="281"/>
      <c r="Z43" s="279"/>
      <c r="AA43" s="279"/>
      <c r="AB43" s="279"/>
      <c r="AC43" s="279"/>
      <c r="AD43" s="279"/>
      <c r="AE43" s="182"/>
    </row>
    <row r="44" spans="2:32" ht="15.75" customHeight="1">
      <c r="B44" s="201" t="s">
        <v>209</v>
      </c>
      <c r="C44" s="187" t="s">
        <v>176</v>
      </c>
      <c r="D44" s="203" t="s">
        <v>213</v>
      </c>
      <c r="E44" s="16">
        <f t="shared" si="17"/>
        <v>12051</v>
      </c>
      <c r="F44" s="90">
        <v>11712</v>
      </c>
      <c r="G44" s="90">
        <v>22</v>
      </c>
      <c r="H44" s="90">
        <v>271</v>
      </c>
      <c r="I44" s="90">
        <v>36</v>
      </c>
      <c r="J44" s="199">
        <v>10</v>
      </c>
      <c r="M44" s="201" t="s">
        <v>209</v>
      </c>
      <c r="N44" s="187" t="s">
        <v>176</v>
      </c>
      <c r="O44" s="203" t="s">
        <v>213</v>
      </c>
      <c r="P44" s="88">
        <f t="shared" si="18"/>
        <v>1.3051304155710257</v>
      </c>
      <c r="Q44" s="86">
        <f t="shared" si="19"/>
        <v>1.2684165154068421</v>
      </c>
      <c r="R44" s="86">
        <f t="shared" si="19"/>
        <v>2.3826129900060217E-3</v>
      </c>
      <c r="S44" s="86">
        <f t="shared" si="19"/>
        <v>2.9349460013255991E-2</v>
      </c>
      <c r="T44" s="86">
        <f t="shared" si="19"/>
        <v>3.8988212563734895E-3</v>
      </c>
      <c r="U44" s="87">
        <f t="shared" si="19"/>
        <v>1.0830059045481917E-3</v>
      </c>
      <c r="X44" s="279"/>
      <c r="Y44" s="281"/>
      <c r="Z44" s="279"/>
      <c r="AA44" s="279"/>
      <c r="AB44" s="279"/>
      <c r="AC44" s="279"/>
      <c r="AD44" s="281"/>
      <c r="AE44" s="182"/>
    </row>
    <row r="45" spans="2:32" ht="15.75" customHeight="1">
      <c r="B45" s="201" t="s">
        <v>209</v>
      </c>
      <c r="C45" s="187" t="s">
        <v>178</v>
      </c>
      <c r="D45" s="203" t="s">
        <v>214</v>
      </c>
      <c r="E45" s="16">
        <f t="shared" si="17"/>
        <v>8794</v>
      </c>
      <c r="F45" s="90">
        <v>8474</v>
      </c>
      <c r="G45" s="90">
        <v>7</v>
      </c>
      <c r="H45" s="90">
        <v>286</v>
      </c>
      <c r="I45" s="90">
        <v>27</v>
      </c>
      <c r="J45" s="199">
        <v>0</v>
      </c>
      <c r="M45" s="201" t="s">
        <v>209</v>
      </c>
      <c r="N45" s="187" t="s">
        <v>178</v>
      </c>
      <c r="O45" s="203" t="s">
        <v>214</v>
      </c>
      <c r="P45" s="88">
        <f t="shared" si="18"/>
        <v>0.95239539245967975</v>
      </c>
      <c r="Q45" s="86">
        <f t="shared" si="19"/>
        <v>0.91773920351413751</v>
      </c>
      <c r="R45" s="86">
        <f t="shared" si="19"/>
        <v>7.5810413318373412E-4</v>
      </c>
      <c r="S45" s="86">
        <f t="shared" si="19"/>
        <v>3.0973968870078278E-2</v>
      </c>
      <c r="T45" s="86">
        <f t="shared" si="19"/>
        <v>2.9241159422801173E-3</v>
      </c>
      <c r="U45" s="87">
        <f t="shared" si="19"/>
        <v>0</v>
      </c>
      <c r="X45" s="279"/>
      <c r="Y45" s="279"/>
      <c r="Z45" s="279"/>
      <c r="AA45" s="279"/>
      <c r="AB45" s="279"/>
      <c r="AC45" s="279"/>
      <c r="AD45" s="279"/>
      <c r="AE45" s="182"/>
    </row>
    <row r="46" spans="2:32" ht="15.75" customHeight="1">
      <c r="B46" s="201" t="s">
        <v>209</v>
      </c>
      <c r="C46" s="187" t="s">
        <v>180</v>
      </c>
      <c r="D46" s="203" t="s">
        <v>215</v>
      </c>
      <c r="E46" s="16">
        <f t="shared" si="17"/>
        <v>125047</v>
      </c>
      <c r="F46" s="90">
        <v>121284</v>
      </c>
      <c r="G46" s="90">
        <v>731</v>
      </c>
      <c r="H46" s="90">
        <v>2715</v>
      </c>
      <c r="I46" s="90">
        <v>81</v>
      </c>
      <c r="J46" s="199">
        <v>236</v>
      </c>
      <c r="M46" s="201" t="s">
        <v>209</v>
      </c>
      <c r="N46" s="187" t="s">
        <v>180</v>
      </c>
      <c r="O46" s="203" t="s">
        <v>215</v>
      </c>
      <c r="P46" s="88">
        <f t="shared" si="18"/>
        <v>13.542663934603771</v>
      </c>
      <c r="Q46" s="86">
        <f t="shared" si="19"/>
        <v>13.135128812722288</v>
      </c>
      <c r="R46" s="86">
        <f t="shared" si="19"/>
        <v>7.9167731622472801E-2</v>
      </c>
      <c r="S46" s="86">
        <f t="shared" si="19"/>
        <v>0.29403610308483402</v>
      </c>
      <c r="T46" s="86">
        <f t="shared" si="19"/>
        <v>8.7723478268403512E-3</v>
      </c>
      <c r="U46" s="87">
        <f t="shared" si="19"/>
        <v>2.5558939347337321E-2</v>
      </c>
      <c r="X46" s="279"/>
      <c r="Y46" s="281"/>
      <c r="Z46" s="279"/>
      <c r="AA46" s="279"/>
      <c r="AB46" s="279"/>
      <c r="AC46" s="279"/>
      <c r="AD46" s="279"/>
      <c r="AE46" s="182"/>
    </row>
    <row r="47" spans="2:32" ht="15.75" customHeight="1">
      <c r="B47" s="201" t="s">
        <v>209</v>
      </c>
      <c r="C47" s="187" t="s">
        <v>182</v>
      </c>
      <c r="D47" s="203" t="s">
        <v>217</v>
      </c>
      <c r="E47" s="16">
        <f t="shared" si="17"/>
        <v>19631</v>
      </c>
      <c r="F47" s="90">
        <v>19077</v>
      </c>
      <c r="G47" s="90">
        <v>56</v>
      </c>
      <c r="H47" s="90">
        <v>446</v>
      </c>
      <c r="I47" s="90">
        <v>27</v>
      </c>
      <c r="J47" s="199">
        <v>25</v>
      </c>
      <c r="M47" s="201" t="s">
        <v>209</v>
      </c>
      <c r="N47" s="187" t="s">
        <v>182</v>
      </c>
      <c r="O47" s="203" t="s">
        <v>217</v>
      </c>
      <c r="P47" s="88">
        <f t="shared" si="18"/>
        <v>2.1260488912185544</v>
      </c>
      <c r="Q47" s="86">
        <f t="shared" si="19"/>
        <v>2.066050364106585</v>
      </c>
      <c r="R47" s="86">
        <f t="shared" si="19"/>
        <v>6.064833065469873E-3</v>
      </c>
      <c r="S47" s="86">
        <f t="shared" si="19"/>
        <v>4.8302063342849345E-2</v>
      </c>
      <c r="T47" s="86">
        <f t="shared" si="19"/>
        <v>2.9241159422801173E-3</v>
      </c>
      <c r="U47" s="87">
        <f t="shared" si="19"/>
        <v>2.7075147613704791E-3</v>
      </c>
      <c r="X47" s="279"/>
      <c r="Y47" s="281"/>
      <c r="Z47" s="279"/>
      <c r="AA47" s="279"/>
      <c r="AB47" s="279"/>
      <c r="AC47" s="279"/>
      <c r="AD47" s="279"/>
      <c r="AE47" s="182"/>
    </row>
    <row r="48" spans="2:32" ht="15.75" customHeight="1">
      <c r="B48" s="201" t="s">
        <v>209</v>
      </c>
      <c r="C48" s="187" t="s">
        <v>184</v>
      </c>
      <c r="D48" s="203" t="s">
        <v>218</v>
      </c>
      <c r="E48" s="16">
        <f t="shared" si="17"/>
        <v>27009</v>
      </c>
      <c r="F48" s="90">
        <v>25948</v>
      </c>
      <c r="G48" s="90">
        <v>174</v>
      </c>
      <c r="H48" s="90">
        <v>794</v>
      </c>
      <c r="I48" s="90">
        <v>34</v>
      </c>
      <c r="J48" s="199">
        <v>59</v>
      </c>
      <c r="M48" s="201" t="s">
        <v>209</v>
      </c>
      <c r="N48" s="187" t="s">
        <v>184</v>
      </c>
      <c r="O48" s="203" t="s">
        <v>218</v>
      </c>
      <c r="P48" s="88">
        <f t="shared" si="18"/>
        <v>2.9250906475942111</v>
      </c>
      <c r="Q48" s="86">
        <f t="shared" si="19"/>
        <v>2.8101837211216476</v>
      </c>
      <c r="R48" s="86">
        <f t="shared" si="19"/>
        <v>1.8844302739138532E-2</v>
      </c>
      <c r="S48" s="86">
        <f t="shared" si="19"/>
        <v>8.5990668821126409E-2</v>
      </c>
      <c r="T48" s="86">
        <f t="shared" si="19"/>
        <v>3.6822200754638513E-3</v>
      </c>
      <c r="U48" s="87">
        <f t="shared" si="19"/>
        <v>6.3897348368343303E-3</v>
      </c>
      <c r="X48" s="279"/>
      <c r="Y48" s="281"/>
      <c r="Z48" s="279"/>
      <c r="AA48" s="279"/>
      <c r="AB48" s="279"/>
      <c r="AC48" s="279"/>
      <c r="AD48" s="281"/>
      <c r="AE48" s="182"/>
    </row>
    <row r="49" spans="2:31" ht="15.75" customHeight="1">
      <c r="B49" s="201" t="s">
        <v>209</v>
      </c>
      <c r="C49" s="187" t="s">
        <v>187</v>
      </c>
      <c r="D49" s="203" t="s">
        <v>219</v>
      </c>
      <c r="E49" s="16">
        <f t="shared" si="17"/>
        <v>14282</v>
      </c>
      <c r="F49" s="90">
        <v>13797</v>
      </c>
      <c r="G49" s="90">
        <v>53</v>
      </c>
      <c r="H49" s="90">
        <v>392</v>
      </c>
      <c r="I49" s="90">
        <v>40</v>
      </c>
      <c r="J49" s="199">
        <v>0</v>
      </c>
      <c r="M49" s="201" t="s">
        <v>209</v>
      </c>
      <c r="N49" s="187" t="s">
        <v>187</v>
      </c>
      <c r="O49" s="203" t="s">
        <v>219</v>
      </c>
      <c r="P49" s="88">
        <f t="shared" si="18"/>
        <v>1.5467490328757272</v>
      </c>
      <c r="Q49" s="86">
        <f t="shared" si="19"/>
        <v>1.4942232465051399</v>
      </c>
      <c r="R49" s="86">
        <f t="shared" si="19"/>
        <v>5.7399312941054156E-3</v>
      </c>
      <c r="S49" s="86">
        <f t="shared" si="19"/>
        <v>4.2453831458289112E-2</v>
      </c>
      <c r="T49" s="86">
        <f t="shared" si="19"/>
        <v>4.3320236181927669E-3</v>
      </c>
      <c r="U49" s="87">
        <f t="shared" si="19"/>
        <v>0</v>
      </c>
      <c r="X49" s="279"/>
      <c r="Y49" s="281"/>
      <c r="Z49" s="279"/>
      <c r="AA49" s="279"/>
      <c r="AB49" s="279"/>
      <c r="AC49" s="279"/>
      <c r="AD49" s="279"/>
      <c r="AE49" s="182"/>
    </row>
    <row r="50" spans="2:31" ht="15.75" customHeight="1">
      <c r="B50" s="201" t="s">
        <v>209</v>
      </c>
      <c r="C50" s="187" t="s">
        <v>189</v>
      </c>
      <c r="D50" s="203" t="s">
        <v>220</v>
      </c>
      <c r="E50" s="16">
        <f t="shared" si="17"/>
        <v>5621</v>
      </c>
      <c r="F50" s="90">
        <v>5487</v>
      </c>
      <c r="G50" s="90">
        <v>4</v>
      </c>
      <c r="H50" s="90">
        <v>121</v>
      </c>
      <c r="I50" s="90">
        <v>8</v>
      </c>
      <c r="J50" s="199">
        <v>1</v>
      </c>
      <c r="M50" s="201" t="s">
        <v>209</v>
      </c>
      <c r="N50" s="187" t="s">
        <v>189</v>
      </c>
      <c r="O50" s="203" t="s">
        <v>220</v>
      </c>
      <c r="P50" s="88">
        <f t="shared" si="18"/>
        <v>0.60875761894653857</v>
      </c>
      <c r="Q50" s="86">
        <f t="shared" si="19"/>
        <v>0.5942453398255928</v>
      </c>
      <c r="R50" s="86">
        <f t="shared" si="19"/>
        <v>4.3320236181927662E-4</v>
      </c>
      <c r="S50" s="86">
        <f t="shared" si="19"/>
        <v>1.3104371445033118E-2</v>
      </c>
      <c r="T50" s="86">
        <f t="shared" si="19"/>
        <v>8.6640472363855325E-4</v>
      </c>
      <c r="U50" s="87">
        <f t="shared" si="19"/>
        <v>1.0830059045481916E-4</v>
      </c>
      <c r="X50" s="279"/>
      <c r="Y50" s="281"/>
      <c r="Z50" s="279"/>
      <c r="AA50" s="279"/>
      <c r="AB50" s="279"/>
      <c r="AC50" s="279"/>
      <c r="AD50" s="279"/>
      <c r="AE50" s="182"/>
    </row>
    <row r="51" spans="2:31" ht="15.75" customHeight="1">
      <c r="B51" s="201" t="s">
        <v>209</v>
      </c>
      <c r="C51" s="187" t="s">
        <v>191</v>
      </c>
      <c r="D51" s="203" t="s">
        <v>222</v>
      </c>
      <c r="E51" s="16">
        <f t="shared" si="17"/>
        <v>8001</v>
      </c>
      <c r="F51" s="90">
        <v>7704</v>
      </c>
      <c r="G51" s="90">
        <v>17</v>
      </c>
      <c r="H51" s="90">
        <v>255</v>
      </c>
      <c r="I51" s="90">
        <v>22</v>
      </c>
      <c r="J51" s="199">
        <v>3</v>
      </c>
      <c r="M51" s="201" t="s">
        <v>209</v>
      </c>
      <c r="N51" s="187" t="s">
        <v>191</v>
      </c>
      <c r="O51" s="203" t="s">
        <v>222</v>
      </c>
      <c r="P51" s="88">
        <f t="shared" si="18"/>
        <v>0.866513024229008</v>
      </c>
      <c r="Q51" s="86">
        <f t="shared" si="19"/>
        <v>0.83434774886392682</v>
      </c>
      <c r="R51" s="86">
        <f t="shared" si="19"/>
        <v>1.8411100377319256E-3</v>
      </c>
      <c r="S51" s="86">
        <f t="shared" si="19"/>
        <v>2.7616650565978885E-2</v>
      </c>
      <c r="T51" s="86">
        <f t="shared" si="19"/>
        <v>2.3826129900060217E-3</v>
      </c>
      <c r="U51" s="87">
        <f t="shared" si="19"/>
        <v>3.2490177136445744E-4</v>
      </c>
      <c r="X51" s="279"/>
      <c r="Y51" s="279"/>
      <c r="Z51" s="279"/>
      <c r="AA51" s="279"/>
      <c r="AB51" s="279"/>
      <c r="AC51" s="279"/>
      <c r="AD51" s="281"/>
      <c r="AE51" s="182"/>
    </row>
    <row r="52" spans="2:31" ht="15.75" customHeight="1">
      <c r="B52" s="201" t="s">
        <v>209</v>
      </c>
      <c r="C52" s="187" t="s">
        <v>193</v>
      </c>
      <c r="D52" s="203" t="s">
        <v>223</v>
      </c>
      <c r="E52" s="16">
        <f t="shared" si="17"/>
        <v>16041</v>
      </c>
      <c r="F52" s="90">
        <v>15544</v>
      </c>
      <c r="G52" s="90">
        <v>39</v>
      </c>
      <c r="H52" s="90">
        <v>429</v>
      </c>
      <c r="I52" s="90">
        <v>28</v>
      </c>
      <c r="J52" s="199">
        <v>1</v>
      </c>
      <c r="M52" s="201" t="s">
        <v>209</v>
      </c>
      <c r="N52" s="187" t="s">
        <v>193</v>
      </c>
      <c r="O52" s="203" t="s">
        <v>223</v>
      </c>
      <c r="P52" s="88">
        <f t="shared" si="18"/>
        <v>1.737249771485754</v>
      </c>
      <c r="Q52" s="86">
        <f t="shared" si="19"/>
        <v>1.6834243780297089</v>
      </c>
      <c r="R52" s="86">
        <f t="shared" si="19"/>
        <v>4.2237230277379469E-3</v>
      </c>
      <c r="S52" s="86">
        <f t="shared" si="19"/>
        <v>4.6460953305117424E-2</v>
      </c>
      <c r="T52" s="86">
        <f t="shared" si="19"/>
        <v>3.0324165327349365E-3</v>
      </c>
      <c r="U52" s="87">
        <f t="shared" si="19"/>
        <v>1.0830059045481916E-4</v>
      </c>
      <c r="X52" s="279"/>
      <c r="Y52" s="281"/>
      <c r="Z52" s="279"/>
      <c r="AA52" s="279"/>
      <c r="AB52" s="279"/>
      <c r="AC52" s="279"/>
      <c r="AD52" s="281"/>
      <c r="AE52" s="182"/>
    </row>
    <row r="53" spans="2:31" ht="15.75" customHeight="1">
      <c r="B53" s="201" t="s">
        <v>209</v>
      </c>
      <c r="C53" s="187" t="s">
        <v>195</v>
      </c>
      <c r="D53" s="203" t="s">
        <v>224</v>
      </c>
      <c r="E53" s="16">
        <f t="shared" si="17"/>
        <v>29237</v>
      </c>
      <c r="F53" s="90">
        <v>28408</v>
      </c>
      <c r="G53" s="90">
        <v>52</v>
      </c>
      <c r="H53" s="90">
        <v>753</v>
      </c>
      <c r="I53" s="90">
        <v>24</v>
      </c>
      <c r="J53" s="199">
        <v>0</v>
      </c>
      <c r="M53" s="201" t="s">
        <v>209</v>
      </c>
      <c r="N53" s="187" t="s">
        <v>195</v>
      </c>
      <c r="O53" s="203" t="s">
        <v>224</v>
      </c>
      <c r="P53" s="88">
        <f t="shared" si="18"/>
        <v>3.1663843631275483</v>
      </c>
      <c r="Q53" s="86">
        <f t="shared" si="19"/>
        <v>3.0766031736405028</v>
      </c>
      <c r="R53" s="86">
        <f t="shared" si="19"/>
        <v>5.6316307036505964E-3</v>
      </c>
      <c r="S53" s="86">
        <f t="shared" si="19"/>
        <v>8.1550344612478828E-2</v>
      </c>
      <c r="T53" s="86">
        <f t="shared" si="19"/>
        <v>2.5992141709156595E-3</v>
      </c>
      <c r="U53" s="87">
        <f t="shared" si="19"/>
        <v>0</v>
      </c>
      <c r="X53" s="279"/>
      <c r="Y53" s="281"/>
      <c r="Z53" s="279"/>
      <c r="AA53" s="279"/>
      <c r="AB53" s="279"/>
      <c r="AC53" s="279"/>
      <c r="AD53" s="281"/>
      <c r="AE53" s="182"/>
    </row>
    <row r="54" spans="2:31" ht="15.75" customHeight="1">
      <c r="B54" s="201" t="s">
        <v>225</v>
      </c>
      <c r="C54" s="187" t="s">
        <v>170</v>
      </c>
      <c r="D54" s="203" t="s">
        <v>226</v>
      </c>
      <c r="E54" s="16">
        <f t="shared" si="17"/>
        <v>10972</v>
      </c>
      <c r="F54" s="90">
        <v>10760</v>
      </c>
      <c r="G54" s="90">
        <v>8</v>
      </c>
      <c r="H54" s="90">
        <v>168</v>
      </c>
      <c r="I54" s="90">
        <v>36</v>
      </c>
      <c r="J54" s="199">
        <v>0</v>
      </c>
      <c r="M54" s="201" t="s">
        <v>225</v>
      </c>
      <c r="N54" s="187" t="s">
        <v>170</v>
      </c>
      <c r="O54" s="203" t="s">
        <v>226</v>
      </c>
      <c r="P54" s="88">
        <f t="shared" si="18"/>
        <v>1.1882740784702759</v>
      </c>
      <c r="Q54" s="86">
        <f t="shared" si="19"/>
        <v>1.1653143532938541</v>
      </c>
      <c r="R54" s="86">
        <f t="shared" si="19"/>
        <v>8.6640472363855325E-4</v>
      </c>
      <c r="S54" s="86">
        <f t="shared" si="19"/>
        <v>1.8194499196409621E-2</v>
      </c>
      <c r="T54" s="86">
        <f t="shared" si="19"/>
        <v>3.8988212563734895E-3</v>
      </c>
      <c r="U54" s="87">
        <f t="shared" si="19"/>
        <v>0</v>
      </c>
      <c r="X54" s="279"/>
      <c r="Y54" s="281"/>
      <c r="Z54" s="279"/>
      <c r="AA54" s="281"/>
      <c r="AB54" s="279"/>
      <c r="AC54" s="279"/>
      <c r="AD54" s="281"/>
      <c r="AE54" s="182"/>
    </row>
    <row r="55" spans="2:31" ht="15.75" customHeight="1">
      <c r="B55" s="201" t="s">
        <v>225</v>
      </c>
      <c r="C55" s="187" t="s">
        <v>172</v>
      </c>
      <c r="D55" s="203" t="s">
        <v>227</v>
      </c>
      <c r="E55" s="16">
        <f t="shared" si="17"/>
        <v>487</v>
      </c>
      <c r="F55" s="90">
        <v>454</v>
      </c>
      <c r="G55" s="90"/>
      <c r="H55" s="90">
        <v>30</v>
      </c>
      <c r="I55" s="90">
        <v>3</v>
      </c>
      <c r="J55" s="199">
        <v>0</v>
      </c>
      <c r="M55" s="201" t="s">
        <v>225</v>
      </c>
      <c r="N55" s="187" t="s">
        <v>172</v>
      </c>
      <c r="O55" s="203" t="s">
        <v>227</v>
      </c>
      <c r="P55" s="88">
        <f t="shared" si="18"/>
        <v>5.2742387551496933E-2</v>
      </c>
      <c r="Q55" s="86">
        <f t="shared" si="19"/>
        <v>4.9168468066487898E-2</v>
      </c>
      <c r="R55" s="86">
        <f t="shared" si="19"/>
        <v>0</v>
      </c>
      <c r="S55" s="86">
        <f t="shared" si="19"/>
        <v>3.2490177136445747E-3</v>
      </c>
      <c r="T55" s="86">
        <f t="shared" si="19"/>
        <v>3.2490177136445744E-4</v>
      </c>
      <c r="U55" s="87">
        <f t="shared" si="19"/>
        <v>0</v>
      </c>
      <c r="X55" s="279"/>
      <c r="Y55" s="281"/>
      <c r="Z55" s="279"/>
      <c r="AA55" s="279"/>
      <c r="AB55" s="279"/>
      <c r="AC55" s="279"/>
      <c r="AD55" s="281"/>
      <c r="AE55" s="182"/>
    </row>
    <row r="56" spans="2:31" ht="15.75" customHeight="1">
      <c r="B56" s="201" t="s">
        <v>225</v>
      </c>
      <c r="C56" s="187" t="s">
        <v>174</v>
      </c>
      <c r="D56" s="203" t="s">
        <v>228</v>
      </c>
      <c r="E56" s="16">
        <f t="shared" si="17"/>
        <v>775</v>
      </c>
      <c r="F56" s="90">
        <v>725</v>
      </c>
      <c r="G56" s="90">
        <v>1</v>
      </c>
      <c r="H56" s="90">
        <v>42</v>
      </c>
      <c r="I56" s="90">
        <v>7</v>
      </c>
      <c r="J56" s="199">
        <v>0</v>
      </c>
      <c r="M56" s="201" t="s">
        <v>225</v>
      </c>
      <c r="N56" s="187" t="s">
        <v>174</v>
      </c>
      <c r="O56" s="203" t="s">
        <v>228</v>
      </c>
      <c r="P56" s="88">
        <f t="shared" si="18"/>
        <v>8.3932957602484856E-2</v>
      </c>
      <c r="Q56" s="86">
        <f t="shared" si="19"/>
        <v>7.8517928079743893E-2</v>
      </c>
      <c r="R56" s="86">
        <f t="shared" si="19"/>
        <v>1.0830059045481916E-4</v>
      </c>
      <c r="S56" s="86">
        <f t="shared" si="19"/>
        <v>4.5486247991024052E-3</v>
      </c>
      <c r="T56" s="86">
        <f t="shared" si="19"/>
        <v>7.5810413318373412E-4</v>
      </c>
      <c r="U56" s="87">
        <f t="shared" si="19"/>
        <v>0</v>
      </c>
      <c r="X56" s="279"/>
      <c r="Y56" s="281"/>
      <c r="Z56" s="279"/>
      <c r="AA56" s="279"/>
      <c r="AB56" s="279"/>
      <c r="AC56" s="279"/>
      <c r="AD56" s="281"/>
      <c r="AE56" s="182"/>
    </row>
    <row r="57" spans="2:31" ht="15.75" customHeight="1">
      <c r="B57" s="201" t="s">
        <v>225</v>
      </c>
      <c r="C57" s="187" t="s">
        <v>176</v>
      </c>
      <c r="D57" s="203" t="s">
        <v>229</v>
      </c>
      <c r="E57" s="16">
        <f t="shared" si="17"/>
        <v>5063</v>
      </c>
      <c r="F57" s="90">
        <v>4928</v>
      </c>
      <c r="G57" s="90">
        <v>5</v>
      </c>
      <c r="H57" s="90">
        <v>122</v>
      </c>
      <c r="I57" s="90">
        <v>8</v>
      </c>
      <c r="J57" s="199">
        <v>0</v>
      </c>
      <c r="M57" s="201" t="s">
        <v>225</v>
      </c>
      <c r="N57" s="187" t="s">
        <v>176</v>
      </c>
      <c r="O57" s="203" t="s">
        <v>229</v>
      </c>
      <c r="P57" s="88">
        <f t="shared" si="18"/>
        <v>0.54832588947274929</v>
      </c>
      <c r="Q57" s="86">
        <f t="shared" si="19"/>
        <v>0.53370530976134878</v>
      </c>
      <c r="R57" s="86">
        <f t="shared" si="19"/>
        <v>5.4150295227409586E-4</v>
      </c>
      <c r="S57" s="86">
        <f t="shared" si="19"/>
        <v>1.3212672035487939E-2</v>
      </c>
      <c r="T57" s="86">
        <f t="shared" si="19"/>
        <v>8.6640472363855325E-4</v>
      </c>
      <c r="U57" s="87">
        <f t="shared" si="19"/>
        <v>0</v>
      </c>
      <c r="X57" s="279"/>
      <c r="Y57" s="281"/>
      <c r="Z57" s="279"/>
      <c r="AA57" s="279"/>
      <c r="AB57" s="279"/>
      <c r="AC57" s="279"/>
      <c r="AD57" s="279"/>
      <c r="AE57" s="182"/>
    </row>
    <row r="58" spans="2:31" ht="15.75" customHeight="1">
      <c r="B58" s="201" t="s">
        <v>225</v>
      </c>
      <c r="C58" s="187" t="s">
        <v>178</v>
      </c>
      <c r="D58" s="203" t="s">
        <v>230</v>
      </c>
      <c r="E58" s="16">
        <f t="shared" si="17"/>
        <v>30745</v>
      </c>
      <c r="F58" s="90">
        <v>29919</v>
      </c>
      <c r="G58" s="90">
        <v>86</v>
      </c>
      <c r="H58" s="90">
        <v>688</v>
      </c>
      <c r="I58" s="90">
        <v>51</v>
      </c>
      <c r="J58" s="199">
        <v>1</v>
      </c>
      <c r="M58" s="201" t="s">
        <v>225</v>
      </c>
      <c r="N58" s="187" t="s">
        <v>178</v>
      </c>
      <c r="O58" s="203" t="s">
        <v>230</v>
      </c>
      <c r="P58" s="88">
        <f t="shared" si="18"/>
        <v>3.3297016535334145</v>
      </c>
      <c r="Q58" s="86">
        <f t="shared" si="19"/>
        <v>3.2402453658177341</v>
      </c>
      <c r="R58" s="86">
        <f t="shared" si="19"/>
        <v>9.3138507791144468E-3</v>
      </c>
      <c r="S58" s="86">
        <f t="shared" si="19"/>
        <v>7.4510806232915575E-2</v>
      </c>
      <c r="T58" s="86">
        <f t="shared" si="19"/>
        <v>5.5233301131957773E-3</v>
      </c>
      <c r="U58" s="87">
        <f t="shared" si="19"/>
        <v>1.0830059045481916E-4</v>
      </c>
      <c r="X58" s="279"/>
      <c r="Y58" s="279"/>
      <c r="Z58" s="279"/>
      <c r="AA58" s="279"/>
      <c r="AB58" s="279"/>
      <c r="AC58" s="279"/>
      <c r="AD58" s="281"/>
      <c r="AE58" s="182"/>
    </row>
    <row r="59" spans="2:31" ht="15.75" customHeight="1">
      <c r="B59" s="201" t="s">
        <v>225</v>
      </c>
      <c r="C59" s="187" t="s">
        <v>180</v>
      </c>
      <c r="D59" s="203" t="s">
        <v>231</v>
      </c>
      <c r="E59" s="16">
        <f t="shared" si="17"/>
        <v>6411</v>
      </c>
      <c r="F59" s="90">
        <v>6101</v>
      </c>
      <c r="G59" s="90">
        <v>17</v>
      </c>
      <c r="H59" s="90">
        <v>276</v>
      </c>
      <c r="I59" s="90">
        <v>16</v>
      </c>
      <c r="J59" s="199">
        <v>1</v>
      </c>
      <c r="M59" s="201" t="s">
        <v>225</v>
      </c>
      <c r="N59" s="187" t="s">
        <v>180</v>
      </c>
      <c r="O59" s="203" t="s">
        <v>231</v>
      </c>
      <c r="P59" s="88">
        <f t="shared" si="18"/>
        <v>0.69431508540584574</v>
      </c>
      <c r="Q59" s="86">
        <f t="shared" si="19"/>
        <v>0.66074190236485175</v>
      </c>
      <c r="R59" s="86">
        <f t="shared" si="19"/>
        <v>1.8411100377319256E-3</v>
      </c>
      <c r="S59" s="86">
        <f t="shared" si="19"/>
        <v>2.9890962965530087E-2</v>
      </c>
      <c r="T59" s="86">
        <f t="shared" si="19"/>
        <v>1.7328094472771065E-3</v>
      </c>
      <c r="U59" s="87">
        <f t="shared" si="19"/>
        <v>1.0830059045481916E-4</v>
      </c>
      <c r="X59" s="279"/>
      <c r="Y59" s="281"/>
      <c r="Z59" s="279"/>
      <c r="AA59" s="279"/>
      <c r="AB59" s="279"/>
      <c r="AC59" s="279"/>
      <c r="AD59" s="279"/>
      <c r="AE59" s="182"/>
    </row>
    <row r="60" spans="2:31" ht="15.75" customHeight="1">
      <c r="B60" s="201" t="s">
        <v>225</v>
      </c>
      <c r="C60" s="187" t="s">
        <v>182</v>
      </c>
      <c r="D60" s="203" t="s">
        <v>232</v>
      </c>
      <c r="E60" s="16">
        <f t="shared" si="17"/>
        <v>12433</v>
      </c>
      <c r="F60" s="90">
        <v>12150</v>
      </c>
      <c r="G60" s="90">
        <v>14</v>
      </c>
      <c r="H60" s="90">
        <v>242</v>
      </c>
      <c r="I60" s="90">
        <v>25</v>
      </c>
      <c r="J60" s="199">
        <v>2</v>
      </c>
      <c r="M60" s="201" t="s">
        <v>225</v>
      </c>
      <c r="N60" s="187" t="s">
        <v>182</v>
      </c>
      <c r="O60" s="203" t="s">
        <v>232</v>
      </c>
      <c r="P60" s="88">
        <f t="shared" si="18"/>
        <v>1.3465012411247665</v>
      </c>
      <c r="Q60" s="86">
        <f t="shared" si="19"/>
        <v>1.3158521740260527</v>
      </c>
      <c r="R60" s="86">
        <f t="shared" si="19"/>
        <v>1.5162082663674682E-3</v>
      </c>
      <c r="S60" s="86">
        <f t="shared" si="19"/>
        <v>2.6208742890066236E-2</v>
      </c>
      <c r="T60" s="86">
        <f t="shared" si="19"/>
        <v>2.7075147613704791E-3</v>
      </c>
      <c r="U60" s="87">
        <f t="shared" si="19"/>
        <v>2.1660118090963831E-4</v>
      </c>
      <c r="X60" s="279"/>
      <c r="Y60" s="281"/>
      <c r="Z60" s="279"/>
      <c r="AA60" s="279"/>
      <c r="AB60" s="279"/>
      <c r="AC60" s="279"/>
      <c r="AD60" s="281"/>
      <c r="AE60" s="182"/>
    </row>
    <row r="61" spans="2:31" ht="15.75" customHeight="1">
      <c r="B61" s="201" t="s">
        <v>225</v>
      </c>
      <c r="C61" s="187" t="s">
        <v>184</v>
      </c>
      <c r="D61" s="203" t="s">
        <v>233</v>
      </c>
      <c r="E61" s="16">
        <f t="shared" si="17"/>
        <v>12745</v>
      </c>
      <c r="F61" s="90">
        <v>12438</v>
      </c>
      <c r="G61" s="90">
        <v>27</v>
      </c>
      <c r="H61" s="90">
        <v>270</v>
      </c>
      <c r="I61" s="90">
        <v>10</v>
      </c>
      <c r="J61" s="199">
        <v>0</v>
      </c>
      <c r="M61" s="201" t="s">
        <v>225</v>
      </c>
      <c r="N61" s="187" t="s">
        <v>184</v>
      </c>
      <c r="O61" s="203" t="s">
        <v>233</v>
      </c>
      <c r="P61" s="88">
        <f t="shared" si="18"/>
        <v>1.3802910253466703</v>
      </c>
      <c r="Q61" s="86">
        <f t="shared" si="19"/>
        <v>1.3470427440770407</v>
      </c>
      <c r="R61" s="86">
        <f t="shared" si="19"/>
        <v>2.9241159422801173E-3</v>
      </c>
      <c r="S61" s="86">
        <f t="shared" si="19"/>
        <v>2.9241159422801175E-2</v>
      </c>
      <c r="T61" s="86">
        <f t="shared" si="19"/>
        <v>1.0830059045481917E-3</v>
      </c>
      <c r="U61" s="87">
        <f t="shared" si="19"/>
        <v>0</v>
      </c>
      <c r="X61" s="279"/>
      <c r="Y61" s="281"/>
      <c r="Z61" s="279"/>
      <c r="AA61" s="279"/>
      <c r="AB61" s="279"/>
      <c r="AC61" s="279"/>
      <c r="AD61" s="281"/>
      <c r="AE61" s="182"/>
    </row>
    <row r="62" spans="2:31" ht="15.75" customHeight="1">
      <c r="B62" s="201" t="s">
        <v>225</v>
      </c>
      <c r="C62" s="187" t="s">
        <v>187</v>
      </c>
      <c r="D62" s="203" t="s">
        <v>234</v>
      </c>
      <c r="E62" s="16">
        <f t="shared" si="17"/>
        <v>7410</v>
      </c>
      <c r="F62" s="90">
        <v>7247</v>
      </c>
      <c r="G62" s="90">
        <v>8</v>
      </c>
      <c r="H62" s="90">
        <v>118</v>
      </c>
      <c r="I62" s="90">
        <v>37</v>
      </c>
      <c r="J62" s="199">
        <v>0</v>
      </c>
      <c r="M62" s="201" t="s">
        <v>225</v>
      </c>
      <c r="N62" s="187" t="s">
        <v>187</v>
      </c>
      <c r="O62" s="203" t="s">
        <v>234</v>
      </c>
      <c r="P62" s="88">
        <f t="shared" si="18"/>
        <v>0.80250737527020988</v>
      </c>
      <c r="Q62" s="86">
        <f t="shared" si="19"/>
        <v>0.78485437902607447</v>
      </c>
      <c r="R62" s="86">
        <f t="shared" si="19"/>
        <v>8.6640472363855325E-4</v>
      </c>
      <c r="S62" s="86">
        <f t="shared" si="19"/>
        <v>1.2779469673668661E-2</v>
      </c>
      <c r="T62" s="86">
        <f t="shared" si="19"/>
        <v>4.0071218468283086E-3</v>
      </c>
      <c r="U62" s="87">
        <f t="shared" si="19"/>
        <v>0</v>
      </c>
      <c r="X62" s="279"/>
      <c r="Y62" s="281"/>
      <c r="Z62" s="279"/>
      <c r="AA62" s="279"/>
      <c r="AB62" s="279"/>
      <c r="AC62" s="279"/>
      <c r="AD62" s="279"/>
      <c r="AE62" s="182"/>
    </row>
    <row r="63" spans="2:31" ht="15.75" customHeight="1">
      <c r="B63" s="201" t="s">
        <v>225</v>
      </c>
      <c r="C63" s="187" t="s">
        <v>189</v>
      </c>
      <c r="D63" s="203" t="s">
        <v>235</v>
      </c>
      <c r="E63" s="16">
        <f t="shared" si="17"/>
        <v>4720</v>
      </c>
      <c r="F63" s="90">
        <v>4545</v>
      </c>
      <c r="G63" s="90">
        <v>4</v>
      </c>
      <c r="H63" s="90">
        <v>162</v>
      </c>
      <c r="I63" s="90">
        <v>8</v>
      </c>
      <c r="J63" s="199">
        <v>1</v>
      </c>
      <c r="M63" s="201" t="s">
        <v>225</v>
      </c>
      <c r="N63" s="187" t="s">
        <v>189</v>
      </c>
      <c r="O63" s="203" t="s">
        <v>235</v>
      </c>
      <c r="P63" s="88">
        <f t="shared" si="18"/>
        <v>0.51117878694674646</v>
      </c>
      <c r="Q63" s="86">
        <f t="shared" si="19"/>
        <v>0.49222618361715309</v>
      </c>
      <c r="R63" s="86">
        <f t="shared" si="19"/>
        <v>4.3320236181927662E-4</v>
      </c>
      <c r="S63" s="86">
        <f t="shared" si="19"/>
        <v>1.7544695653680702E-2</v>
      </c>
      <c r="T63" s="86">
        <f t="shared" si="19"/>
        <v>8.6640472363855325E-4</v>
      </c>
      <c r="U63" s="87">
        <f t="shared" si="19"/>
        <v>1.0830059045481916E-4</v>
      </c>
      <c r="X63" s="279"/>
      <c r="Y63" s="281"/>
      <c r="Z63" s="279"/>
      <c r="AA63" s="279"/>
      <c r="AB63" s="279"/>
      <c r="AC63" s="279"/>
      <c r="AD63" s="281"/>
      <c r="AE63" s="182"/>
    </row>
    <row r="64" spans="2:31" ht="15.75" customHeight="1">
      <c r="B64" s="201" t="s">
        <v>225</v>
      </c>
      <c r="C64" s="187" t="s">
        <v>191</v>
      </c>
      <c r="D64" s="203" t="s">
        <v>236</v>
      </c>
      <c r="E64" s="16">
        <f t="shared" si="17"/>
        <v>8923</v>
      </c>
      <c r="F64" s="90">
        <v>8768</v>
      </c>
      <c r="G64" s="90">
        <v>2</v>
      </c>
      <c r="H64" s="90">
        <v>128</v>
      </c>
      <c r="I64" s="90">
        <v>25</v>
      </c>
      <c r="J64" s="199">
        <v>0</v>
      </c>
      <c r="M64" s="201" t="s">
        <v>225</v>
      </c>
      <c r="N64" s="187" t="s">
        <v>191</v>
      </c>
      <c r="O64" s="203" t="s">
        <v>236</v>
      </c>
      <c r="P64" s="88">
        <f t="shared" si="18"/>
        <v>0.96636616862835134</v>
      </c>
      <c r="Q64" s="86">
        <f t="shared" si="19"/>
        <v>0.94957957710785446</v>
      </c>
      <c r="R64" s="86">
        <f t="shared" si="19"/>
        <v>2.1660118090963831E-4</v>
      </c>
      <c r="S64" s="86">
        <f t="shared" si="19"/>
        <v>1.3862475578216852E-2</v>
      </c>
      <c r="T64" s="86">
        <f t="shared" si="19"/>
        <v>2.7075147613704791E-3</v>
      </c>
      <c r="U64" s="87">
        <f t="shared" si="19"/>
        <v>0</v>
      </c>
      <c r="X64" s="279"/>
      <c r="Y64" s="281"/>
      <c r="Z64" s="279"/>
      <c r="AA64" s="279"/>
      <c r="AB64" s="279"/>
      <c r="AC64" s="279"/>
      <c r="AD64" s="281"/>
      <c r="AE64" s="182"/>
    </row>
    <row r="65" spans="2:31" ht="15.75" customHeight="1">
      <c r="B65" s="201" t="s">
        <v>237</v>
      </c>
      <c r="C65" s="187" t="s">
        <v>170</v>
      </c>
      <c r="D65" s="203" t="s">
        <v>238</v>
      </c>
      <c r="E65" s="16">
        <f t="shared" si="17"/>
        <v>1020</v>
      </c>
      <c r="F65" s="90">
        <v>971</v>
      </c>
      <c r="G65" s="90">
        <v>2</v>
      </c>
      <c r="H65" s="90">
        <v>40</v>
      </c>
      <c r="I65" s="90">
        <v>7</v>
      </c>
      <c r="J65" s="199">
        <v>0</v>
      </c>
      <c r="M65" s="201" t="s">
        <v>237</v>
      </c>
      <c r="N65" s="187" t="s">
        <v>170</v>
      </c>
      <c r="O65" s="203" t="s">
        <v>238</v>
      </c>
      <c r="P65" s="88">
        <f t="shared" si="18"/>
        <v>0.11046660226391557</v>
      </c>
      <c r="Q65" s="86">
        <f t="shared" si="19"/>
        <v>0.10515987333162942</v>
      </c>
      <c r="R65" s="86">
        <f t="shared" si="19"/>
        <v>2.1660118090963831E-4</v>
      </c>
      <c r="S65" s="86">
        <f t="shared" si="19"/>
        <v>4.3320236181927669E-3</v>
      </c>
      <c r="T65" s="86">
        <f t="shared" si="19"/>
        <v>7.5810413318373412E-4</v>
      </c>
      <c r="U65" s="87">
        <f t="shared" si="19"/>
        <v>0</v>
      </c>
      <c r="X65" s="279"/>
      <c r="Y65" s="281"/>
      <c r="Z65" s="279"/>
      <c r="AA65" s="281"/>
      <c r="AB65" s="279"/>
      <c r="AC65" s="279"/>
      <c r="AD65" s="281"/>
      <c r="AE65" s="182"/>
    </row>
    <row r="66" spans="2:31" ht="15.75" customHeight="1">
      <c r="B66" s="201" t="s">
        <v>237</v>
      </c>
      <c r="C66" s="187" t="s">
        <v>172</v>
      </c>
      <c r="D66" s="203" t="s">
        <v>239</v>
      </c>
      <c r="E66" s="16">
        <f t="shared" si="17"/>
        <v>5094</v>
      </c>
      <c r="F66" s="90">
        <v>4938</v>
      </c>
      <c r="G66" s="90"/>
      <c r="H66" s="90">
        <v>152</v>
      </c>
      <c r="I66" s="90">
        <v>4</v>
      </c>
      <c r="J66" s="199">
        <v>0</v>
      </c>
      <c r="M66" s="201" t="s">
        <v>237</v>
      </c>
      <c r="N66" s="187" t="s">
        <v>172</v>
      </c>
      <c r="O66" s="203" t="s">
        <v>239</v>
      </c>
      <c r="P66" s="88">
        <f t="shared" si="18"/>
        <v>0.55168320777684887</v>
      </c>
      <c r="Q66" s="86">
        <f t="shared" si="19"/>
        <v>0.53478831566589702</v>
      </c>
      <c r="R66" s="86">
        <f t="shared" si="19"/>
        <v>0</v>
      </c>
      <c r="S66" s="86">
        <f t="shared" si="19"/>
        <v>1.6461689749132511E-2</v>
      </c>
      <c r="T66" s="86">
        <f t="shared" si="19"/>
        <v>4.3320236181927662E-4</v>
      </c>
      <c r="U66" s="87">
        <f t="shared" si="19"/>
        <v>0</v>
      </c>
      <c r="X66" s="279"/>
      <c r="Y66" s="281"/>
      <c r="Z66" s="279"/>
      <c r="AA66" s="279"/>
      <c r="AB66" s="279"/>
      <c r="AC66" s="279"/>
      <c r="AD66" s="281"/>
      <c r="AE66" s="182"/>
    </row>
    <row r="67" spans="2:31" ht="15.75" customHeight="1">
      <c r="B67" s="201" t="s">
        <v>237</v>
      </c>
      <c r="C67" s="187" t="s">
        <v>174</v>
      </c>
      <c r="D67" s="203" t="s">
        <v>240</v>
      </c>
      <c r="E67" s="16">
        <f t="shared" si="17"/>
        <v>5606</v>
      </c>
      <c r="F67" s="90">
        <v>5416</v>
      </c>
      <c r="G67" s="90">
        <v>4</v>
      </c>
      <c r="H67" s="90">
        <v>164</v>
      </c>
      <c r="I67" s="90">
        <v>22</v>
      </c>
      <c r="J67" s="199">
        <v>0</v>
      </c>
      <c r="M67" s="201" t="s">
        <v>237</v>
      </c>
      <c r="N67" s="187" t="s">
        <v>174</v>
      </c>
      <c r="O67" s="203" t="s">
        <v>240</v>
      </c>
      <c r="P67" s="88">
        <f t="shared" si="18"/>
        <v>0.60713311008971627</v>
      </c>
      <c r="Q67" s="86">
        <f>F67/$E$9*100</f>
        <v>0.5865559979033006</v>
      </c>
      <c r="R67" s="86">
        <f t="shared" si="19"/>
        <v>4.3320236181927662E-4</v>
      </c>
      <c r="S67" s="86">
        <f t="shared" si="19"/>
        <v>1.7761296834590341E-2</v>
      </c>
      <c r="T67" s="86">
        <f t="shared" si="19"/>
        <v>2.3826129900060217E-3</v>
      </c>
      <c r="U67" s="87">
        <f>J67/$E$9*100</f>
        <v>0</v>
      </c>
      <c r="X67" s="279"/>
      <c r="Y67" s="281"/>
      <c r="Z67" s="279"/>
      <c r="AA67" s="279"/>
      <c r="AB67" s="279"/>
      <c r="AC67" s="279"/>
      <c r="AD67" s="281"/>
      <c r="AE67" s="182"/>
    </row>
    <row r="68" spans="2:31" ht="15.75" customHeight="1">
      <c r="B68" s="201" t="s">
        <v>237</v>
      </c>
      <c r="C68" s="187" t="s">
        <v>176</v>
      </c>
      <c r="D68" s="203" t="s">
        <v>241</v>
      </c>
      <c r="E68" s="16">
        <f t="shared" si="17"/>
        <v>9548</v>
      </c>
      <c r="F68" s="90">
        <v>9037</v>
      </c>
      <c r="G68" s="90">
        <v>20</v>
      </c>
      <c r="H68" s="90">
        <v>407</v>
      </c>
      <c r="I68" s="90">
        <v>84</v>
      </c>
      <c r="J68" s="199">
        <v>0</v>
      </c>
      <c r="M68" s="201" t="s">
        <v>237</v>
      </c>
      <c r="N68" s="187" t="s">
        <v>176</v>
      </c>
      <c r="O68" s="203" t="s">
        <v>241</v>
      </c>
      <c r="P68" s="88">
        <f t="shared" si="18"/>
        <v>1.0340540376626135</v>
      </c>
      <c r="Q68" s="86">
        <f t="shared" si="19"/>
        <v>0.97871243594020074</v>
      </c>
      <c r="R68" s="86">
        <f t="shared" si="19"/>
        <v>2.1660118090963834E-3</v>
      </c>
      <c r="S68" s="86">
        <f t="shared" si="19"/>
        <v>4.4078340315111396E-2</v>
      </c>
      <c r="T68" s="86">
        <f t="shared" si="19"/>
        <v>9.0972495982048103E-3</v>
      </c>
      <c r="U68" s="87">
        <f t="shared" si="19"/>
        <v>0</v>
      </c>
      <c r="X68" s="279"/>
      <c r="Y68" s="281"/>
      <c r="Z68" s="279"/>
      <c r="AA68" s="279"/>
      <c r="AB68" s="279"/>
      <c r="AC68" s="279"/>
      <c r="AD68" s="279"/>
      <c r="AE68" s="182"/>
    </row>
    <row r="69" spans="2:31" ht="15.75" customHeight="1">
      <c r="B69" s="201" t="s">
        <v>237</v>
      </c>
      <c r="C69" s="187" t="s">
        <v>178</v>
      </c>
      <c r="D69" s="203" t="s">
        <v>242</v>
      </c>
      <c r="E69" s="16">
        <f t="shared" si="17"/>
        <v>6619</v>
      </c>
      <c r="F69" s="90">
        <v>6437</v>
      </c>
      <c r="G69" s="90">
        <v>11</v>
      </c>
      <c r="H69" s="90">
        <v>155</v>
      </c>
      <c r="I69" s="90">
        <v>15</v>
      </c>
      <c r="J69" s="199">
        <v>1</v>
      </c>
      <c r="M69" s="201" t="s">
        <v>237</v>
      </c>
      <c r="N69" s="187" t="s">
        <v>178</v>
      </c>
      <c r="O69" s="203" t="s">
        <v>242</v>
      </c>
      <c r="P69" s="88">
        <f t="shared" si="18"/>
        <v>0.71684160822044807</v>
      </c>
      <c r="Q69" s="86">
        <f t="shared" si="19"/>
        <v>0.69713090075767092</v>
      </c>
      <c r="R69" s="86">
        <f t="shared" si="19"/>
        <v>1.1913064950030109E-3</v>
      </c>
      <c r="S69" s="86">
        <f t="shared" si="19"/>
        <v>1.6786591520496972E-2</v>
      </c>
      <c r="T69" s="86">
        <f t="shared" si="19"/>
        <v>1.6245088568222874E-3</v>
      </c>
      <c r="U69" s="87">
        <f t="shared" si="19"/>
        <v>1.0830059045481916E-4</v>
      </c>
      <c r="X69" s="279"/>
      <c r="Y69" s="281"/>
      <c r="Z69" s="279"/>
      <c r="AA69" s="279"/>
      <c r="AB69" s="279"/>
      <c r="AC69" s="279"/>
      <c r="AD69" s="281"/>
      <c r="AE69" s="182"/>
    </row>
    <row r="70" spans="2:31" ht="15.75" customHeight="1">
      <c r="B70" s="201" t="s">
        <v>237</v>
      </c>
      <c r="C70" s="187" t="s">
        <v>180</v>
      </c>
      <c r="D70" s="203" t="s">
        <v>243</v>
      </c>
      <c r="E70" s="16">
        <f t="shared" si="17"/>
        <v>8701</v>
      </c>
      <c r="F70" s="90">
        <v>8549</v>
      </c>
      <c r="G70" s="90">
        <v>9</v>
      </c>
      <c r="H70" s="90">
        <v>131</v>
      </c>
      <c r="I70" s="90">
        <v>12</v>
      </c>
      <c r="J70" s="199">
        <v>0</v>
      </c>
      <c r="M70" s="201" t="s">
        <v>237</v>
      </c>
      <c r="N70" s="187" t="s">
        <v>180</v>
      </c>
      <c r="O70" s="203" t="s">
        <v>243</v>
      </c>
      <c r="P70" s="88">
        <f t="shared" si="18"/>
        <v>0.94232343754738157</v>
      </c>
      <c r="Q70" s="86">
        <f t="shared" si="19"/>
        <v>0.92586174779824904</v>
      </c>
      <c r="R70" s="86">
        <f t="shared" si="19"/>
        <v>9.7470531409337238E-4</v>
      </c>
      <c r="S70" s="86">
        <f t="shared" si="19"/>
        <v>1.4187377349581309E-2</v>
      </c>
      <c r="T70" s="86">
        <f t="shared" si="19"/>
        <v>1.2996070854578298E-3</v>
      </c>
      <c r="U70" s="87">
        <f t="shared" si="19"/>
        <v>0</v>
      </c>
      <c r="X70" s="279"/>
      <c r="Y70" s="281"/>
      <c r="Z70" s="279"/>
      <c r="AA70" s="279"/>
      <c r="AB70" s="279"/>
      <c r="AC70" s="279"/>
      <c r="AD70" s="281"/>
      <c r="AE70" s="182"/>
    </row>
    <row r="71" spans="2:31" ht="15.75" customHeight="1">
      <c r="B71" s="201" t="s">
        <v>237</v>
      </c>
      <c r="C71" s="187" t="s">
        <v>182</v>
      </c>
      <c r="D71" s="203" t="s">
        <v>244</v>
      </c>
      <c r="E71" s="16">
        <f t="shared" si="17"/>
        <v>11208</v>
      </c>
      <c r="F71" s="90">
        <v>11067</v>
      </c>
      <c r="G71" s="90">
        <v>13</v>
      </c>
      <c r="H71" s="90">
        <v>117</v>
      </c>
      <c r="I71" s="90">
        <v>11</v>
      </c>
      <c r="J71" s="199">
        <v>0</v>
      </c>
      <c r="M71" s="201" t="s">
        <v>237</v>
      </c>
      <c r="N71" s="187" t="s">
        <v>182</v>
      </c>
      <c r="O71" s="203" t="s">
        <v>244</v>
      </c>
      <c r="P71" s="88">
        <f t="shared" si="18"/>
        <v>1.2138330178176131</v>
      </c>
      <c r="Q71" s="86">
        <f t="shared" si="19"/>
        <v>1.1985626345634837</v>
      </c>
      <c r="R71" s="86">
        <f t="shared" si="19"/>
        <v>1.4079076759126491E-3</v>
      </c>
      <c r="S71" s="86">
        <f t="shared" si="19"/>
        <v>1.2671169083213843E-2</v>
      </c>
      <c r="T71" s="86">
        <f t="shared" si="19"/>
        <v>1.1913064950030109E-3</v>
      </c>
      <c r="U71" s="87">
        <f t="shared" si="19"/>
        <v>0</v>
      </c>
      <c r="X71" s="279"/>
      <c r="Y71" s="281"/>
      <c r="Z71" s="279"/>
      <c r="AA71" s="279"/>
      <c r="AB71" s="279"/>
      <c r="AC71" s="279"/>
      <c r="AD71" s="279"/>
      <c r="AE71" s="182"/>
    </row>
    <row r="72" spans="2:31" ht="15.75" customHeight="1">
      <c r="B72" s="201" t="s">
        <v>237</v>
      </c>
      <c r="C72" s="187" t="s">
        <v>184</v>
      </c>
      <c r="D72" s="203" t="s">
        <v>245</v>
      </c>
      <c r="E72" s="16">
        <f t="shared" si="17"/>
        <v>38403</v>
      </c>
      <c r="F72" s="90">
        <v>37596</v>
      </c>
      <c r="G72" s="90">
        <v>42</v>
      </c>
      <c r="H72" s="90">
        <v>702</v>
      </c>
      <c r="I72" s="90">
        <v>61</v>
      </c>
      <c r="J72" s="199">
        <v>2</v>
      </c>
      <c r="M72" s="201" t="s">
        <v>237</v>
      </c>
      <c r="N72" s="187" t="s">
        <v>184</v>
      </c>
      <c r="O72" s="203" t="s">
        <v>245</v>
      </c>
      <c r="P72" s="88">
        <f t="shared" si="18"/>
        <v>4.1590675752364206</v>
      </c>
      <c r="Q72" s="86">
        <f t="shared" si="19"/>
        <v>4.0716689987393817</v>
      </c>
      <c r="R72" s="86">
        <f t="shared" si="19"/>
        <v>4.5486247991024052E-3</v>
      </c>
      <c r="S72" s="86">
        <f t="shared" si="19"/>
        <v>7.6027014499283049E-2</v>
      </c>
      <c r="T72" s="86">
        <f t="shared" si="19"/>
        <v>6.6063360177439695E-3</v>
      </c>
      <c r="U72" s="87">
        <f t="shared" si="19"/>
        <v>2.1660118090963831E-4</v>
      </c>
      <c r="X72" s="279"/>
      <c r="Y72" s="281"/>
      <c r="Z72" s="279"/>
      <c r="AA72" s="279"/>
      <c r="AB72" s="279"/>
      <c r="AC72" s="279"/>
      <c r="AD72" s="279"/>
      <c r="AE72" s="182"/>
    </row>
    <row r="73" spans="2:31" ht="15.75" customHeight="1">
      <c r="B73" s="201" t="s">
        <v>237</v>
      </c>
      <c r="C73" s="187" t="s">
        <v>187</v>
      </c>
      <c r="D73" s="203" t="s">
        <v>246</v>
      </c>
      <c r="E73" s="16">
        <f t="shared" si="17"/>
        <v>13607</v>
      </c>
      <c r="F73" s="90">
        <v>13377</v>
      </c>
      <c r="G73" s="90">
        <v>10</v>
      </c>
      <c r="H73" s="90">
        <v>205</v>
      </c>
      <c r="I73" s="90">
        <v>14</v>
      </c>
      <c r="J73" s="199">
        <v>1</v>
      </c>
      <c r="M73" s="201" t="s">
        <v>237</v>
      </c>
      <c r="N73" s="187" t="s">
        <v>187</v>
      </c>
      <c r="O73" s="203" t="s">
        <v>246</v>
      </c>
      <c r="P73" s="88">
        <f t="shared" si="18"/>
        <v>1.4736461343187242</v>
      </c>
      <c r="Q73" s="86">
        <f t="shared" si="19"/>
        <v>1.4487369985141159</v>
      </c>
      <c r="R73" s="86">
        <f t="shared" si="19"/>
        <v>1.0830059045481917E-3</v>
      </c>
      <c r="S73" s="86">
        <f t="shared" si="19"/>
        <v>2.2201621043237928E-2</v>
      </c>
      <c r="T73" s="86">
        <f t="shared" si="19"/>
        <v>1.5162082663674682E-3</v>
      </c>
      <c r="U73" s="87">
        <f t="shared" si="19"/>
        <v>1.0830059045481916E-4</v>
      </c>
      <c r="X73" s="279"/>
      <c r="Y73" s="281"/>
      <c r="Z73" s="279"/>
      <c r="AA73" s="279"/>
      <c r="AB73" s="279"/>
      <c r="AC73" s="279"/>
      <c r="AD73" s="281"/>
      <c r="AE73" s="182"/>
    </row>
    <row r="74" spans="2:31" ht="15.75" customHeight="1">
      <c r="B74" s="201" t="s">
        <v>237</v>
      </c>
      <c r="C74" s="187" t="s">
        <v>189</v>
      </c>
      <c r="D74" s="203" t="s">
        <v>247</v>
      </c>
      <c r="E74" s="16">
        <f t="shared" si="17"/>
        <v>14421</v>
      </c>
      <c r="F74" s="90">
        <v>14118</v>
      </c>
      <c r="G74" s="90">
        <v>8</v>
      </c>
      <c r="H74" s="90">
        <v>268</v>
      </c>
      <c r="I74" s="90">
        <v>27</v>
      </c>
      <c r="J74" s="199">
        <v>0</v>
      </c>
      <c r="M74" s="201" t="s">
        <v>237</v>
      </c>
      <c r="N74" s="187" t="s">
        <v>189</v>
      </c>
      <c r="O74" s="203" t="s">
        <v>247</v>
      </c>
      <c r="P74" s="88">
        <f t="shared" si="18"/>
        <v>1.5618028149489473</v>
      </c>
      <c r="Q74" s="86">
        <f t="shared" si="19"/>
        <v>1.528987736041137</v>
      </c>
      <c r="R74" s="86">
        <f t="shared" si="19"/>
        <v>8.6640472363855325E-4</v>
      </c>
      <c r="S74" s="86">
        <f t="shared" si="19"/>
        <v>2.9024558241891533E-2</v>
      </c>
      <c r="T74" s="86">
        <f t="shared" si="19"/>
        <v>2.9241159422801173E-3</v>
      </c>
      <c r="U74" s="87">
        <f t="shared" si="19"/>
        <v>0</v>
      </c>
      <c r="X74" s="279"/>
      <c r="Y74" s="281"/>
      <c r="Z74" s="279"/>
      <c r="AA74" s="279"/>
      <c r="AB74" s="279"/>
      <c r="AC74" s="279"/>
      <c r="AD74" s="279"/>
      <c r="AE74" s="182"/>
    </row>
    <row r="75" spans="2:31" ht="15.75" customHeight="1">
      <c r="B75" s="201" t="s">
        <v>237</v>
      </c>
      <c r="C75" s="187" t="s">
        <v>191</v>
      </c>
      <c r="D75" s="203" t="s">
        <v>248</v>
      </c>
      <c r="E75" s="16">
        <f t="shared" si="17"/>
        <v>18666</v>
      </c>
      <c r="F75" s="90">
        <v>18196</v>
      </c>
      <c r="G75" s="90">
        <v>14</v>
      </c>
      <c r="H75" s="90">
        <v>436</v>
      </c>
      <c r="I75" s="90">
        <v>19</v>
      </c>
      <c r="J75" s="199">
        <v>1</v>
      </c>
      <c r="M75" s="201" t="s">
        <v>237</v>
      </c>
      <c r="N75" s="187" t="s">
        <v>191</v>
      </c>
      <c r="O75" s="203" t="s">
        <v>248</v>
      </c>
      <c r="P75" s="88">
        <f t="shared" si="18"/>
        <v>2.0215388214296546</v>
      </c>
      <c r="Q75" s="86">
        <f t="shared" si="19"/>
        <v>1.9706375439158894</v>
      </c>
      <c r="R75" s="86">
        <f t="shared" si="19"/>
        <v>1.5162082663674682E-3</v>
      </c>
      <c r="S75" s="86">
        <f t="shared" si="19"/>
        <v>4.7219057438301154E-2</v>
      </c>
      <c r="T75" s="86">
        <f t="shared" si="19"/>
        <v>2.0577112186415639E-3</v>
      </c>
      <c r="U75" s="87">
        <f t="shared" si="19"/>
        <v>1.0830059045481916E-4</v>
      </c>
      <c r="X75" s="279"/>
      <c r="Y75" s="281"/>
      <c r="Z75" s="279"/>
      <c r="AA75" s="279"/>
      <c r="AB75" s="279"/>
      <c r="AC75" s="279"/>
      <c r="AD75" s="279"/>
      <c r="AE75" s="182"/>
    </row>
    <row r="76" spans="2:31" ht="15.75" customHeight="1">
      <c r="B76" s="201" t="s">
        <v>237</v>
      </c>
      <c r="C76" s="187" t="s">
        <v>193</v>
      </c>
      <c r="D76" s="203" t="s">
        <v>249</v>
      </c>
      <c r="E76" s="16">
        <f t="shared" si="17"/>
        <v>14896</v>
      </c>
      <c r="F76" s="90">
        <v>14614</v>
      </c>
      <c r="G76" s="90">
        <v>8</v>
      </c>
      <c r="H76" s="90">
        <v>239</v>
      </c>
      <c r="I76" s="90">
        <v>33</v>
      </c>
      <c r="J76" s="199">
        <v>2</v>
      </c>
      <c r="M76" s="201" t="s">
        <v>237</v>
      </c>
      <c r="N76" s="187" t="s">
        <v>193</v>
      </c>
      <c r="O76" s="203" t="s">
        <v>249</v>
      </c>
      <c r="P76" s="88">
        <f t="shared" si="18"/>
        <v>1.6132455954149865</v>
      </c>
      <c r="Q76" s="86">
        <f t="shared" si="19"/>
        <v>1.5827048289067274</v>
      </c>
      <c r="R76" s="86">
        <f t="shared" si="19"/>
        <v>8.6640472363855325E-4</v>
      </c>
      <c r="S76" s="86">
        <f t="shared" si="19"/>
        <v>2.5883841118701782E-2</v>
      </c>
      <c r="T76" s="86">
        <f t="shared" si="19"/>
        <v>3.5739194850090326E-3</v>
      </c>
      <c r="U76" s="87">
        <f t="shared" si="19"/>
        <v>2.1660118090963831E-4</v>
      </c>
      <c r="X76" s="279"/>
      <c r="Y76" s="281"/>
      <c r="Z76" s="279"/>
      <c r="AA76" s="281"/>
      <c r="AB76" s="279"/>
      <c r="AC76" s="281"/>
      <c r="AD76" s="281"/>
      <c r="AE76" s="182"/>
    </row>
    <row r="77" spans="2:31" ht="15.75" customHeight="1">
      <c r="B77" s="201" t="s">
        <v>250</v>
      </c>
      <c r="C77" s="187" t="s">
        <v>170</v>
      </c>
      <c r="D77" s="203" t="s">
        <v>251</v>
      </c>
      <c r="E77" s="16">
        <f t="shared" si="17"/>
        <v>860</v>
      </c>
      <c r="F77" s="90">
        <v>844</v>
      </c>
      <c r="G77" s="90"/>
      <c r="H77" s="90">
        <v>16</v>
      </c>
      <c r="I77" s="90"/>
      <c r="J77" s="199">
        <v>0</v>
      </c>
      <c r="M77" s="201" t="s">
        <v>250</v>
      </c>
      <c r="N77" s="187" t="s">
        <v>170</v>
      </c>
      <c r="O77" s="203" t="s">
        <v>251</v>
      </c>
      <c r="P77" s="88">
        <f t="shared" si="18"/>
        <v>9.3138507791144479E-2</v>
      </c>
      <c r="Q77" s="86">
        <f t="shared" si="19"/>
        <v>9.1405698343867373E-2</v>
      </c>
      <c r="R77" s="86">
        <f t="shared" si="19"/>
        <v>0</v>
      </c>
      <c r="S77" s="86">
        <f t="shared" si="19"/>
        <v>1.7328094472771065E-3</v>
      </c>
      <c r="T77" s="86">
        <f t="shared" si="19"/>
        <v>0</v>
      </c>
      <c r="U77" s="87">
        <f t="shared" si="19"/>
        <v>0</v>
      </c>
      <c r="X77" s="279"/>
      <c r="Y77" s="281"/>
      <c r="Z77" s="279"/>
      <c r="AA77" s="279"/>
      <c r="AB77" s="279"/>
      <c r="AC77" s="279"/>
      <c r="AD77" s="281"/>
      <c r="AE77" s="182"/>
    </row>
    <row r="78" spans="2:31" ht="15.75" customHeight="1">
      <c r="B78" s="201" t="s">
        <v>250</v>
      </c>
      <c r="C78" s="187" t="s">
        <v>172</v>
      </c>
      <c r="D78" s="203" t="s">
        <v>252</v>
      </c>
      <c r="E78" s="16">
        <f t="shared" si="17"/>
        <v>1782</v>
      </c>
      <c r="F78" s="90">
        <v>1737</v>
      </c>
      <c r="G78" s="90">
        <v>3</v>
      </c>
      <c r="H78" s="90">
        <v>37</v>
      </c>
      <c r="I78" s="90">
        <v>5</v>
      </c>
      <c r="J78" s="199">
        <v>0</v>
      </c>
      <c r="M78" s="201" t="s">
        <v>250</v>
      </c>
      <c r="N78" s="187" t="s">
        <v>172</v>
      </c>
      <c r="O78" s="203" t="s">
        <v>252</v>
      </c>
      <c r="P78" s="88">
        <f t="shared" si="18"/>
        <v>0.19299165219048775</v>
      </c>
      <c r="Q78" s="86">
        <f t="shared" si="19"/>
        <v>0.18811812562002089</v>
      </c>
      <c r="R78" s="86">
        <f t="shared" si="19"/>
        <v>3.2490177136445744E-4</v>
      </c>
      <c r="S78" s="86">
        <f t="shared" si="19"/>
        <v>4.0071218468283086E-3</v>
      </c>
      <c r="T78" s="86">
        <f t="shared" si="19"/>
        <v>5.4150295227409586E-4</v>
      </c>
      <c r="U78" s="87">
        <f t="shared" si="19"/>
        <v>0</v>
      </c>
      <c r="X78" s="279"/>
      <c r="Y78" s="281"/>
      <c r="Z78" s="279"/>
      <c r="AA78" s="279"/>
      <c r="AB78" s="279"/>
      <c r="AC78" s="279"/>
      <c r="AD78" s="281"/>
      <c r="AE78" s="182"/>
    </row>
    <row r="79" spans="2:31" ht="15.75" customHeight="1">
      <c r="B79" s="201" t="s">
        <v>250</v>
      </c>
      <c r="C79" s="187" t="s">
        <v>174</v>
      </c>
      <c r="D79" s="203" t="s">
        <v>253</v>
      </c>
      <c r="E79" s="16">
        <f t="shared" si="17"/>
        <v>2016</v>
      </c>
      <c r="F79" s="90">
        <v>1961</v>
      </c>
      <c r="G79" s="90">
        <v>1</v>
      </c>
      <c r="H79" s="90">
        <v>53</v>
      </c>
      <c r="I79" s="90">
        <v>1</v>
      </c>
      <c r="J79" s="199">
        <v>0</v>
      </c>
      <c r="M79" s="201" t="s">
        <v>250</v>
      </c>
      <c r="N79" s="187" t="s">
        <v>174</v>
      </c>
      <c r="O79" s="203" t="s">
        <v>253</v>
      </c>
      <c r="P79" s="88">
        <f t="shared" si="18"/>
        <v>0.21833399035691545</v>
      </c>
      <c r="Q79" s="86">
        <f t="shared" si="19"/>
        <v>0.21237745788190038</v>
      </c>
      <c r="R79" s="86">
        <f t="shared" si="19"/>
        <v>1.0830059045481916E-4</v>
      </c>
      <c r="S79" s="86">
        <f t="shared" si="19"/>
        <v>5.7399312941054156E-3</v>
      </c>
      <c r="T79" s="86">
        <f t="shared" si="19"/>
        <v>1.0830059045481916E-4</v>
      </c>
      <c r="U79" s="87">
        <f t="shared" si="19"/>
        <v>0</v>
      </c>
      <c r="X79" s="279"/>
      <c r="Y79" s="281"/>
      <c r="Z79" s="279"/>
      <c r="AA79" s="279"/>
      <c r="AB79" s="279"/>
      <c r="AC79" s="279"/>
      <c r="AD79" s="281"/>
      <c r="AE79" s="182"/>
    </row>
    <row r="80" spans="2:31" ht="15.75" customHeight="1">
      <c r="B80" s="201" t="s">
        <v>250</v>
      </c>
      <c r="C80" s="187" t="s">
        <v>176</v>
      </c>
      <c r="D80" s="203" t="s">
        <v>254</v>
      </c>
      <c r="E80" s="16">
        <f t="shared" si="17"/>
        <v>3078</v>
      </c>
      <c r="F80" s="90">
        <v>2932</v>
      </c>
      <c r="G80" s="90">
        <v>5</v>
      </c>
      <c r="H80" s="90">
        <v>138</v>
      </c>
      <c r="I80" s="90">
        <v>3</v>
      </c>
      <c r="J80" s="199">
        <v>0</v>
      </c>
      <c r="M80" s="201" t="s">
        <v>250</v>
      </c>
      <c r="N80" s="187" t="s">
        <v>176</v>
      </c>
      <c r="O80" s="203" t="s">
        <v>254</v>
      </c>
      <c r="P80" s="88">
        <f t="shared" si="18"/>
        <v>0.3333492174199334</v>
      </c>
      <c r="Q80" s="86">
        <f t="shared" si="19"/>
        <v>0.31753733121352978</v>
      </c>
      <c r="R80" s="86">
        <f t="shared" si="19"/>
        <v>5.4150295227409586E-4</v>
      </c>
      <c r="S80" s="86">
        <f t="shared" si="19"/>
        <v>1.4945481482765043E-2</v>
      </c>
      <c r="T80" s="86">
        <f t="shared" si="19"/>
        <v>3.2490177136445744E-4</v>
      </c>
      <c r="U80" s="87">
        <f t="shared" si="19"/>
        <v>0</v>
      </c>
      <c r="X80" s="279"/>
      <c r="Y80" s="281"/>
      <c r="Z80" s="279"/>
      <c r="AA80" s="279"/>
      <c r="AB80" s="279"/>
      <c r="AC80" s="281"/>
      <c r="AD80" s="281"/>
      <c r="AE80" s="182"/>
    </row>
    <row r="81" spans="2:31" ht="15.75" customHeight="1">
      <c r="B81" s="201" t="s">
        <v>250</v>
      </c>
      <c r="C81" s="187" t="s">
        <v>178</v>
      </c>
      <c r="D81" s="203" t="s">
        <v>255</v>
      </c>
      <c r="E81" s="16">
        <f t="shared" si="17"/>
        <v>3535</v>
      </c>
      <c r="F81" s="90">
        <v>3469</v>
      </c>
      <c r="G81" s="90">
        <v>3</v>
      </c>
      <c r="H81" s="90">
        <v>63</v>
      </c>
      <c r="I81" s="90"/>
      <c r="J81" s="199">
        <v>0</v>
      </c>
      <c r="M81" s="201" t="s">
        <v>250</v>
      </c>
      <c r="N81" s="187" t="s">
        <v>178</v>
      </c>
      <c r="O81" s="203" t="s">
        <v>255</v>
      </c>
      <c r="P81" s="88">
        <f t="shared" si="18"/>
        <v>0.38284258725778575</v>
      </c>
      <c r="Q81" s="86">
        <f t="shared" si="19"/>
        <v>0.37569474828776767</v>
      </c>
      <c r="R81" s="86">
        <f t="shared" si="19"/>
        <v>3.2490177136445744E-4</v>
      </c>
      <c r="S81" s="86">
        <f t="shared" si="19"/>
        <v>6.8229371986536069E-3</v>
      </c>
      <c r="T81" s="86">
        <f t="shared" si="19"/>
        <v>0</v>
      </c>
      <c r="U81" s="87">
        <f t="shared" si="19"/>
        <v>0</v>
      </c>
      <c r="X81" s="279"/>
      <c r="Y81" s="281"/>
      <c r="Z81" s="279"/>
      <c r="AA81" s="279"/>
      <c r="AB81" s="279"/>
      <c r="AC81" s="279"/>
      <c r="AD81" s="279"/>
      <c r="AE81" s="182"/>
    </row>
    <row r="82" spans="2:31" ht="15.75" customHeight="1">
      <c r="B82" s="201" t="s">
        <v>250</v>
      </c>
      <c r="C82" s="187" t="s">
        <v>180</v>
      </c>
      <c r="D82" s="203" t="s">
        <v>256</v>
      </c>
      <c r="E82" s="16">
        <f t="shared" si="17"/>
        <v>6308</v>
      </c>
      <c r="F82" s="90">
        <v>6125</v>
      </c>
      <c r="G82" s="90">
        <v>5</v>
      </c>
      <c r="H82" s="90">
        <v>170</v>
      </c>
      <c r="I82" s="90">
        <v>7</v>
      </c>
      <c r="J82" s="199">
        <v>1</v>
      </c>
      <c r="M82" s="201" t="s">
        <v>250</v>
      </c>
      <c r="N82" s="187" t="s">
        <v>180</v>
      </c>
      <c r="O82" s="203" t="s">
        <v>256</v>
      </c>
      <c r="P82" s="88">
        <f t="shared" si="18"/>
        <v>0.68316012458899933</v>
      </c>
      <c r="Q82" s="86">
        <f t="shared" si="19"/>
        <v>0.66334111653576733</v>
      </c>
      <c r="R82" s="86">
        <f t="shared" si="19"/>
        <v>5.4150295227409586E-4</v>
      </c>
      <c r="S82" s="86">
        <f t="shared" si="19"/>
        <v>1.8411100377319259E-2</v>
      </c>
      <c r="T82" s="86">
        <f t="shared" si="19"/>
        <v>7.5810413318373412E-4</v>
      </c>
      <c r="U82" s="87">
        <f t="shared" si="19"/>
        <v>1.0830059045481916E-4</v>
      </c>
      <c r="X82" s="279"/>
      <c r="Y82" s="281"/>
      <c r="Z82" s="279"/>
      <c r="AA82" s="279"/>
      <c r="AB82" s="279"/>
      <c r="AC82" s="279"/>
      <c r="AD82" s="281"/>
      <c r="AE82" s="182"/>
    </row>
    <row r="83" spans="2:31" ht="15.75" customHeight="1">
      <c r="B83" s="201" t="s">
        <v>250</v>
      </c>
      <c r="C83" s="187" t="s">
        <v>182</v>
      </c>
      <c r="D83" s="203" t="s">
        <v>257</v>
      </c>
      <c r="E83" s="16">
        <f t="shared" si="17"/>
        <v>3316</v>
      </c>
      <c r="F83" s="90">
        <v>3179</v>
      </c>
      <c r="G83" s="90">
        <v>4</v>
      </c>
      <c r="H83" s="90">
        <v>124</v>
      </c>
      <c r="I83" s="90">
        <v>9</v>
      </c>
      <c r="J83" s="199">
        <v>0</v>
      </c>
      <c r="M83" s="201" t="s">
        <v>250</v>
      </c>
      <c r="N83" s="187" t="s">
        <v>182</v>
      </c>
      <c r="O83" s="203" t="s">
        <v>257</v>
      </c>
      <c r="P83" s="88">
        <f t="shared" si="18"/>
        <v>0.35912475794818033</v>
      </c>
      <c r="Q83" s="86">
        <f t="shared" si="19"/>
        <v>0.3442875770558701</v>
      </c>
      <c r="R83" s="86">
        <f t="shared" si="19"/>
        <v>4.3320236181927662E-4</v>
      </c>
      <c r="S83" s="86">
        <f t="shared" ref="S83:U95" si="20">H83/$E$9*100</f>
        <v>1.3429273216397575E-2</v>
      </c>
      <c r="T83" s="86">
        <f t="shared" si="20"/>
        <v>9.7470531409337238E-4</v>
      </c>
      <c r="U83" s="87">
        <f t="shared" si="20"/>
        <v>0</v>
      </c>
      <c r="X83" s="279"/>
      <c r="Y83" s="281"/>
      <c r="Z83" s="279"/>
      <c r="AA83" s="279"/>
      <c r="AB83" s="279"/>
      <c r="AC83" s="279"/>
      <c r="AD83" s="281"/>
      <c r="AE83" s="182"/>
    </row>
    <row r="84" spans="2:31" ht="15.75" customHeight="1">
      <c r="B84" s="201" t="s">
        <v>250</v>
      </c>
      <c r="C84" s="187" t="s">
        <v>184</v>
      </c>
      <c r="D84" s="203" t="s">
        <v>258</v>
      </c>
      <c r="E84" s="16">
        <f t="shared" ref="E84:E94" si="21">SUM(F84:J84)</f>
        <v>3994</v>
      </c>
      <c r="F84" s="90">
        <v>3864</v>
      </c>
      <c r="G84" s="90">
        <v>5</v>
      </c>
      <c r="H84" s="90">
        <v>107</v>
      </c>
      <c r="I84" s="90">
        <v>18</v>
      </c>
      <c r="J84" s="199">
        <v>0</v>
      </c>
      <c r="M84" s="201" t="s">
        <v>250</v>
      </c>
      <c r="N84" s="187" t="s">
        <v>184</v>
      </c>
      <c r="O84" s="203" t="s">
        <v>258</v>
      </c>
      <c r="P84" s="88">
        <f t="shared" ref="P84:P94" si="22">SUM(Q84:U84)</f>
        <v>0.43255255827654782</v>
      </c>
      <c r="Q84" s="86">
        <f t="shared" ref="Q84:R95" si="23">F84/$E$9*100</f>
        <v>0.41847348151742125</v>
      </c>
      <c r="R84" s="86">
        <f t="shared" si="23"/>
        <v>5.4150295227409586E-4</v>
      </c>
      <c r="S84" s="86">
        <f t="shared" si="20"/>
        <v>1.158816317866565E-2</v>
      </c>
      <c r="T84" s="86">
        <f t="shared" si="20"/>
        <v>1.9494106281867448E-3</v>
      </c>
      <c r="U84" s="87">
        <f t="shared" si="20"/>
        <v>0</v>
      </c>
      <c r="X84" s="279"/>
      <c r="Y84" s="281"/>
      <c r="Z84" s="279"/>
      <c r="AA84" s="279"/>
      <c r="AB84" s="279"/>
      <c r="AC84" s="279"/>
      <c r="AD84" s="281"/>
      <c r="AE84" s="182"/>
    </row>
    <row r="85" spans="2:31" ht="15.75" customHeight="1">
      <c r="B85" s="201" t="s">
        <v>250</v>
      </c>
      <c r="C85" s="187" t="s">
        <v>187</v>
      </c>
      <c r="D85" s="203" t="s">
        <v>259</v>
      </c>
      <c r="E85" s="16">
        <f t="shared" si="21"/>
        <v>6098</v>
      </c>
      <c r="F85" s="90">
        <v>5917</v>
      </c>
      <c r="G85" s="90">
        <v>6</v>
      </c>
      <c r="H85" s="90">
        <v>158</v>
      </c>
      <c r="I85" s="90">
        <v>17</v>
      </c>
      <c r="J85" s="199">
        <v>0</v>
      </c>
      <c r="M85" s="201" t="s">
        <v>250</v>
      </c>
      <c r="N85" s="187" t="s">
        <v>187</v>
      </c>
      <c r="O85" s="203" t="s">
        <v>259</v>
      </c>
      <c r="P85" s="88">
        <f t="shared" si="22"/>
        <v>0.66041700059348729</v>
      </c>
      <c r="Q85" s="86">
        <f t="shared" si="23"/>
        <v>0.640814593721165</v>
      </c>
      <c r="R85" s="86">
        <f t="shared" si="23"/>
        <v>6.4980354272891488E-4</v>
      </c>
      <c r="S85" s="86">
        <f t="shared" si="20"/>
        <v>1.7111493291861429E-2</v>
      </c>
      <c r="T85" s="86">
        <f t="shared" si="20"/>
        <v>1.8411100377319256E-3</v>
      </c>
      <c r="U85" s="87">
        <f t="shared" si="20"/>
        <v>0</v>
      </c>
      <c r="X85" s="279"/>
      <c r="Y85" s="281"/>
      <c r="Z85" s="279"/>
      <c r="AA85" s="279"/>
      <c r="AB85" s="279"/>
      <c r="AC85" s="279"/>
      <c r="AD85" s="281"/>
      <c r="AE85" s="182"/>
    </row>
    <row r="86" spans="2:31" ht="15.75" customHeight="1">
      <c r="B86" s="201" t="s">
        <v>250</v>
      </c>
      <c r="C86" s="187" t="s">
        <v>189</v>
      </c>
      <c r="D86" s="203" t="s">
        <v>260</v>
      </c>
      <c r="E86" s="16">
        <f>SUM(F86:J86)</f>
        <v>11820</v>
      </c>
      <c r="F86" s="90">
        <v>11504</v>
      </c>
      <c r="G86" s="90">
        <v>22</v>
      </c>
      <c r="H86" s="90">
        <v>278</v>
      </c>
      <c r="I86" s="90">
        <v>16</v>
      </c>
      <c r="J86" s="199">
        <v>0</v>
      </c>
      <c r="M86" s="201" t="s">
        <v>250</v>
      </c>
      <c r="N86" s="187" t="s">
        <v>189</v>
      </c>
      <c r="O86" s="203" t="s">
        <v>260</v>
      </c>
      <c r="P86" s="88">
        <f t="shared" si="22"/>
        <v>1.2801129791759625</v>
      </c>
      <c r="Q86" s="86">
        <f t="shared" si="23"/>
        <v>1.2458899925922398</v>
      </c>
      <c r="R86" s="86">
        <f t="shared" si="23"/>
        <v>2.3826129900060217E-3</v>
      </c>
      <c r="S86" s="86">
        <f t="shared" si="20"/>
        <v>3.0107564146439725E-2</v>
      </c>
      <c r="T86" s="86">
        <f t="shared" si="20"/>
        <v>1.7328094472771065E-3</v>
      </c>
      <c r="U86" s="87">
        <f t="shared" si="20"/>
        <v>0</v>
      </c>
      <c r="X86" s="279"/>
      <c r="Y86" s="281"/>
      <c r="Z86" s="279"/>
      <c r="AA86" s="279"/>
      <c r="AB86" s="279"/>
      <c r="AC86" s="279"/>
      <c r="AD86" s="281"/>
      <c r="AE86" s="182"/>
    </row>
    <row r="87" spans="2:31" ht="15.75" customHeight="1">
      <c r="B87" s="201" t="s">
        <v>261</v>
      </c>
      <c r="C87" s="187" t="s">
        <v>170</v>
      </c>
      <c r="D87" s="203" t="s">
        <v>262</v>
      </c>
      <c r="E87" s="16">
        <f t="shared" si="21"/>
        <v>3891</v>
      </c>
      <c r="F87" s="90">
        <v>3808</v>
      </c>
      <c r="G87" s="90">
        <v>12</v>
      </c>
      <c r="H87" s="90">
        <v>59</v>
      </c>
      <c r="I87" s="90">
        <v>12</v>
      </c>
      <c r="J87" s="199">
        <v>0</v>
      </c>
      <c r="M87" s="201" t="s">
        <v>261</v>
      </c>
      <c r="N87" s="187" t="s">
        <v>170</v>
      </c>
      <c r="O87" s="203" t="s">
        <v>262</v>
      </c>
      <c r="P87" s="88">
        <f t="shared" si="22"/>
        <v>0.42139759745970135</v>
      </c>
      <c r="Q87" s="86">
        <f t="shared" si="23"/>
        <v>0.41240864845195135</v>
      </c>
      <c r="R87" s="86">
        <f t="shared" si="23"/>
        <v>1.2996070854578298E-3</v>
      </c>
      <c r="S87" s="86">
        <f t="shared" si="20"/>
        <v>6.3897348368343303E-3</v>
      </c>
      <c r="T87" s="86">
        <f t="shared" si="20"/>
        <v>1.2996070854578298E-3</v>
      </c>
      <c r="U87" s="87">
        <f t="shared" si="20"/>
        <v>0</v>
      </c>
      <c r="X87" s="279"/>
      <c r="Y87" s="281"/>
      <c r="Z87" s="279"/>
      <c r="AA87" s="279"/>
      <c r="AB87" s="279"/>
      <c r="AC87" s="279"/>
      <c r="AD87" s="281"/>
      <c r="AE87" s="182"/>
    </row>
    <row r="88" spans="2:31" ht="15.75" customHeight="1">
      <c r="B88" s="201" t="s">
        <v>261</v>
      </c>
      <c r="C88" s="187" t="s">
        <v>172</v>
      </c>
      <c r="D88" s="203" t="s">
        <v>263</v>
      </c>
      <c r="E88" s="16">
        <f t="shared" si="21"/>
        <v>6219</v>
      </c>
      <c r="F88" s="90">
        <v>6029</v>
      </c>
      <c r="G88" s="90">
        <v>6</v>
      </c>
      <c r="H88" s="90">
        <v>174</v>
      </c>
      <c r="I88" s="90">
        <v>10</v>
      </c>
      <c r="J88" s="199">
        <v>0</v>
      </c>
      <c r="M88" s="201" t="s">
        <v>261</v>
      </c>
      <c r="N88" s="187" t="s">
        <v>172</v>
      </c>
      <c r="O88" s="203" t="s">
        <v>263</v>
      </c>
      <c r="P88" s="88">
        <f t="shared" si="22"/>
        <v>0.67352137203852036</v>
      </c>
      <c r="Q88" s="86">
        <f t="shared" si="23"/>
        <v>0.65294425985210469</v>
      </c>
      <c r="R88" s="86">
        <f t="shared" si="23"/>
        <v>6.4980354272891488E-4</v>
      </c>
      <c r="S88" s="86">
        <f t="shared" si="20"/>
        <v>1.8844302739138532E-2</v>
      </c>
      <c r="T88" s="86">
        <f t="shared" si="20"/>
        <v>1.0830059045481917E-3</v>
      </c>
      <c r="U88" s="87">
        <f t="shared" si="20"/>
        <v>0</v>
      </c>
      <c r="X88" s="279"/>
      <c r="Y88" s="281"/>
      <c r="Z88" s="279"/>
      <c r="AA88" s="279"/>
      <c r="AB88" s="279"/>
      <c r="AC88" s="279"/>
      <c r="AD88" s="281"/>
      <c r="AE88" s="182"/>
    </row>
    <row r="89" spans="2:31" ht="15.75" customHeight="1">
      <c r="B89" s="201" t="s">
        <v>261</v>
      </c>
      <c r="C89" s="187" t="s">
        <v>174</v>
      </c>
      <c r="D89" s="203" t="s">
        <v>264</v>
      </c>
      <c r="E89" s="16">
        <f t="shared" si="21"/>
        <v>3413</v>
      </c>
      <c r="F89" s="90">
        <v>3353</v>
      </c>
      <c r="G89" s="90">
        <v>1</v>
      </c>
      <c r="H89" s="90">
        <v>49</v>
      </c>
      <c r="I89" s="90">
        <v>10</v>
      </c>
      <c r="J89" s="199">
        <v>0</v>
      </c>
      <c r="M89" s="201" t="s">
        <v>261</v>
      </c>
      <c r="N89" s="187" t="s">
        <v>174</v>
      </c>
      <c r="O89" s="203" t="s">
        <v>264</v>
      </c>
      <c r="P89" s="88">
        <f t="shared" si="22"/>
        <v>0.36962991522229777</v>
      </c>
      <c r="Q89" s="86">
        <f t="shared" si="23"/>
        <v>0.36313187979500866</v>
      </c>
      <c r="R89" s="86">
        <f t="shared" si="23"/>
        <v>1.0830059045481916E-4</v>
      </c>
      <c r="S89" s="86">
        <f t="shared" si="20"/>
        <v>5.3067289322861391E-3</v>
      </c>
      <c r="T89" s="86">
        <f t="shared" si="20"/>
        <v>1.0830059045481917E-3</v>
      </c>
      <c r="U89" s="87">
        <f t="shared" si="20"/>
        <v>0</v>
      </c>
      <c r="X89" s="279"/>
      <c r="Y89" s="281"/>
      <c r="Z89" s="279"/>
      <c r="AA89" s="279"/>
      <c r="AB89" s="279"/>
      <c r="AC89" s="279"/>
      <c r="AD89" s="281"/>
      <c r="AE89" s="182"/>
    </row>
    <row r="90" spans="2:31" ht="15.75" customHeight="1">
      <c r="B90" s="201" t="s">
        <v>261</v>
      </c>
      <c r="C90" s="187" t="s">
        <v>176</v>
      </c>
      <c r="D90" s="203" t="s">
        <v>265</v>
      </c>
      <c r="E90" s="16">
        <f t="shared" si="21"/>
        <v>4395</v>
      </c>
      <c r="F90" s="90">
        <v>4227</v>
      </c>
      <c r="G90" s="90">
        <v>1</v>
      </c>
      <c r="H90" s="90">
        <v>164</v>
      </c>
      <c r="I90" s="90">
        <v>3</v>
      </c>
      <c r="J90" s="199">
        <v>0</v>
      </c>
      <c r="M90" s="201" t="s">
        <v>261</v>
      </c>
      <c r="N90" s="187" t="s">
        <v>176</v>
      </c>
      <c r="O90" s="203" t="s">
        <v>265</v>
      </c>
      <c r="P90" s="88">
        <f t="shared" si="22"/>
        <v>0.47598109504893016</v>
      </c>
      <c r="Q90" s="86">
        <f t="shared" si="23"/>
        <v>0.45778659585252057</v>
      </c>
      <c r="R90" s="86">
        <f t="shared" si="23"/>
        <v>1.0830059045481916E-4</v>
      </c>
      <c r="S90" s="86">
        <f t="shared" si="20"/>
        <v>1.7761296834590341E-2</v>
      </c>
      <c r="T90" s="86">
        <f t="shared" si="20"/>
        <v>3.2490177136445744E-4</v>
      </c>
      <c r="U90" s="87">
        <f t="shared" si="20"/>
        <v>0</v>
      </c>
      <c r="X90" s="279"/>
      <c r="Y90" s="281"/>
      <c r="Z90" s="279"/>
      <c r="AA90" s="279"/>
      <c r="AB90" s="279"/>
      <c r="AC90" s="279"/>
      <c r="AD90" s="279"/>
      <c r="AE90" s="182"/>
    </row>
    <row r="91" spans="2:31" ht="15.75" customHeight="1">
      <c r="B91" s="201" t="s">
        <v>261</v>
      </c>
      <c r="C91" s="187" t="s">
        <v>178</v>
      </c>
      <c r="D91" s="203" t="s">
        <v>266</v>
      </c>
      <c r="E91" s="16">
        <f t="shared" si="21"/>
        <v>4054</v>
      </c>
      <c r="F91" s="90">
        <v>3901</v>
      </c>
      <c r="G91" s="90">
        <v>2</v>
      </c>
      <c r="H91" s="90">
        <v>110</v>
      </c>
      <c r="I91" s="90">
        <v>23</v>
      </c>
      <c r="J91" s="199">
        <v>18</v>
      </c>
      <c r="M91" s="201" t="s">
        <v>261</v>
      </c>
      <c r="N91" s="187" t="s">
        <v>178</v>
      </c>
      <c r="O91" s="203" t="s">
        <v>266</v>
      </c>
      <c r="P91" s="88">
        <f t="shared" si="22"/>
        <v>0.43905059370383687</v>
      </c>
      <c r="Q91" s="86">
        <f t="shared" si="23"/>
        <v>0.42248060336424953</v>
      </c>
      <c r="R91" s="86">
        <f t="shared" si="23"/>
        <v>2.1660118090963831E-4</v>
      </c>
      <c r="S91" s="86">
        <f t="shared" si="20"/>
        <v>1.1913064950030108E-2</v>
      </c>
      <c r="T91" s="86">
        <f t="shared" si="20"/>
        <v>2.4909135804608404E-3</v>
      </c>
      <c r="U91" s="87">
        <f t="shared" si="20"/>
        <v>1.9494106281867448E-3</v>
      </c>
      <c r="X91" s="279"/>
      <c r="Y91" s="281"/>
      <c r="Z91" s="279"/>
      <c r="AA91" s="279"/>
      <c r="AB91" s="279"/>
      <c r="AC91" s="279"/>
      <c r="AD91" s="281"/>
      <c r="AE91" s="182"/>
    </row>
    <row r="92" spans="2:31" ht="15.75" customHeight="1">
      <c r="B92" s="201" t="s">
        <v>261</v>
      </c>
      <c r="C92" s="187" t="s">
        <v>180</v>
      </c>
      <c r="D92" s="203" t="s">
        <v>267</v>
      </c>
      <c r="E92" s="16">
        <f t="shared" si="21"/>
        <v>3667</v>
      </c>
      <c r="F92" s="90">
        <v>3561</v>
      </c>
      <c r="G92" s="90">
        <v>4</v>
      </c>
      <c r="H92" s="90">
        <v>92</v>
      </c>
      <c r="I92" s="90">
        <v>10</v>
      </c>
      <c r="J92" s="199">
        <v>0</v>
      </c>
      <c r="M92" s="201" t="s">
        <v>261</v>
      </c>
      <c r="N92" s="187" t="s">
        <v>180</v>
      </c>
      <c r="O92" s="203" t="s">
        <v>267</v>
      </c>
      <c r="P92" s="88">
        <f t="shared" si="22"/>
        <v>0.39713826519782186</v>
      </c>
      <c r="Q92" s="86">
        <f t="shared" si="23"/>
        <v>0.38565840260961104</v>
      </c>
      <c r="R92" s="86">
        <f t="shared" si="23"/>
        <v>4.3320236181927662E-4</v>
      </c>
      <c r="S92" s="86">
        <f t="shared" si="20"/>
        <v>9.9636543218433616E-3</v>
      </c>
      <c r="T92" s="86">
        <f t="shared" si="20"/>
        <v>1.0830059045481917E-3</v>
      </c>
      <c r="U92" s="87">
        <f t="shared" si="20"/>
        <v>0</v>
      </c>
      <c r="X92" s="279"/>
      <c r="Y92" s="281"/>
      <c r="Z92" s="279"/>
      <c r="AA92" s="279"/>
      <c r="AB92" s="279"/>
      <c r="AC92" s="279"/>
      <c r="AD92" s="281"/>
      <c r="AE92" s="182"/>
    </row>
    <row r="93" spans="2:31" ht="15.75" customHeight="1">
      <c r="B93" s="201" t="s">
        <v>261</v>
      </c>
      <c r="C93" s="187" t="s">
        <v>182</v>
      </c>
      <c r="D93" s="203" t="s">
        <v>268</v>
      </c>
      <c r="E93" s="16">
        <f t="shared" si="21"/>
        <v>4284</v>
      </c>
      <c r="F93" s="90">
        <v>4099</v>
      </c>
      <c r="G93" s="90">
        <v>11</v>
      </c>
      <c r="H93" s="90">
        <v>151</v>
      </c>
      <c r="I93" s="90">
        <v>23</v>
      </c>
      <c r="J93" s="199">
        <v>0</v>
      </c>
      <c r="M93" s="201" t="s">
        <v>261</v>
      </c>
      <c r="N93" s="187" t="s">
        <v>182</v>
      </c>
      <c r="O93" s="203" t="s">
        <v>268</v>
      </c>
      <c r="P93" s="88">
        <f t="shared" si="22"/>
        <v>0.46395972950844527</v>
      </c>
      <c r="Q93" s="86">
        <f t="shared" si="23"/>
        <v>0.44392412027430378</v>
      </c>
      <c r="R93" s="86">
        <f t="shared" si="23"/>
        <v>1.1913064950030109E-3</v>
      </c>
      <c r="S93" s="86">
        <f t="shared" si="20"/>
        <v>1.6353389158677692E-2</v>
      </c>
      <c r="T93" s="86">
        <f t="shared" si="20"/>
        <v>2.4909135804608404E-3</v>
      </c>
      <c r="U93" s="87">
        <f t="shared" si="20"/>
        <v>0</v>
      </c>
      <c r="X93" s="279"/>
      <c r="Y93" s="279"/>
      <c r="Z93" s="279"/>
      <c r="AA93" s="279"/>
      <c r="AB93" s="279"/>
      <c r="AC93" s="279"/>
      <c r="AD93" s="279"/>
      <c r="AE93" s="182"/>
    </row>
    <row r="94" spans="2:31" ht="15.75" customHeight="1">
      <c r="B94" s="201" t="s">
        <v>261</v>
      </c>
      <c r="C94" s="187" t="s">
        <v>184</v>
      </c>
      <c r="D94" s="203" t="s">
        <v>269</v>
      </c>
      <c r="E94" s="16">
        <f t="shared" si="21"/>
        <v>21544</v>
      </c>
      <c r="F94" s="90">
        <v>21069</v>
      </c>
      <c r="G94" s="90">
        <v>38</v>
      </c>
      <c r="H94" s="90">
        <v>406</v>
      </c>
      <c r="I94" s="90">
        <v>29</v>
      </c>
      <c r="J94" s="199">
        <v>2</v>
      </c>
      <c r="M94" s="201" t="s">
        <v>261</v>
      </c>
      <c r="N94" s="187" t="s">
        <v>184</v>
      </c>
      <c r="O94" s="203" t="s">
        <v>269</v>
      </c>
      <c r="P94" s="88">
        <f t="shared" si="22"/>
        <v>2.333227920758624</v>
      </c>
      <c r="Q94" s="86">
        <f t="shared" si="23"/>
        <v>2.2817851402925848</v>
      </c>
      <c r="R94" s="86">
        <f t="shared" si="23"/>
        <v>4.1154224372831278E-3</v>
      </c>
      <c r="S94" s="86">
        <f t="shared" si="20"/>
        <v>4.397003972465658E-2</v>
      </c>
      <c r="T94" s="86">
        <f t="shared" si="20"/>
        <v>3.1407171231897556E-3</v>
      </c>
      <c r="U94" s="87">
        <f t="shared" si="20"/>
        <v>2.1660118090963831E-4</v>
      </c>
      <c r="X94" s="279"/>
      <c r="Y94" s="281"/>
      <c r="Z94" s="279"/>
      <c r="AA94" s="279"/>
      <c r="AB94" s="279"/>
      <c r="AC94" s="279"/>
      <c r="AD94" s="281"/>
      <c r="AE94" s="182"/>
    </row>
    <row r="95" spans="2:31" ht="15.75" customHeight="1">
      <c r="B95" s="205" t="s">
        <v>261</v>
      </c>
      <c r="C95" s="206" t="s">
        <v>187</v>
      </c>
      <c r="D95" s="207" t="s">
        <v>270</v>
      </c>
      <c r="E95" s="67">
        <f>SUM(F95:J95)</f>
        <v>11501</v>
      </c>
      <c r="F95" s="208">
        <v>11298</v>
      </c>
      <c r="G95" s="208">
        <v>16</v>
      </c>
      <c r="H95" s="208">
        <v>157</v>
      </c>
      <c r="I95" s="208">
        <v>30</v>
      </c>
      <c r="J95" s="209">
        <v>0</v>
      </c>
      <c r="M95" s="205" t="s">
        <v>261</v>
      </c>
      <c r="N95" s="206" t="s">
        <v>187</v>
      </c>
      <c r="O95" s="207" t="s">
        <v>270</v>
      </c>
      <c r="P95" s="152">
        <f>SUM(Q95:U95)</f>
        <v>1.2455650908208753</v>
      </c>
      <c r="Q95" s="150">
        <f>F95/$E$9*100</f>
        <v>1.2235800709585469</v>
      </c>
      <c r="R95" s="150">
        <f t="shared" si="23"/>
        <v>1.7328094472771065E-3</v>
      </c>
      <c r="S95" s="150">
        <f t="shared" si="20"/>
        <v>1.7003192701406607E-2</v>
      </c>
      <c r="T95" s="150">
        <f t="shared" si="20"/>
        <v>3.2490177136445747E-3</v>
      </c>
      <c r="U95" s="151">
        <f>J95/$E$9*100</f>
        <v>0</v>
      </c>
    </row>
    <row r="97" spans="2:13">
      <c r="B97" s="148" t="s">
        <v>154</v>
      </c>
      <c r="M97" s="148" t="s">
        <v>154</v>
      </c>
    </row>
  </sheetData>
  <mergeCells count="2">
    <mergeCell ref="E5:J5"/>
    <mergeCell ref="P5:U5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69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colBreaks count="1" manualBreakCount="1">
    <brk id="11" max="1048575" man="1"/>
  </colBreaks>
  <ignoredErrors>
    <ignoredError sqref="B19:C95 M19:N95" numberStoredAsText="1"/>
    <ignoredError sqref="P9:U20 P23:U94 P21:Q21 T21:U21 P22:S22 U22 P95 R95:U95" evalError="1"/>
    <ignoredError sqref="F11:I17 J11:J17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T102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customWidth="1"/>
    <col min="5" max="5" width="10.85546875" customWidth="1"/>
    <col min="6" max="7" width="10.5703125" customWidth="1"/>
    <col min="8" max="8" width="8.5703125" customWidth="1"/>
    <col min="9" max="11" width="9.5703125" customWidth="1"/>
    <col min="12" max="12" width="8.5703125" customWidth="1"/>
    <col min="13" max="13" width="2.5703125" customWidth="1"/>
  </cols>
  <sheetData>
    <row r="1" spans="2:19" ht="15" customHeight="1">
      <c r="D1" s="6"/>
      <c r="E1" s="6"/>
      <c r="F1" s="6"/>
      <c r="G1" s="6"/>
      <c r="H1" s="6"/>
      <c r="I1" s="6"/>
      <c r="J1" s="6"/>
      <c r="K1" s="6"/>
      <c r="L1" s="6"/>
      <c r="M1" s="6"/>
    </row>
    <row r="2" spans="2:19" ht="18" customHeight="1">
      <c r="D2" s="13" t="s">
        <v>347</v>
      </c>
      <c r="E2" s="13"/>
      <c r="F2" s="13"/>
      <c r="G2" s="13"/>
      <c r="H2" s="13"/>
      <c r="I2" s="13"/>
      <c r="J2" s="13"/>
      <c r="K2" s="13"/>
      <c r="L2" s="13"/>
      <c r="M2" s="13"/>
    </row>
    <row r="3" spans="2:19" ht="18" customHeight="1">
      <c r="D3" s="13" t="s">
        <v>315</v>
      </c>
      <c r="E3" s="13"/>
      <c r="F3" s="13"/>
      <c r="G3" s="13"/>
      <c r="H3" s="13"/>
      <c r="I3" s="13"/>
      <c r="J3" s="13"/>
      <c r="K3" s="13"/>
      <c r="L3" s="13"/>
      <c r="M3" s="13"/>
    </row>
    <row r="4" spans="2:19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9" ht="18" customHeight="1">
      <c r="B5" s="211" t="s">
        <v>271</v>
      </c>
      <c r="C5" s="212"/>
      <c r="D5" s="213"/>
      <c r="E5" s="25"/>
      <c r="F5" s="25"/>
      <c r="G5" s="25"/>
      <c r="H5" s="46" t="s">
        <v>316</v>
      </c>
      <c r="I5" s="25"/>
      <c r="J5" s="25"/>
      <c r="K5" s="25"/>
      <c r="L5" s="26"/>
      <c r="M5" s="6"/>
    </row>
    <row r="6" spans="2:19" ht="29.25" customHeight="1">
      <c r="B6" s="214"/>
      <c r="C6" s="215" t="s">
        <v>272</v>
      </c>
      <c r="D6" s="216"/>
      <c r="E6" s="72" t="s">
        <v>4</v>
      </c>
      <c r="F6" s="73" t="s">
        <v>317</v>
      </c>
      <c r="G6" s="74" t="s">
        <v>318</v>
      </c>
      <c r="H6" s="107" t="s">
        <v>130</v>
      </c>
      <c r="I6" s="75" t="s">
        <v>4</v>
      </c>
      <c r="J6" s="73" t="s">
        <v>317</v>
      </c>
      <c r="K6" s="74" t="s">
        <v>318</v>
      </c>
      <c r="L6" s="107" t="s">
        <v>130</v>
      </c>
      <c r="M6" s="6"/>
    </row>
    <row r="7" spans="2:19" ht="18" customHeight="1">
      <c r="B7" s="210"/>
      <c r="C7" s="217"/>
      <c r="D7" s="218" t="s">
        <v>273</v>
      </c>
      <c r="E7" s="121"/>
      <c r="F7" s="451" t="s">
        <v>0</v>
      </c>
      <c r="G7" s="451"/>
      <c r="H7" s="122"/>
      <c r="I7" s="119"/>
      <c r="J7" s="452" t="s">
        <v>30</v>
      </c>
      <c r="K7" s="452"/>
      <c r="L7" s="120"/>
      <c r="M7" s="6"/>
    </row>
    <row r="8" spans="2:19" ht="6.75" customHeight="1">
      <c r="B8" s="191"/>
      <c r="C8" s="192"/>
      <c r="D8" s="193"/>
      <c r="E8" s="194"/>
      <c r="F8" s="90"/>
      <c r="G8" s="195"/>
      <c r="H8" s="196"/>
      <c r="I8" s="231"/>
      <c r="J8" s="231"/>
      <c r="K8" s="231"/>
      <c r="L8" s="232"/>
      <c r="M8" s="6"/>
    </row>
    <row r="9" spans="2:19" ht="15.75" customHeight="1">
      <c r="B9" s="197"/>
      <c r="C9" s="6"/>
      <c r="D9" s="198" t="s">
        <v>162</v>
      </c>
      <c r="E9" s="11">
        <f>SUM(E19:E95)</f>
        <v>900924</v>
      </c>
      <c r="F9" s="11">
        <f>SUM(F19:F95)</f>
        <v>427241</v>
      </c>
      <c r="G9" s="11">
        <f>SUM(G19:G95)</f>
        <v>472350</v>
      </c>
      <c r="H9" s="12">
        <f>SUM(H19:H95)</f>
        <v>1333</v>
      </c>
      <c r="I9" s="103">
        <f>SUM(J9:L9)</f>
        <v>100.00000000000001</v>
      </c>
      <c r="J9" s="103">
        <f>SUM(J19:J95)</f>
        <v>47.422535086200384</v>
      </c>
      <c r="K9" s="103">
        <f t="shared" ref="K9:L9" si="0">SUM(K19:K95)</f>
        <v>52.42950570747368</v>
      </c>
      <c r="L9" s="104">
        <f t="shared" si="0"/>
        <v>0.14795920632594986</v>
      </c>
      <c r="M9" s="6"/>
      <c r="Q9" s="89"/>
    </row>
    <row r="10" spans="2:19" ht="6.75" customHeight="1">
      <c r="B10" s="197"/>
      <c r="C10" s="6"/>
      <c r="D10" s="198"/>
      <c r="E10" s="16"/>
      <c r="F10" s="90"/>
      <c r="G10" s="90"/>
      <c r="H10" s="199"/>
      <c r="I10" s="103"/>
      <c r="J10" s="103"/>
      <c r="K10" s="103"/>
      <c r="L10" s="104"/>
      <c r="M10" s="6"/>
      <c r="P10" s="123"/>
      <c r="Q10" s="123"/>
      <c r="R10" s="123"/>
      <c r="S10" s="123"/>
    </row>
    <row r="11" spans="2:19" ht="15.75" customHeight="1">
      <c r="B11" s="197"/>
      <c r="C11" s="6"/>
      <c r="D11" s="198" t="s">
        <v>163</v>
      </c>
      <c r="E11" s="11">
        <f>SUM(E19:E32)</f>
        <v>164368</v>
      </c>
      <c r="F11" s="11">
        <f>SUM(F19:F32)</f>
        <v>74912</v>
      </c>
      <c r="G11" s="11">
        <f>SUM(G19:G32)</f>
        <v>89352</v>
      </c>
      <c r="H11" s="12">
        <f>SUM(H19:H32)</f>
        <v>104</v>
      </c>
      <c r="I11" s="103">
        <f t="shared" ref="I11:I25" si="1">SUM(J11:L11)</f>
        <v>18.244380214091311</v>
      </c>
      <c r="J11" s="103">
        <f>F11/$E$9*100</f>
        <v>8.3150188029178942</v>
      </c>
      <c r="K11" s="103">
        <f t="shared" ref="J11:L26" si="2">G11/$E$9*100</f>
        <v>9.9178177071539899</v>
      </c>
      <c r="L11" s="104">
        <f>H11/$E$9*100</f>
        <v>1.1543704019428943E-2</v>
      </c>
      <c r="M11" s="6"/>
      <c r="O11" s="7"/>
      <c r="P11" s="124"/>
      <c r="Q11" s="125"/>
      <c r="R11" s="126"/>
      <c r="S11" s="126"/>
    </row>
    <row r="12" spans="2:19" ht="15.75" customHeight="1">
      <c r="B12" s="197"/>
      <c r="C12" s="6"/>
      <c r="D12" s="198" t="s">
        <v>164</v>
      </c>
      <c r="E12" s="11">
        <f>SUM(E33:E40)</f>
        <v>115717</v>
      </c>
      <c r="F12" s="11">
        <f>SUM(F33:F40)</f>
        <v>44015</v>
      </c>
      <c r="G12" s="11">
        <f>SUM(G33:G40)</f>
        <v>71487</v>
      </c>
      <c r="H12" s="12">
        <f>SUM(H33:H40)</f>
        <v>215</v>
      </c>
      <c r="I12" s="103">
        <f t="shared" si="1"/>
        <v>12.844257673233257</v>
      </c>
      <c r="J12" s="103">
        <f>F12/$E$9*100</f>
        <v>4.8855397347612008</v>
      </c>
      <c r="K12" s="103">
        <f>G12/$E$9*100</f>
        <v>7.9348535503549682</v>
      </c>
      <c r="L12" s="104">
        <f>H12/$E$9*100</f>
        <v>2.3864388117088676E-2</v>
      </c>
      <c r="M12" s="6"/>
      <c r="O12" s="7"/>
      <c r="P12" s="124"/>
      <c r="Q12" s="125"/>
      <c r="R12" s="125"/>
      <c r="S12" s="126"/>
    </row>
    <row r="13" spans="2:19" ht="15.75" customHeight="1">
      <c r="B13" s="197"/>
      <c r="C13" s="6"/>
      <c r="D13" s="198" t="s">
        <v>165</v>
      </c>
      <c r="E13" s="11">
        <f>SUM(E41:E53)</f>
        <v>275153</v>
      </c>
      <c r="F13" s="11">
        <f>SUM(F41:F53)</f>
        <v>123835</v>
      </c>
      <c r="G13" s="11">
        <f>SUM(G41:G53)</f>
        <v>150574</v>
      </c>
      <c r="H13" s="12">
        <f>SUM(H41:H53)</f>
        <v>744</v>
      </c>
      <c r="I13" s="103">
        <f t="shared" si="1"/>
        <v>30.541199923633954</v>
      </c>
      <c r="J13" s="103">
        <f t="shared" si="2"/>
        <v>13.745332569672913</v>
      </c>
      <c r="K13" s="103">
        <f t="shared" si="2"/>
        <v>16.713285471360514</v>
      </c>
      <c r="L13" s="104">
        <f>H13/$E$9*100</f>
        <v>8.2581882600530121E-2</v>
      </c>
      <c r="M13" s="6"/>
      <c r="O13" s="7"/>
      <c r="P13" s="124"/>
      <c r="Q13" s="125"/>
      <c r="R13" s="125"/>
      <c r="S13" s="125"/>
    </row>
    <row r="14" spans="2:19" ht="15.75" customHeight="1">
      <c r="B14" s="197"/>
      <c r="C14" s="6"/>
      <c r="D14" s="198" t="s">
        <v>166</v>
      </c>
      <c r="E14" s="11">
        <f>SUM(E54:E64)</f>
        <v>98207</v>
      </c>
      <c r="F14" s="11">
        <f>SUM(F54:F64)</f>
        <v>60112</v>
      </c>
      <c r="G14" s="11">
        <f>SUM(G54:G64)</f>
        <v>37946</v>
      </c>
      <c r="H14" s="12">
        <f>SUM(H54:H64)</f>
        <v>149</v>
      </c>
      <c r="I14" s="103">
        <f t="shared" si="1"/>
        <v>10.900697506115943</v>
      </c>
      <c r="J14" s="103">
        <f t="shared" si="2"/>
        <v>6.6722609232299277</v>
      </c>
      <c r="K14" s="103">
        <f t="shared" si="2"/>
        <v>4.2118980069351029</v>
      </c>
      <c r="L14" s="104">
        <f t="shared" si="2"/>
        <v>1.6538575950912619E-2</v>
      </c>
      <c r="M14" s="6"/>
      <c r="O14" s="7"/>
      <c r="P14" s="124"/>
      <c r="Q14" s="125"/>
      <c r="R14" s="126"/>
      <c r="S14" s="126"/>
    </row>
    <row r="15" spans="2:19" ht="15.75" customHeight="1">
      <c r="B15" s="197"/>
      <c r="C15" s="6"/>
      <c r="D15" s="198" t="s">
        <v>167</v>
      </c>
      <c r="E15" s="11">
        <f>SUM(E65:E76)</f>
        <v>144457</v>
      </c>
      <c r="F15" s="11">
        <f>SUM(F65:F76)</f>
        <v>70128</v>
      </c>
      <c r="G15" s="11">
        <f>SUM(G65:G76)</f>
        <v>74303</v>
      </c>
      <c r="H15" s="12">
        <f>SUM(H65:H76)</f>
        <v>26</v>
      </c>
      <c r="I15" s="103">
        <f t="shared" si="1"/>
        <v>16.034315880140834</v>
      </c>
      <c r="J15" s="103">
        <f t="shared" si="2"/>
        <v>7.784008418024162</v>
      </c>
      <c r="K15" s="103">
        <f t="shared" si="2"/>
        <v>8.2474215361118137</v>
      </c>
      <c r="L15" s="104">
        <f t="shared" si="2"/>
        <v>2.8859260048572357E-3</v>
      </c>
      <c r="M15" s="6"/>
      <c r="O15" s="7"/>
      <c r="P15" s="124"/>
      <c r="Q15" s="125"/>
      <c r="R15" s="125"/>
      <c r="S15" s="126"/>
    </row>
    <row r="16" spans="2:19" ht="15.75" customHeight="1">
      <c r="B16" s="197"/>
      <c r="C16" s="6"/>
      <c r="D16" s="198" t="s">
        <v>168</v>
      </c>
      <c r="E16" s="11">
        <f>SUM(E77:E86)</f>
        <v>41586</v>
      </c>
      <c r="F16" s="11">
        <f>SUM(F77:F86)</f>
        <v>18672</v>
      </c>
      <c r="G16" s="11">
        <f>SUM(G77:G86)</f>
        <v>22906</v>
      </c>
      <c r="H16" s="12">
        <f>SUM(H77:H86)</f>
        <v>8</v>
      </c>
      <c r="I16" s="103">
        <f t="shared" si="1"/>
        <v>4.6159276476151154</v>
      </c>
      <c r="J16" s="103">
        <f t="shared" si="2"/>
        <v>2.0725388601036272</v>
      </c>
      <c r="K16" s="103">
        <f t="shared" si="2"/>
        <v>2.5425008102792246</v>
      </c>
      <c r="L16" s="104">
        <f t="shared" si="2"/>
        <v>8.8797723226376473E-4</v>
      </c>
      <c r="M16" s="6"/>
      <c r="O16" s="7"/>
      <c r="P16" s="124"/>
      <c r="Q16" s="125"/>
      <c r="R16" s="125"/>
      <c r="S16" s="125"/>
    </row>
    <row r="17" spans="2:20" ht="15.75" customHeight="1">
      <c r="B17" s="197"/>
      <c r="C17" s="6"/>
      <c r="D17" s="198" t="s">
        <v>348</v>
      </c>
      <c r="E17" s="11">
        <f>SUM(E87:E95)</f>
        <v>61436</v>
      </c>
      <c r="F17" s="11">
        <f>SUM(F87:F95)</f>
        <v>35567</v>
      </c>
      <c r="G17" s="11">
        <f>SUM(G87:G95)</f>
        <v>25782</v>
      </c>
      <c r="H17" s="12">
        <f>SUM(H87:H95)</f>
        <v>87</v>
      </c>
      <c r="I17" s="103">
        <f t="shared" si="1"/>
        <v>6.8192211551695809</v>
      </c>
      <c r="J17" s="103">
        <f>F17/$E$9*100</f>
        <v>3.9478357774906652</v>
      </c>
      <c r="K17" s="103">
        <f t="shared" si="2"/>
        <v>2.8617286252780478</v>
      </c>
      <c r="L17" s="104">
        <f>H17/$E$9*100</f>
        <v>9.6567524008684402E-3</v>
      </c>
      <c r="M17" s="6"/>
      <c r="O17" s="296"/>
      <c r="P17" s="296"/>
      <c r="Q17" s="296"/>
      <c r="R17" s="296"/>
      <c r="S17" s="296"/>
      <c r="T17" s="296"/>
    </row>
    <row r="18" spans="2:20" ht="6.75" customHeight="1">
      <c r="B18" s="197"/>
      <c r="C18" s="6"/>
      <c r="D18" s="198"/>
      <c r="E18" s="200"/>
      <c r="F18" s="90"/>
      <c r="G18" s="90"/>
      <c r="H18" s="199"/>
      <c r="I18" s="103"/>
      <c r="J18" s="103"/>
      <c r="K18" s="103"/>
      <c r="L18" s="104"/>
      <c r="M18" s="6"/>
      <c r="O18" s="295"/>
      <c r="P18" s="297"/>
      <c r="Q18" s="295"/>
      <c r="R18" s="295"/>
      <c r="S18" s="297"/>
      <c r="T18" s="297"/>
    </row>
    <row r="19" spans="2:20" ht="15.75" customHeight="1">
      <c r="B19" s="201" t="s">
        <v>169</v>
      </c>
      <c r="C19" s="187" t="s">
        <v>170</v>
      </c>
      <c r="D19" s="202" t="s">
        <v>171</v>
      </c>
      <c r="E19" s="16">
        <f>SUM(F19:H19)</f>
        <v>4486</v>
      </c>
      <c r="F19" s="11">
        <v>2481</v>
      </c>
      <c r="G19" s="11">
        <v>2005</v>
      </c>
      <c r="H19" s="12">
        <v>0</v>
      </c>
      <c r="I19" s="103">
        <f t="shared" si="1"/>
        <v>0.49793323299190606</v>
      </c>
      <c r="J19" s="103">
        <f>F19/$E$9*100</f>
        <v>0.27538393915580006</v>
      </c>
      <c r="K19" s="103">
        <f t="shared" si="2"/>
        <v>0.22254929383610603</v>
      </c>
      <c r="L19" s="104">
        <f>H19/$E$9*100</f>
        <v>0</v>
      </c>
      <c r="M19" s="6"/>
      <c r="O19" s="295"/>
      <c r="P19" s="297"/>
      <c r="Q19" s="295"/>
      <c r="R19" s="295"/>
      <c r="S19" s="297"/>
      <c r="T19" s="295"/>
    </row>
    <row r="20" spans="2:2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">SUM(F20:H20)</f>
        <v>5849</v>
      </c>
      <c r="F20" s="11">
        <v>3190</v>
      </c>
      <c r="G20" s="11">
        <v>2657</v>
      </c>
      <c r="H20" s="12">
        <v>2</v>
      </c>
      <c r="I20" s="103">
        <f t="shared" si="1"/>
        <v>0.64922235393884509</v>
      </c>
      <c r="J20" s="103">
        <f t="shared" si="2"/>
        <v>0.35408092136517622</v>
      </c>
      <c r="K20" s="103">
        <f>G20/$E$9*100</f>
        <v>0.29491943826560291</v>
      </c>
      <c r="L20" s="104">
        <f t="shared" si="2"/>
        <v>2.2199430806594118E-4</v>
      </c>
      <c r="M20" s="6"/>
      <c r="O20" s="295"/>
      <c r="P20" s="297"/>
      <c r="Q20" s="295"/>
      <c r="R20" s="295"/>
      <c r="S20" s="297"/>
      <c r="T20" s="297"/>
    </row>
    <row r="21" spans="2:20" ht="15.75" customHeight="1">
      <c r="B21" s="201" t="s">
        <v>169</v>
      </c>
      <c r="C21" s="187" t="s">
        <v>174</v>
      </c>
      <c r="D21" s="203" t="s">
        <v>175</v>
      </c>
      <c r="E21" s="16">
        <f t="shared" si="3"/>
        <v>3426</v>
      </c>
      <c r="F21" s="11">
        <v>3078</v>
      </c>
      <c r="G21" s="11">
        <v>348</v>
      </c>
      <c r="H21" s="12">
        <v>0</v>
      </c>
      <c r="I21" s="103">
        <f t="shared" si="1"/>
        <v>0.38027624971695723</v>
      </c>
      <c r="J21" s="103">
        <f t="shared" si="2"/>
        <v>0.34164924011348347</v>
      </c>
      <c r="K21" s="103">
        <f t="shared" si="2"/>
        <v>3.8627009603473761E-2</v>
      </c>
      <c r="L21" s="104">
        <f>H21/$E$9*100</f>
        <v>0</v>
      </c>
      <c r="M21" s="6"/>
      <c r="O21" s="295"/>
      <c r="P21" s="297"/>
      <c r="Q21" s="295"/>
      <c r="R21" s="295"/>
      <c r="S21" s="297"/>
      <c r="T21" s="297"/>
    </row>
    <row r="22" spans="2:20" ht="15.75" customHeight="1">
      <c r="B22" s="201" t="s">
        <v>169</v>
      </c>
      <c r="C22" s="187" t="s">
        <v>176</v>
      </c>
      <c r="D22" s="203" t="s">
        <v>177</v>
      </c>
      <c r="E22" s="16">
        <f t="shared" si="3"/>
        <v>4127</v>
      </c>
      <c r="F22" s="11">
        <v>1775</v>
      </c>
      <c r="G22" s="11">
        <v>2352</v>
      </c>
      <c r="H22" s="12">
        <v>0</v>
      </c>
      <c r="I22" s="103">
        <f t="shared" si="1"/>
        <v>0.45808525469406963</v>
      </c>
      <c r="J22" s="103">
        <f t="shared" si="2"/>
        <v>0.19701994840852283</v>
      </c>
      <c r="K22" s="103">
        <f t="shared" si="2"/>
        <v>0.26106530628554681</v>
      </c>
      <c r="L22" s="104">
        <f>H22/$E$9*100</f>
        <v>0</v>
      </c>
      <c r="M22" s="6"/>
      <c r="O22" s="295"/>
      <c r="P22" s="297"/>
      <c r="Q22" s="295"/>
      <c r="R22" s="295"/>
      <c r="S22" s="297"/>
      <c r="T22" s="297"/>
    </row>
    <row r="23" spans="2:20" ht="15.75" customHeight="1">
      <c r="B23" s="201" t="s">
        <v>169</v>
      </c>
      <c r="C23" s="187" t="s">
        <v>178</v>
      </c>
      <c r="D23" s="203" t="s">
        <v>179</v>
      </c>
      <c r="E23" s="16">
        <f t="shared" si="3"/>
        <v>4091</v>
      </c>
      <c r="F23" s="11">
        <v>1950</v>
      </c>
      <c r="G23" s="11">
        <v>2141</v>
      </c>
      <c r="H23" s="12">
        <v>0</v>
      </c>
      <c r="I23" s="103">
        <f t="shared" si="1"/>
        <v>0.45408935714888271</v>
      </c>
      <c r="J23" s="103">
        <f t="shared" si="2"/>
        <v>0.21644445036429266</v>
      </c>
      <c r="K23" s="103">
        <f t="shared" si="2"/>
        <v>0.23764490678459005</v>
      </c>
      <c r="L23" s="104">
        <f t="shared" si="2"/>
        <v>0</v>
      </c>
      <c r="M23" s="6"/>
      <c r="O23" s="295"/>
      <c r="P23" s="297"/>
      <c r="Q23" s="295"/>
      <c r="R23" s="295"/>
      <c r="S23" s="297"/>
      <c r="T23" s="297"/>
    </row>
    <row r="24" spans="2:20" ht="15.75" customHeight="1">
      <c r="B24" s="201" t="s">
        <v>169</v>
      </c>
      <c r="C24" s="187" t="s">
        <v>180</v>
      </c>
      <c r="D24" s="203" t="s">
        <v>181</v>
      </c>
      <c r="E24" s="16">
        <f t="shared" si="3"/>
        <v>3859</v>
      </c>
      <c r="F24" s="11">
        <v>1536</v>
      </c>
      <c r="G24" s="11">
        <v>2323</v>
      </c>
      <c r="H24" s="12">
        <v>0</v>
      </c>
      <c r="I24" s="103">
        <f t="shared" si="1"/>
        <v>0.42833801741323352</v>
      </c>
      <c r="J24" s="103">
        <f t="shared" si="2"/>
        <v>0.17049162859464284</v>
      </c>
      <c r="K24" s="103">
        <f t="shared" si="2"/>
        <v>0.25784638881859068</v>
      </c>
      <c r="L24" s="104">
        <f t="shared" si="2"/>
        <v>0</v>
      </c>
      <c r="M24" s="6"/>
      <c r="O24" s="295"/>
      <c r="P24" s="297"/>
      <c r="Q24" s="295"/>
      <c r="R24" s="295"/>
      <c r="S24" s="297"/>
      <c r="T24" s="295"/>
    </row>
    <row r="25" spans="2:20" ht="15.75" customHeight="1">
      <c r="B25" s="201" t="s">
        <v>169</v>
      </c>
      <c r="C25" s="187" t="s">
        <v>182</v>
      </c>
      <c r="D25" s="203" t="s">
        <v>183</v>
      </c>
      <c r="E25" s="16">
        <f t="shared" si="3"/>
        <v>5780</v>
      </c>
      <c r="F25" s="11">
        <v>1955</v>
      </c>
      <c r="G25" s="11">
        <v>3823</v>
      </c>
      <c r="H25" s="12">
        <v>2</v>
      </c>
      <c r="I25" s="103">
        <f t="shared" si="1"/>
        <v>0.64156355031057</v>
      </c>
      <c r="J25" s="103">
        <f t="shared" si="2"/>
        <v>0.21699943613445752</v>
      </c>
      <c r="K25" s="103">
        <f t="shared" si="2"/>
        <v>0.4243421198680466</v>
      </c>
      <c r="L25" s="104">
        <f t="shared" si="2"/>
        <v>2.2199430806594118E-4</v>
      </c>
      <c r="M25" s="6"/>
      <c r="O25" s="295"/>
      <c r="P25" s="297"/>
      <c r="Q25" s="295"/>
      <c r="R25" s="295"/>
      <c r="S25" s="295"/>
      <c r="T25" s="297"/>
    </row>
    <row r="26" spans="2:20" ht="15.75" customHeight="1">
      <c r="B26" s="201" t="s">
        <v>169</v>
      </c>
      <c r="C26" s="187" t="s">
        <v>184</v>
      </c>
      <c r="D26" s="203" t="s">
        <v>185</v>
      </c>
      <c r="E26" s="16">
        <f t="shared" si="3"/>
        <v>3290</v>
      </c>
      <c r="F26" s="11">
        <v>1843</v>
      </c>
      <c r="G26" s="11">
        <v>1446</v>
      </c>
      <c r="H26" s="12">
        <v>1</v>
      </c>
      <c r="I26" s="103">
        <f t="shared" ref="I26:I89" si="4">SUM(J26:L26)</f>
        <v>0.36518063676847323</v>
      </c>
      <c r="J26" s="103">
        <f t="shared" si="2"/>
        <v>0.2045677548827648</v>
      </c>
      <c r="K26" s="103">
        <f t="shared" si="2"/>
        <v>0.16050188473167548</v>
      </c>
      <c r="L26" s="104">
        <f t="shared" si="2"/>
        <v>1.1099715403297059E-4</v>
      </c>
      <c r="M26" s="6"/>
      <c r="O26" s="295"/>
      <c r="P26" s="297"/>
      <c r="Q26" s="295"/>
      <c r="R26" s="295"/>
      <c r="S26" s="297"/>
      <c r="T26" s="295"/>
    </row>
    <row r="27" spans="2:20" ht="15.75" customHeight="1">
      <c r="B27" s="201" t="s">
        <v>186</v>
      </c>
      <c r="C27" s="187" t="s">
        <v>187</v>
      </c>
      <c r="D27" s="203" t="s">
        <v>188</v>
      </c>
      <c r="E27" s="16">
        <f t="shared" si="3"/>
        <v>5228</v>
      </c>
      <c r="F27" s="11">
        <v>2204</v>
      </c>
      <c r="G27" s="11">
        <v>3023</v>
      </c>
      <c r="H27" s="12">
        <v>1</v>
      </c>
      <c r="I27" s="103">
        <f t="shared" si="4"/>
        <v>0.58029312128437027</v>
      </c>
      <c r="J27" s="103">
        <f t="shared" ref="J27:L90" si="5">F27/$E$9*100</f>
        <v>0.24463772748866719</v>
      </c>
      <c r="K27" s="103">
        <f t="shared" si="5"/>
        <v>0.33554439664167013</v>
      </c>
      <c r="L27" s="104">
        <f t="shared" si="5"/>
        <v>1.1099715403297059E-4</v>
      </c>
      <c r="M27" s="6"/>
      <c r="O27" s="295"/>
      <c r="P27" s="297"/>
      <c r="Q27" s="295"/>
      <c r="R27" s="295"/>
      <c r="S27" s="297"/>
      <c r="T27" s="297"/>
    </row>
    <row r="28" spans="2:20" ht="15.75" customHeight="1">
      <c r="B28" s="201" t="s">
        <v>186</v>
      </c>
      <c r="C28" s="187" t="s">
        <v>189</v>
      </c>
      <c r="D28" s="203" t="s">
        <v>190</v>
      </c>
      <c r="E28" s="16">
        <f t="shared" si="3"/>
        <v>9389</v>
      </c>
      <c r="F28" s="11">
        <v>3320</v>
      </c>
      <c r="G28" s="11">
        <v>6069</v>
      </c>
      <c r="H28" s="12">
        <v>0</v>
      </c>
      <c r="I28" s="103">
        <f t="shared" si="4"/>
        <v>1.0421522792155609</v>
      </c>
      <c r="J28" s="103">
        <f t="shared" si="5"/>
        <v>0.36851055138946237</v>
      </c>
      <c r="K28" s="103">
        <f t="shared" si="5"/>
        <v>0.67364172782609855</v>
      </c>
      <c r="L28" s="104">
        <f t="shared" si="5"/>
        <v>0</v>
      </c>
      <c r="M28" s="6"/>
      <c r="O28" s="295"/>
      <c r="P28" s="297"/>
      <c r="Q28" s="295"/>
      <c r="R28" s="295"/>
      <c r="S28" s="297"/>
      <c r="T28" s="295"/>
    </row>
    <row r="29" spans="2:20" ht="15.75" customHeight="1">
      <c r="B29" s="201" t="s">
        <v>169</v>
      </c>
      <c r="C29" s="187" t="s">
        <v>191</v>
      </c>
      <c r="D29" s="203" t="s">
        <v>192</v>
      </c>
      <c r="E29" s="16">
        <f t="shared" si="3"/>
        <v>38006</v>
      </c>
      <c r="F29" s="11">
        <v>17414</v>
      </c>
      <c r="G29" s="11">
        <v>20577</v>
      </c>
      <c r="H29" s="12">
        <v>15</v>
      </c>
      <c r="I29" s="103">
        <f t="shared" si="4"/>
        <v>4.218557836177081</v>
      </c>
      <c r="J29" s="103">
        <f t="shared" si="5"/>
        <v>1.9329044403301501</v>
      </c>
      <c r="K29" s="103">
        <f t="shared" si="5"/>
        <v>2.283988438536436</v>
      </c>
      <c r="L29" s="104">
        <f t="shared" si="5"/>
        <v>1.664957310494559E-3</v>
      </c>
      <c r="M29" s="6"/>
      <c r="O29" s="295"/>
      <c r="P29" s="297"/>
      <c r="Q29" s="295"/>
      <c r="R29" s="295"/>
      <c r="S29" s="297"/>
      <c r="T29" s="295"/>
    </row>
    <row r="30" spans="2:20" ht="15.75" customHeight="1">
      <c r="B30" s="201" t="s">
        <v>169</v>
      </c>
      <c r="C30" s="187" t="s">
        <v>193</v>
      </c>
      <c r="D30" s="203" t="s">
        <v>194</v>
      </c>
      <c r="E30" s="16">
        <f t="shared" si="3"/>
        <v>34615</v>
      </c>
      <c r="F30" s="11">
        <v>11892</v>
      </c>
      <c r="G30" s="11">
        <v>22718</v>
      </c>
      <c r="H30" s="12">
        <v>5</v>
      </c>
      <c r="I30" s="103">
        <f t="shared" si="4"/>
        <v>3.8421664868512773</v>
      </c>
      <c r="J30" s="103">
        <f t="shared" si="5"/>
        <v>1.3199781557600865</v>
      </c>
      <c r="K30" s="103">
        <f t="shared" si="5"/>
        <v>2.521633345321026</v>
      </c>
      <c r="L30" s="104">
        <f t="shared" si="5"/>
        <v>5.5498577016485293E-4</v>
      </c>
      <c r="O30" s="295"/>
      <c r="P30" s="297"/>
      <c r="Q30" s="295"/>
      <c r="R30" s="295"/>
      <c r="S30" s="295"/>
      <c r="T30" s="295"/>
    </row>
    <row r="31" spans="2:20" ht="15.75" customHeight="1">
      <c r="B31" s="201" t="s">
        <v>169</v>
      </c>
      <c r="C31" s="187" t="s">
        <v>195</v>
      </c>
      <c r="D31" s="203" t="s">
        <v>196</v>
      </c>
      <c r="E31" s="16">
        <f t="shared" si="3"/>
        <v>30945</v>
      </c>
      <c r="F31" s="11">
        <v>15678</v>
      </c>
      <c r="G31" s="11">
        <v>15204</v>
      </c>
      <c r="H31" s="12">
        <v>63</v>
      </c>
      <c r="I31" s="103">
        <f t="shared" si="4"/>
        <v>3.4348069315502747</v>
      </c>
      <c r="J31" s="103">
        <f t="shared" si="5"/>
        <v>1.7402133809289129</v>
      </c>
      <c r="K31" s="103">
        <f t="shared" si="5"/>
        <v>1.6876007299172848</v>
      </c>
      <c r="L31" s="104">
        <f t="shared" si="5"/>
        <v>6.9928207040771476E-3</v>
      </c>
      <c r="O31" s="295"/>
      <c r="P31" s="297"/>
      <c r="Q31" s="295"/>
      <c r="R31" s="295"/>
      <c r="S31" s="297"/>
      <c r="T31" s="295"/>
    </row>
    <row r="32" spans="2:20" ht="15.75" customHeight="1">
      <c r="B32" s="201" t="s">
        <v>169</v>
      </c>
      <c r="C32" s="187" t="s">
        <v>197</v>
      </c>
      <c r="D32" s="203" t="s">
        <v>198</v>
      </c>
      <c r="E32" s="16">
        <f t="shared" si="3"/>
        <v>11277</v>
      </c>
      <c r="F32" s="11">
        <v>6596</v>
      </c>
      <c r="G32" s="11">
        <v>4666</v>
      </c>
      <c r="H32" s="12">
        <v>15</v>
      </c>
      <c r="I32" s="103">
        <f t="shared" si="4"/>
        <v>1.2517149060298094</v>
      </c>
      <c r="J32" s="103">
        <f t="shared" si="5"/>
        <v>0.73213722800147396</v>
      </c>
      <c r="K32" s="103">
        <f t="shared" si="5"/>
        <v>0.51791272071784078</v>
      </c>
      <c r="L32" s="104">
        <f t="shared" si="5"/>
        <v>1.664957310494559E-3</v>
      </c>
      <c r="O32" s="295"/>
      <c r="P32" s="297"/>
      <c r="Q32" s="295"/>
      <c r="R32" s="295"/>
      <c r="S32" s="295"/>
      <c r="T32" s="295"/>
    </row>
    <row r="33" spans="2:20" ht="15.75" customHeight="1">
      <c r="B33" s="201" t="s">
        <v>199</v>
      </c>
      <c r="C33" s="187" t="s">
        <v>170</v>
      </c>
      <c r="D33" s="203" t="s">
        <v>200</v>
      </c>
      <c r="E33" s="16">
        <f t="shared" si="3"/>
        <v>15634</v>
      </c>
      <c r="F33" s="11">
        <v>5242</v>
      </c>
      <c r="G33" s="11">
        <v>10314</v>
      </c>
      <c r="H33" s="12">
        <v>78</v>
      </c>
      <c r="I33" s="103">
        <f t="shared" si="4"/>
        <v>1.7353295061514624</v>
      </c>
      <c r="J33" s="103">
        <f t="shared" si="5"/>
        <v>0.58184708144083186</v>
      </c>
      <c r="K33" s="103">
        <f t="shared" si="5"/>
        <v>1.1448246466960588</v>
      </c>
      <c r="L33" s="104">
        <f t="shared" si="5"/>
        <v>8.6577780145717063E-3</v>
      </c>
      <c r="O33" s="295"/>
      <c r="P33" s="297"/>
      <c r="Q33" s="295"/>
      <c r="R33" s="295"/>
      <c r="S33" s="295"/>
      <c r="T33" s="297"/>
    </row>
    <row r="34" spans="2:20" ht="15.75" customHeight="1">
      <c r="B34" s="201" t="s">
        <v>199</v>
      </c>
      <c r="C34" s="187" t="s">
        <v>172</v>
      </c>
      <c r="D34" s="203" t="s">
        <v>201</v>
      </c>
      <c r="E34" s="16">
        <f t="shared" si="3"/>
        <v>13002</v>
      </c>
      <c r="F34" s="11">
        <v>4661</v>
      </c>
      <c r="G34" s="11">
        <v>8340</v>
      </c>
      <c r="H34" s="12">
        <v>1</v>
      </c>
      <c r="I34" s="103">
        <f t="shared" si="4"/>
        <v>1.4431849967366837</v>
      </c>
      <c r="J34" s="103">
        <f t="shared" si="5"/>
        <v>0.51735773494767601</v>
      </c>
      <c r="K34" s="103">
        <f t="shared" si="5"/>
        <v>0.92571626463497469</v>
      </c>
      <c r="L34" s="104">
        <f t="shared" si="5"/>
        <v>1.1099715403297059E-4</v>
      </c>
      <c r="O34" s="295"/>
      <c r="P34" s="297"/>
      <c r="Q34" s="295"/>
      <c r="R34" s="295"/>
      <c r="S34" s="295"/>
      <c r="T34" s="295"/>
    </row>
    <row r="35" spans="2:20" ht="15.75" customHeight="1">
      <c r="B35" s="201" t="s">
        <v>199</v>
      </c>
      <c r="C35" s="187" t="s">
        <v>174</v>
      </c>
      <c r="D35" s="203" t="s">
        <v>202</v>
      </c>
      <c r="E35" s="16">
        <f t="shared" si="3"/>
        <v>17779</v>
      </c>
      <c r="F35" s="11">
        <v>5674</v>
      </c>
      <c r="G35" s="11">
        <v>11987</v>
      </c>
      <c r="H35" s="12">
        <v>118</v>
      </c>
      <c r="I35" s="103">
        <f t="shared" si="4"/>
        <v>1.9734184015521841</v>
      </c>
      <c r="J35" s="103">
        <f t="shared" si="5"/>
        <v>0.62979785198307514</v>
      </c>
      <c r="K35" s="103">
        <f t="shared" si="5"/>
        <v>1.3305228853932185</v>
      </c>
      <c r="L35" s="104">
        <f t="shared" si="5"/>
        <v>1.3097664175890531E-2</v>
      </c>
      <c r="O35" s="295"/>
      <c r="P35" s="297"/>
      <c r="Q35" s="295"/>
      <c r="R35" s="295"/>
      <c r="S35" s="297"/>
      <c r="T35" s="297"/>
    </row>
    <row r="36" spans="2:20" ht="15.75" customHeight="1">
      <c r="B36" s="201" t="s">
        <v>199</v>
      </c>
      <c r="C36" s="187" t="s">
        <v>176</v>
      </c>
      <c r="D36" s="203" t="s">
        <v>203</v>
      </c>
      <c r="E36" s="16">
        <f t="shared" si="3"/>
        <v>13935</v>
      </c>
      <c r="F36" s="11">
        <v>2653</v>
      </c>
      <c r="G36" s="11">
        <v>11282</v>
      </c>
      <c r="H36" s="12">
        <v>0</v>
      </c>
      <c r="I36" s="103">
        <f t="shared" si="4"/>
        <v>1.5467453414494452</v>
      </c>
      <c r="J36" s="103">
        <f t="shared" si="5"/>
        <v>0.29447544964947098</v>
      </c>
      <c r="K36" s="103">
        <f t="shared" si="5"/>
        <v>1.2522698917999742</v>
      </c>
      <c r="L36" s="104">
        <f t="shared" si="5"/>
        <v>0</v>
      </c>
      <c r="O36" s="295"/>
      <c r="P36" s="297"/>
      <c r="Q36" s="295"/>
      <c r="R36" s="295"/>
      <c r="S36" s="297"/>
      <c r="T36" s="295"/>
    </row>
    <row r="37" spans="2:20" ht="15.75" customHeight="1">
      <c r="B37" s="201" t="s">
        <v>199</v>
      </c>
      <c r="C37" s="187" t="s">
        <v>178</v>
      </c>
      <c r="D37" s="203" t="s">
        <v>205</v>
      </c>
      <c r="E37" s="16">
        <f t="shared" si="3"/>
        <v>15090</v>
      </c>
      <c r="F37" s="11">
        <v>7370</v>
      </c>
      <c r="G37" s="11">
        <v>7718</v>
      </c>
      <c r="H37" s="12">
        <v>2</v>
      </c>
      <c r="I37" s="103">
        <f t="shared" si="4"/>
        <v>1.6749470543575264</v>
      </c>
      <c r="J37" s="103">
        <f t="shared" si="5"/>
        <v>0.81804902522299339</v>
      </c>
      <c r="K37" s="103">
        <f t="shared" si="5"/>
        <v>0.85667603482646704</v>
      </c>
      <c r="L37" s="104">
        <f t="shared" si="5"/>
        <v>2.2199430806594118E-4</v>
      </c>
      <c r="O37" s="295"/>
      <c r="P37" s="297"/>
      <c r="Q37" s="295"/>
      <c r="R37" s="295"/>
      <c r="S37" s="297"/>
      <c r="T37" s="295"/>
    </row>
    <row r="38" spans="2:20" ht="15.75" customHeight="1">
      <c r="B38" s="201" t="s">
        <v>199</v>
      </c>
      <c r="C38" s="187" t="s">
        <v>180</v>
      </c>
      <c r="D38" s="203" t="s">
        <v>206</v>
      </c>
      <c r="E38" s="16">
        <f t="shared" si="3"/>
        <v>12580</v>
      </c>
      <c r="F38" s="11">
        <v>4833</v>
      </c>
      <c r="G38" s="11">
        <v>7735</v>
      </c>
      <c r="H38" s="12">
        <v>12</v>
      </c>
      <c r="I38" s="103">
        <f t="shared" si="4"/>
        <v>1.3963441977347701</v>
      </c>
      <c r="J38" s="103">
        <f t="shared" si="5"/>
        <v>0.53644924544134687</v>
      </c>
      <c r="K38" s="103">
        <f t="shared" si="5"/>
        <v>0.8585629864450276</v>
      </c>
      <c r="L38" s="104">
        <f t="shared" si="5"/>
        <v>1.3319658483956472E-3</v>
      </c>
      <c r="O38" s="295"/>
      <c r="P38" s="297"/>
      <c r="Q38" s="295"/>
      <c r="R38" s="295"/>
      <c r="S38" s="297"/>
      <c r="T38" s="295"/>
    </row>
    <row r="39" spans="2:20" ht="15.75" customHeight="1">
      <c r="B39" s="201" t="s">
        <v>199</v>
      </c>
      <c r="C39" s="187" t="s">
        <v>182</v>
      </c>
      <c r="D39" s="203" t="s">
        <v>207</v>
      </c>
      <c r="E39" s="16">
        <f t="shared" si="3"/>
        <v>12212</v>
      </c>
      <c r="F39" s="11">
        <v>8503</v>
      </c>
      <c r="G39" s="11">
        <v>3705</v>
      </c>
      <c r="H39" s="12">
        <v>4</v>
      </c>
      <c r="I39" s="103">
        <f t="shared" si="4"/>
        <v>1.3554972450506368</v>
      </c>
      <c r="J39" s="103">
        <f t="shared" si="5"/>
        <v>0.94380880074234896</v>
      </c>
      <c r="K39" s="103">
        <f t="shared" si="5"/>
        <v>0.41124445569215606</v>
      </c>
      <c r="L39" s="104">
        <f t="shared" si="5"/>
        <v>4.4398861613188236E-4</v>
      </c>
      <c r="O39" s="295"/>
      <c r="P39" s="297"/>
      <c r="Q39" s="295"/>
      <c r="R39" s="295"/>
      <c r="S39" s="297"/>
      <c r="T39" s="297"/>
    </row>
    <row r="40" spans="2:20" ht="15.75" customHeight="1">
      <c r="B40" s="201" t="s">
        <v>199</v>
      </c>
      <c r="C40" s="187" t="s">
        <v>184</v>
      </c>
      <c r="D40" s="203" t="s">
        <v>208</v>
      </c>
      <c r="E40" s="16">
        <f t="shared" si="3"/>
        <v>15485</v>
      </c>
      <c r="F40" s="11">
        <v>5079</v>
      </c>
      <c r="G40" s="11">
        <v>10406</v>
      </c>
      <c r="H40" s="12">
        <v>0</v>
      </c>
      <c r="I40" s="103">
        <f t="shared" si="4"/>
        <v>1.7187909302005495</v>
      </c>
      <c r="J40" s="103">
        <f t="shared" si="5"/>
        <v>0.56375454533345759</v>
      </c>
      <c r="K40" s="103">
        <f t="shared" si="5"/>
        <v>1.1550363848670919</v>
      </c>
      <c r="L40" s="104">
        <f t="shared" si="5"/>
        <v>0</v>
      </c>
      <c r="O40" s="295"/>
      <c r="P40" s="297"/>
      <c r="Q40" s="295"/>
      <c r="R40" s="295"/>
      <c r="S40" s="297"/>
      <c r="T40" s="297"/>
    </row>
    <row r="41" spans="2:20" ht="15.75" customHeight="1">
      <c r="B41" s="201" t="s">
        <v>209</v>
      </c>
      <c r="C41" s="187" t="s">
        <v>170</v>
      </c>
      <c r="D41" s="203" t="s">
        <v>210</v>
      </c>
      <c r="E41" s="16">
        <f t="shared" si="3"/>
        <v>6562</v>
      </c>
      <c r="F41" s="11">
        <v>4284</v>
      </c>
      <c r="G41" s="11">
        <v>2278</v>
      </c>
      <c r="H41" s="12">
        <v>0</v>
      </c>
      <c r="I41" s="103">
        <f t="shared" si="4"/>
        <v>0.72836332476435306</v>
      </c>
      <c r="J41" s="103">
        <f t="shared" si="5"/>
        <v>0.47551180787724601</v>
      </c>
      <c r="K41" s="103">
        <f t="shared" si="5"/>
        <v>0.252851516887107</v>
      </c>
      <c r="L41" s="104">
        <f t="shared" si="5"/>
        <v>0</v>
      </c>
      <c r="O41" s="295"/>
      <c r="P41" s="297"/>
      <c r="Q41" s="295"/>
      <c r="R41" s="295"/>
      <c r="S41" s="297"/>
      <c r="T41" s="295"/>
    </row>
    <row r="42" spans="2:20" ht="15.75" customHeight="1">
      <c r="B42" s="201" t="s">
        <v>209</v>
      </c>
      <c r="C42" s="187" t="s">
        <v>172</v>
      </c>
      <c r="D42" s="204" t="s">
        <v>211</v>
      </c>
      <c r="E42" s="16">
        <f t="shared" si="3"/>
        <v>8702</v>
      </c>
      <c r="F42" s="11">
        <v>5281</v>
      </c>
      <c r="G42" s="11">
        <v>3418</v>
      </c>
      <c r="H42" s="12">
        <v>3</v>
      </c>
      <c r="I42" s="103">
        <f t="shared" si="4"/>
        <v>0.96589723439490993</v>
      </c>
      <c r="J42" s="103">
        <f t="shared" si="5"/>
        <v>0.58617597044811764</v>
      </c>
      <c r="K42" s="103">
        <f t="shared" si="5"/>
        <v>0.37938827248469348</v>
      </c>
      <c r="L42" s="104">
        <f t="shared" si="5"/>
        <v>3.329914620989118E-4</v>
      </c>
      <c r="O42" s="295"/>
      <c r="P42" s="297"/>
      <c r="Q42" s="295"/>
      <c r="R42" s="295"/>
      <c r="S42" s="297"/>
      <c r="T42" s="295"/>
    </row>
    <row r="43" spans="2:20" ht="15.75" customHeight="1">
      <c r="B43" s="201" t="s">
        <v>209</v>
      </c>
      <c r="C43" s="187" t="s">
        <v>174</v>
      </c>
      <c r="D43" s="203" t="s">
        <v>212</v>
      </c>
      <c r="E43" s="16">
        <f t="shared" si="3"/>
        <v>1299</v>
      </c>
      <c r="F43" s="11">
        <v>252</v>
      </c>
      <c r="G43" s="11">
        <v>1046</v>
      </c>
      <c r="H43" s="12">
        <v>1</v>
      </c>
      <c r="I43" s="103">
        <f t="shared" si="4"/>
        <v>0.14418530308882882</v>
      </c>
      <c r="J43" s="103">
        <f t="shared" si="5"/>
        <v>2.797128281630859E-2</v>
      </c>
      <c r="K43" s="103">
        <f t="shared" si="5"/>
        <v>0.11610302311848725</v>
      </c>
      <c r="L43" s="104">
        <f t="shared" si="5"/>
        <v>1.1099715403297059E-4</v>
      </c>
      <c r="O43" s="295"/>
      <c r="P43" s="297"/>
      <c r="Q43" s="295"/>
      <c r="R43" s="295"/>
      <c r="S43" s="297"/>
      <c r="T43" s="295"/>
    </row>
    <row r="44" spans="2:20" ht="15.75" customHeight="1">
      <c r="B44" s="201" t="s">
        <v>209</v>
      </c>
      <c r="C44" s="187" t="s">
        <v>176</v>
      </c>
      <c r="D44" s="203" t="s">
        <v>213</v>
      </c>
      <c r="E44" s="16">
        <f t="shared" si="3"/>
        <v>11734</v>
      </c>
      <c r="F44" s="11">
        <v>6643</v>
      </c>
      <c r="G44" s="11">
        <v>5076</v>
      </c>
      <c r="H44" s="12">
        <v>15</v>
      </c>
      <c r="I44" s="103">
        <f t="shared" si="4"/>
        <v>1.3024406054228768</v>
      </c>
      <c r="J44" s="103">
        <f t="shared" si="5"/>
        <v>0.73735409424102361</v>
      </c>
      <c r="K44" s="103">
        <f t="shared" si="5"/>
        <v>0.56342155387135873</v>
      </c>
      <c r="L44" s="104">
        <f t="shared" si="5"/>
        <v>1.664957310494559E-3</v>
      </c>
      <c r="O44" s="295"/>
      <c r="P44" s="297"/>
      <c r="Q44" s="295"/>
      <c r="R44" s="295"/>
      <c r="S44" s="297"/>
      <c r="T44" s="295"/>
    </row>
    <row r="45" spans="2:20" ht="15.75" customHeight="1">
      <c r="B45" s="201" t="s">
        <v>209</v>
      </c>
      <c r="C45" s="187" t="s">
        <v>178</v>
      </c>
      <c r="D45" s="203" t="s">
        <v>214</v>
      </c>
      <c r="E45" s="16">
        <f t="shared" si="3"/>
        <v>8481</v>
      </c>
      <c r="F45" s="11">
        <v>4576</v>
      </c>
      <c r="G45" s="11">
        <v>3793</v>
      </c>
      <c r="H45" s="12">
        <v>112</v>
      </c>
      <c r="I45" s="103">
        <f t="shared" si="4"/>
        <v>0.94136686335362363</v>
      </c>
      <c r="J45" s="103">
        <f t="shared" si="5"/>
        <v>0.50792297685487342</v>
      </c>
      <c r="K45" s="103">
        <f t="shared" si="5"/>
        <v>0.42101220524705751</v>
      </c>
      <c r="L45" s="104">
        <f t="shared" si="5"/>
        <v>1.2431681251692708E-2</v>
      </c>
      <c r="O45" s="295"/>
      <c r="P45" s="295"/>
      <c r="Q45" s="295"/>
      <c r="R45" s="295"/>
      <c r="S45" s="297"/>
      <c r="T45" s="295"/>
    </row>
    <row r="46" spans="2:20" ht="15.75" customHeight="1">
      <c r="B46" s="201" t="s">
        <v>209</v>
      </c>
      <c r="C46" s="187" t="s">
        <v>180</v>
      </c>
      <c r="D46" s="203" t="s">
        <v>215</v>
      </c>
      <c r="E46" s="16">
        <f t="shared" si="3"/>
        <v>122015</v>
      </c>
      <c r="F46" s="11">
        <v>46275</v>
      </c>
      <c r="G46" s="11">
        <v>75330</v>
      </c>
      <c r="H46" s="12">
        <v>410</v>
      </c>
      <c r="I46" s="103">
        <f t="shared" si="4"/>
        <v>13.543317749332905</v>
      </c>
      <c r="J46" s="103">
        <f t="shared" si="5"/>
        <v>5.1363933028757147</v>
      </c>
      <c r="K46" s="103">
        <f t="shared" si="5"/>
        <v>8.3614156133036737</v>
      </c>
      <c r="L46" s="104">
        <f t="shared" si="5"/>
        <v>4.5508833153517947E-2</v>
      </c>
      <c r="O46" s="295"/>
      <c r="P46" s="297"/>
      <c r="Q46" s="295"/>
      <c r="R46" s="295"/>
      <c r="S46" s="295"/>
      <c r="T46" s="295"/>
    </row>
    <row r="47" spans="2:20" ht="15.75" customHeight="1">
      <c r="B47" s="201" t="s">
        <v>209</v>
      </c>
      <c r="C47" s="187" t="s">
        <v>182</v>
      </c>
      <c r="D47" s="203" t="s">
        <v>217</v>
      </c>
      <c r="E47" s="16">
        <f t="shared" si="3"/>
        <v>19133</v>
      </c>
      <c r="F47" s="11">
        <v>5903</v>
      </c>
      <c r="G47" s="11">
        <v>13127</v>
      </c>
      <c r="H47" s="12">
        <v>103</v>
      </c>
      <c r="I47" s="103">
        <f t="shared" si="4"/>
        <v>2.1237085481128264</v>
      </c>
      <c r="J47" s="103">
        <f t="shared" si="5"/>
        <v>0.65521620025662541</v>
      </c>
      <c r="K47" s="103">
        <f t="shared" si="5"/>
        <v>1.457059640990805</v>
      </c>
      <c r="L47" s="104">
        <f t="shared" si="5"/>
        <v>1.1432706865395971E-2</v>
      </c>
      <c r="O47" s="295"/>
      <c r="P47" s="297"/>
      <c r="Q47" s="295"/>
      <c r="R47" s="295"/>
      <c r="S47" s="295"/>
      <c r="T47" s="295"/>
    </row>
    <row r="48" spans="2:20" ht="15.75" customHeight="1">
      <c r="B48" s="201" t="s">
        <v>209</v>
      </c>
      <c r="C48" s="187" t="s">
        <v>184</v>
      </c>
      <c r="D48" s="203" t="s">
        <v>218</v>
      </c>
      <c r="E48" s="16">
        <f t="shared" si="3"/>
        <v>26122</v>
      </c>
      <c r="F48" s="11">
        <v>9538</v>
      </c>
      <c r="G48" s="11">
        <v>16490</v>
      </c>
      <c r="H48" s="12">
        <v>94</v>
      </c>
      <c r="I48" s="103">
        <f t="shared" si="4"/>
        <v>2.8994676576492577</v>
      </c>
      <c r="J48" s="103">
        <f t="shared" si="5"/>
        <v>1.0586908551664735</v>
      </c>
      <c r="K48" s="103">
        <f t="shared" si="5"/>
        <v>1.8303430700036851</v>
      </c>
      <c r="L48" s="104">
        <f t="shared" si="5"/>
        <v>1.0433732479099235E-2</v>
      </c>
      <c r="O48" s="295"/>
      <c r="P48" s="297"/>
      <c r="Q48" s="295"/>
      <c r="R48" s="295"/>
      <c r="S48" s="297"/>
      <c r="T48" s="295"/>
    </row>
    <row r="49" spans="2:20" ht="15.75" customHeight="1">
      <c r="B49" s="201" t="s">
        <v>209</v>
      </c>
      <c r="C49" s="187" t="s">
        <v>187</v>
      </c>
      <c r="D49" s="203" t="s">
        <v>219</v>
      </c>
      <c r="E49" s="16">
        <f t="shared" si="3"/>
        <v>13850</v>
      </c>
      <c r="F49" s="11">
        <v>7165</v>
      </c>
      <c r="G49" s="11">
        <v>6684</v>
      </c>
      <c r="H49" s="12">
        <v>1</v>
      </c>
      <c r="I49" s="103">
        <f t="shared" si="4"/>
        <v>1.5373105833566427</v>
      </c>
      <c r="J49" s="103">
        <f t="shared" si="5"/>
        <v>0.79529460864623436</v>
      </c>
      <c r="K49" s="103">
        <f t="shared" si="5"/>
        <v>0.74190497755637541</v>
      </c>
      <c r="L49" s="104">
        <f t="shared" si="5"/>
        <v>1.1099715403297059E-4</v>
      </c>
      <c r="O49" s="295"/>
      <c r="P49" s="297"/>
      <c r="Q49" s="295"/>
      <c r="R49" s="295"/>
      <c r="S49" s="297"/>
      <c r="T49" s="295"/>
    </row>
    <row r="50" spans="2:20" ht="15.75" customHeight="1">
      <c r="B50" s="201" t="s">
        <v>209</v>
      </c>
      <c r="C50" s="187" t="s">
        <v>189</v>
      </c>
      <c r="D50" s="203" t="s">
        <v>220</v>
      </c>
      <c r="E50" s="16">
        <f t="shared" si="3"/>
        <v>5491</v>
      </c>
      <c r="F50" s="11">
        <v>3452</v>
      </c>
      <c r="G50" s="11">
        <v>2038</v>
      </c>
      <c r="H50" s="12">
        <v>1</v>
      </c>
      <c r="I50" s="103">
        <f t="shared" si="4"/>
        <v>0.60948537279504156</v>
      </c>
      <c r="J50" s="103">
        <f t="shared" si="5"/>
        <v>0.38316217572181449</v>
      </c>
      <c r="K50" s="103">
        <f t="shared" si="5"/>
        <v>0.22621219991919408</v>
      </c>
      <c r="L50" s="104">
        <f t="shared" si="5"/>
        <v>1.1099715403297059E-4</v>
      </c>
      <c r="O50" s="295"/>
      <c r="P50" s="297"/>
      <c r="Q50" s="295"/>
      <c r="R50" s="295"/>
      <c r="S50" s="295"/>
      <c r="T50" s="295"/>
    </row>
    <row r="51" spans="2:20" ht="15.75" customHeight="1">
      <c r="B51" s="201" t="s">
        <v>209</v>
      </c>
      <c r="C51" s="187" t="s">
        <v>191</v>
      </c>
      <c r="D51" s="203" t="s">
        <v>222</v>
      </c>
      <c r="E51" s="16">
        <f t="shared" si="3"/>
        <v>7721</v>
      </c>
      <c r="F51" s="11">
        <v>3643</v>
      </c>
      <c r="G51" s="11">
        <v>4075</v>
      </c>
      <c r="H51" s="12">
        <v>3</v>
      </c>
      <c r="I51" s="103">
        <f t="shared" si="4"/>
        <v>0.8570090262885659</v>
      </c>
      <c r="J51" s="103">
        <f t="shared" si="5"/>
        <v>0.40436263214211188</v>
      </c>
      <c r="K51" s="103">
        <f t="shared" si="5"/>
        <v>0.45231340268435516</v>
      </c>
      <c r="L51" s="104">
        <f t="shared" si="5"/>
        <v>3.329914620989118E-4</v>
      </c>
      <c r="O51" s="295"/>
      <c r="P51" s="297"/>
      <c r="Q51" s="295"/>
      <c r="R51" s="295"/>
      <c r="S51" s="297"/>
      <c r="T51" s="297"/>
    </row>
    <row r="52" spans="2:20" ht="15.75" customHeight="1">
      <c r="B52" s="201" t="s">
        <v>209</v>
      </c>
      <c r="C52" s="187" t="s">
        <v>193</v>
      </c>
      <c r="D52" s="203" t="s">
        <v>223</v>
      </c>
      <c r="E52" s="16">
        <f t="shared" si="3"/>
        <v>15583</v>
      </c>
      <c r="F52" s="11">
        <v>12740</v>
      </c>
      <c r="G52" s="11">
        <v>2843</v>
      </c>
      <c r="H52" s="12">
        <v>0</v>
      </c>
      <c r="I52" s="103">
        <f t="shared" si="4"/>
        <v>1.7296686512957806</v>
      </c>
      <c r="J52" s="103">
        <f t="shared" si="5"/>
        <v>1.4141037423800453</v>
      </c>
      <c r="K52" s="103">
        <f t="shared" si="5"/>
        <v>0.31556490891573541</v>
      </c>
      <c r="L52" s="104">
        <f t="shared" si="5"/>
        <v>0</v>
      </c>
      <c r="O52" s="295"/>
      <c r="P52" s="297"/>
      <c r="Q52" s="295"/>
      <c r="R52" s="295"/>
      <c r="S52" s="295"/>
      <c r="T52" s="297"/>
    </row>
    <row r="53" spans="2:20" ht="15.75" customHeight="1">
      <c r="B53" s="201" t="s">
        <v>209</v>
      </c>
      <c r="C53" s="187" t="s">
        <v>195</v>
      </c>
      <c r="D53" s="203" t="s">
        <v>224</v>
      </c>
      <c r="E53" s="16">
        <f t="shared" si="3"/>
        <v>28460</v>
      </c>
      <c r="F53" s="11">
        <v>14083</v>
      </c>
      <c r="G53" s="11">
        <v>14376</v>
      </c>
      <c r="H53" s="12">
        <v>1</v>
      </c>
      <c r="I53" s="103">
        <f t="shared" si="4"/>
        <v>3.158979003778343</v>
      </c>
      <c r="J53" s="103">
        <f t="shared" si="5"/>
        <v>1.5631729202463247</v>
      </c>
      <c r="K53" s="103">
        <f t="shared" si="5"/>
        <v>1.5956950863779855</v>
      </c>
      <c r="L53" s="104">
        <f t="shared" si="5"/>
        <v>1.1099715403297059E-4</v>
      </c>
      <c r="O53" s="295"/>
      <c r="P53" s="297"/>
      <c r="Q53" s="295"/>
      <c r="R53" s="295"/>
      <c r="S53" s="297"/>
      <c r="T53" s="297"/>
    </row>
    <row r="54" spans="2:20" ht="15.75" customHeight="1">
      <c r="B54" s="201" t="s">
        <v>225</v>
      </c>
      <c r="C54" s="187" t="s">
        <v>170</v>
      </c>
      <c r="D54" s="203" t="s">
        <v>226</v>
      </c>
      <c r="E54" s="16">
        <f t="shared" si="3"/>
        <v>10768</v>
      </c>
      <c r="F54" s="11">
        <v>4720</v>
      </c>
      <c r="G54" s="11">
        <v>6048</v>
      </c>
      <c r="H54" s="12">
        <v>0</v>
      </c>
      <c r="I54" s="103">
        <f t="shared" si="4"/>
        <v>1.1952173546270273</v>
      </c>
      <c r="J54" s="103">
        <f t="shared" si="5"/>
        <v>0.52390656703562122</v>
      </c>
      <c r="K54" s="103">
        <f t="shared" si="5"/>
        <v>0.67131078759140617</v>
      </c>
      <c r="L54" s="104">
        <f t="shared" si="5"/>
        <v>0</v>
      </c>
      <c r="O54" s="295"/>
      <c r="P54" s="297"/>
      <c r="Q54" s="295"/>
      <c r="R54" s="295"/>
      <c r="S54" s="297"/>
      <c r="T54" s="297"/>
    </row>
    <row r="55" spans="2:20" ht="15.75" customHeight="1">
      <c r="B55" s="201" t="s">
        <v>225</v>
      </c>
      <c r="C55" s="187" t="s">
        <v>172</v>
      </c>
      <c r="D55" s="203" t="s">
        <v>227</v>
      </c>
      <c r="E55" s="16">
        <f t="shared" si="3"/>
        <v>454</v>
      </c>
      <c r="F55" s="11">
        <v>166</v>
      </c>
      <c r="G55" s="11">
        <v>288</v>
      </c>
      <c r="H55" s="12">
        <v>0</v>
      </c>
      <c r="I55" s="103">
        <f t="shared" si="4"/>
        <v>5.0392707930968651E-2</v>
      </c>
      <c r="J55" s="103">
        <f t="shared" si="5"/>
        <v>1.8425527569473119E-2</v>
      </c>
      <c r="K55" s="103">
        <f t="shared" si="5"/>
        <v>3.1967180361495533E-2</v>
      </c>
      <c r="L55" s="104">
        <f t="shared" si="5"/>
        <v>0</v>
      </c>
      <c r="O55" s="295"/>
      <c r="P55" s="297"/>
      <c r="Q55" s="295"/>
      <c r="R55" s="295"/>
      <c r="S55" s="295"/>
      <c r="T55" s="297"/>
    </row>
    <row r="56" spans="2:20" ht="15.75" customHeight="1">
      <c r="B56" s="201" t="s">
        <v>225</v>
      </c>
      <c r="C56" s="187" t="s">
        <v>174</v>
      </c>
      <c r="D56" s="203" t="s">
        <v>228</v>
      </c>
      <c r="E56" s="16">
        <f t="shared" si="3"/>
        <v>726</v>
      </c>
      <c r="F56" s="11">
        <v>510</v>
      </c>
      <c r="G56" s="11">
        <v>215</v>
      </c>
      <c r="H56" s="12">
        <v>1</v>
      </c>
      <c r="I56" s="103">
        <f t="shared" si="4"/>
        <v>8.0583933827936646E-2</v>
      </c>
      <c r="J56" s="103">
        <f t="shared" si="5"/>
        <v>5.6608548556815005E-2</v>
      </c>
      <c r="K56" s="103">
        <f t="shared" si="5"/>
        <v>2.3864388117088676E-2</v>
      </c>
      <c r="L56" s="104">
        <f t="shared" si="5"/>
        <v>1.1099715403297059E-4</v>
      </c>
      <c r="O56" s="295"/>
      <c r="P56" s="297"/>
      <c r="Q56" s="295"/>
      <c r="R56" s="295"/>
      <c r="S56" s="297"/>
      <c r="T56" s="297"/>
    </row>
    <row r="57" spans="2:20" ht="15.75" customHeight="1">
      <c r="B57" s="201" t="s">
        <v>225</v>
      </c>
      <c r="C57" s="187" t="s">
        <v>176</v>
      </c>
      <c r="D57" s="203" t="s">
        <v>229</v>
      </c>
      <c r="E57" s="16">
        <f t="shared" si="3"/>
        <v>4933</v>
      </c>
      <c r="F57" s="11">
        <v>2990</v>
      </c>
      <c r="G57" s="11">
        <v>1943</v>
      </c>
      <c r="H57" s="12">
        <v>0</v>
      </c>
      <c r="I57" s="103">
        <f t="shared" si="4"/>
        <v>0.54754896084464399</v>
      </c>
      <c r="J57" s="103">
        <f t="shared" si="5"/>
        <v>0.33188149055858207</v>
      </c>
      <c r="K57" s="103">
        <f t="shared" si="5"/>
        <v>0.21566747028606187</v>
      </c>
      <c r="L57" s="104">
        <f t="shared" si="5"/>
        <v>0</v>
      </c>
      <c r="O57" s="295"/>
      <c r="P57" s="297"/>
      <c r="Q57" s="295"/>
      <c r="R57" s="295"/>
      <c r="S57" s="295"/>
      <c r="T57" s="295"/>
    </row>
    <row r="58" spans="2:20" ht="15.75" customHeight="1">
      <c r="B58" s="201" t="s">
        <v>225</v>
      </c>
      <c r="C58" s="187" t="s">
        <v>178</v>
      </c>
      <c r="D58" s="203" t="s">
        <v>230</v>
      </c>
      <c r="E58" s="16">
        <f t="shared" si="3"/>
        <v>30005</v>
      </c>
      <c r="F58" s="11">
        <v>23285</v>
      </c>
      <c r="G58" s="11">
        <v>6646</v>
      </c>
      <c r="H58" s="12">
        <v>74</v>
      </c>
      <c r="I58" s="103">
        <f t="shared" si="4"/>
        <v>3.3304696067592832</v>
      </c>
      <c r="J58" s="103">
        <f t="shared" si="5"/>
        <v>2.5845687316577206</v>
      </c>
      <c r="K58" s="103">
        <f t="shared" si="5"/>
        <v>0.73768708570312258</v>
      </c>
      <c r="L58" s="104">
        <f t="shared" si="5"/>
        <v>8.2137893984398237E-3</v>
      </c>
      <c r="O58" s="295"/>
      <c r="P58" s="297"/>
      <c r="Q58" s="295"/>
      <c r="R58" s="295"/>
      <c r="S58" s="297"/>
      <c r="T58" s="297"/>
    </row>
    <row r="59" spans="2:20" ht="15.75" customHeight="1">
      <c r="B59" s="201" t="s">
        <v>225</v>
      </c>
      <c r="C59" s="187" t="s">
        <v>180</v>
      </c>
      <c r="D59" s="203" t="s">
        <v>231</v>
      </c>
      <c r="E59" s="16">
        <f t="shared" si="3"/>
        <v>6118</v>
      </c>
      <c r="F59" s="11">
        <v>4263</v>
      </c>
      <c r="G59" s="11">
        <v>1855</v>
      </c>
      <c r="H59" s="12">
        <v>0</v>
      </c>
      <c r="I59" s="103">
        <f t="shared" si="4"/>
        <v>0.6790805883737141</v>
      </c>
      <c r="J59" s="103">
        <f t="shared" si="5"/>
        <v>0.47318086764255368</v>
      </c>
      <c r="K59" s="103">
        <f t="shared" si="5"/>
        <v>0.20589972073116045</v>
      </c>
      <c r="L59" s="104">
        <f t="shared" si="5"/>
        <v>0</v>
      </c>
      <c r="O59" s="295"/>
      <c r="P59" s="297"/>
      <c r="Q59" s="295"/>
      <c r="R59" s="295"/>
      <c r="S59" s="297"/>
      <c r="T59" s="295"/>
    </row>
    <row r="60" spans="2:20" ht="15.75" customHeight="1">
      <c r="B60" s="201" t="s">
        <v>225</v>
      </c>
      <c r="C60" s="187" t="s">
        <v>182</v>
      </c>
      <c r="D60" s="203" t="s">
        <v>232</v>
      </c>
      <c r="E60" s="16">
        <f t="shared" si="3"/>
        <v>12164</v>
      </c>
      <c r="F60" s="11">
        <v>8019</v>
      </c>
      <c r="G60" s="11">
        <v>4088</v>
      </c>
      <c r="H60" s="12">
        <v>57</v>
      </c>
      <c r="I60" s="103">
        <f t="shared" si="4"/>
        <v>1.3501693816570544</v>
      </c>
      <c r="J60" s="103">
        <f t="shared" si="5"/>
        <v>0.89008617819039126</v>
      </c>
      <c r="K60" s="103">
        <f t="shared" si="5"/>
        <v>0.45375636568678374</v>
      </c>
      <c r="L60" s="104">
        <f t="shared" si="5"/>
        <v>6.3268377798793244E-3</v>
      </c>
      <c r="O60" s="295"/>
      <c r="P60" s="297"/>
      <c r="Q60" s="295"/>
      <c r="R60" s="295"/>
      <c r="S60" s="297"/>
      <c r="T60" s="295"/>
    </row>
    <row r="61" spans="2:20" ht="15.75" customHeight="1">
      <c r="B61" s="201" t="s">
        <v>225</v>
      </c>
      <c r="C61" s="187" t="s">
        <v>184</v>
      </c>
      <c r="D61" s="203" t="s">
        <v>233</v>
      </c>
      <c r="E61" s="16">
        <f t="shared" si="3"/>
        <v>12465</v>
      </c>
      <c r="F61" s="11">
        <v>8093</v>
      </c>
      <c r="G61" s="11">
        <v>4370</v>
      </c>
      <c r="H61" s="12">
        <v>2</v>
      </c>
      <c r="I61" s="103">
        <f t="shared" si="4"/>
        <v>1.3835795250209786</v>
      </c>
      <c r="J61" s="103">
        <f t="shared" si="5"/>
        <v>0.89829996758883113</v>
      </c>
      <c r="K61" s="103">
        <f t="shared" si="5"/>
        <v>0.48505756312408149</v>
      </c>
      <c r="L61" s="104">
        <f t="shared" si="5"/>
        <v>2.2199430806594118E-4</v>
      </c>
      <c r="O61" s="295"/>
      <c r="P61" s="297"/>
      <c r="Q61" s="295"/>
      <c r="R61" s="295"/>
      <c r="S61" s="295"/>
      <c r="T61" s="297"/>
    </row>
    <row r="62" spans="2:20" ht="15.75" customHeight="1">
      <c r="B62" s="201" t="s">
        <v>225</v>
      </c>
      <c r="C62" s="187" t="s">
        <v>187</v>
      </c>
      <c r="D62" s="203" t="s">
        <v>234</v>
      </c>
      <c r="E62" s="16">
        <f t="shared" si="3"/>
        <v>7255</v>
      </c>
      <c r="F62" s="11">
        <v>1662</v>
      </c>
      <c r="G62" s="11">
        <v>5591</v>
      </c>
      <c r="H62" s="12">
        <v>2</v>
      </c>
      <c r="I62" s="103">
        <f t="shared" si="4"/>
        <v>0.80528435250920161</v>
      </c>
      <c r="J62" s="103">
        <f t="shared" si="5"/>
        <v>0.18447727000279712</v>
      </c>
      <c r="K62" s="103">
        <f t="shared" si="5"/>
        <v>0.62058508819833857</v>
      </c>
      <c r="L62" s="104">
        <f t="shared" si="5"/>
        <v>2.2199430806594118E-4</v>
      </c>
      <c r="O62" s="295"/>
      <c r="P62" s="297"/>
      <c r="Q62" s="295"/>
      <c r="R62" s="295"/>
      <c r="S62" s="295"/>
      <c r="T62" s="295"/>
    </row>
    <row r="63" spans="2:20" ht="15.75" customHeight="1">
      <c r="B63" s="201" t="s">
        <v>225</v>
      </c>
      <c r="C63" s="187" t="s">
        <v>189</v>
      </c>
      <c r="D63" s="203" t="s">
        <v>235</v>
      </c>
      <c r="E63" s="16">
        <f t="shared" si="3"/>
        <v>4549</v>
      </c>
      <c r="F63" s="11">
        <v>2782</v>
      </c>
      <c r="G63" s="11">
        <v>1754</v>
      </c>
      <c r="H63" s="12">
        <v>13</v>
      </c>
      <c r="I63" s="103">
        <f t="shared" si="4"/>
        <v>0.50492605369598331</v>
      </c>
      <c r="J63" s="103">
        <f t="shared" si="5"/>
        <v>0.30879408251972423</v>
      </c>
      <c r="K63" s="103">
        <f t="shared" si="5"/>
        <v>0.19468900817383042</v>
      </c>
      <c r="L63" s="104">
        <f t="shared" si="5"/>
        <v>1.4429630024286179E-3</v>
      </c>
      <c r="O63" s="295"/>
      <c r="P63" s="297"/>
      <c r="Q63" s="295"/>
      <c r="R63" s="295"/>
      <c r="S63" s="297"/>
      <c r="T63" s="297"/>
    </row>
    <row r="64" spans="2:20" ht="15.75" customHeight="1">
      <c r="B64" s="201" t="s">
        <v>225</v>
      </c>
      <c r="C64" s="187" t="s">
        <v>191</v>
      </c>
      <c r="D64" s="203" t="s">
        <v>236</v>
      </c>
      <c r="E64" s="16">
        <f t="shared" si="3"/>
        <v>8770</v>
      </c>
      <c r="F64" s="11">
        <v>3622</v>
      </c>
      <c r="G64" s="11">
        <v>5148</v>
      </c>
      <c r="H64" s="12">
        <v>0</v>
      </c>
      <c r="I64" s="103">
        <f t="shared" si="4"/>
        <v>0.97344504086915218</v>
      </c>
      <c r="J64" s="103">
        <f t="shared" si="5"/>
        <v>0.4020316919074195</v>
      </c>
      <c r="K64" s="103">
        <f t="shared" si="5"/>
        <v>0.57141334896173268</v>
      </c>
      <c r="L64" s="104">
        <f t="shared" si="5"/>
        <v>0</v>
      </c>
      <c r="O64" s="295"/>
      <c r="P64" s="297"/>
      <c r="Q64" s="295"/>
      <c r="R64" s="295"/>
      <c r="S64" s="297"/>
      <c r="T64" s="295"/>
    </row>
    <row r="65" spans="2:20" ht="15.75" customHeight="1">
      <c r="B65" s="201" t="s">
        <v>237</v>
      </c>
      <c r="C65" s="187" t="s">
        <v>170</v>
      </c>
      <c r="D65" s="203" t="s">
        <v>238</v>
      </c>
      <c r="E65" s="16">
        <f t="shared" si="3"/>
        <v>973</v>
      </c>
      <c r="F65" s="11">
        <v>166</v>
      </c>
      <c r="G65" s="11">
        <v>806</v>
      </c>
      <c r="H65" s="12">
        <v>1</v>
      </c>
      <c r="I65" s="103">
        <f t="shared" si="4"/>
        <v>0.10800023087408038</v>
      </c>
      <c r="J65" s="103">
        <f t="shared" si="5"/>
        <v>1.8425527569473119E-2</v>
      </c>
      <c r="K65" s="103">
        <f t="shared" si="5"/>
        <v>8.9463706150574293E-2</v>
      </c>
      <c r="L65" s="104">
        <f t="shared" si="5"/>
        <v>1.1099715403297059E-4</v>
      </c>
      <c r="O65" s="295"/>
      <c r="P65" s="297"/>
      <c r="Q65" s="295"/>
      <c r="R65" s="295"/>
      <c r="S65" s="297"/>
      <c r="T65" s="297"/>
    </row>
    <row r="66" spans="2:20" ht="15.75" customHeight="1">
      <c r="B66" s="201" t="s">
        <v>237</v>
      </c>
      <c r="C66" s="187" t="s">
        <v>172</v>
      </c>
      <c r="D66" s="203" t="s">
        <v>239</v>
      </c>
      <c r="E66" s="16">
        <f t="shared" si="3"/>
        <v>4938</v>
      </c>
      <c r="F66" s="11">
        <v>3060</v>
      </c>
      <c r="G66" s="11">
        <v>1878</v>
      </c>
      <c r="H66" s="12">
        <v>0</v>
      </c>
      <c r="I66" s="103">
        <f t="shared" si="4"/>
        <v>0.54810394661480877</v>
      </c>
      <c r="J66" s="103">
        <f t="shared" si="5"/>
        <v>0.33965129134089</v>
      </c>
      <c r="K66" s="103">
        <f t="shared" si="5"/>
        <v>0.20845265527391879</v>
      </c>
      <c r="L66" s="104">
        <f t="shared" si="5"/>
        <v>0</v>
      </c>
      <c r="O66" s="295"/>
      <c r="P66" s="297"/>
      <c r="Q66" s="295"/>
      <c r="R66" s="295"/>
      <c r="S66" s="297"/>
      <c r="T66" s="297"/>
    </row>
    <row r="67" spans="2:20" ht="15.75" customHeight="1">
      <c r="B67" s="201" t="s">
        <v>237</v>
      </c>
      <c r="C67" s="187" t="s">
        <v>174</v>
      </c>
      <c r="D67" s="203" t="s">
        <v>240</v>
      </c>
      <c r="E67" s="16">
        <f t="shared" si="3"/>
        <v>5420</v>
      </c>
      <c r="F67" s="11">
        <v>2719</v>
      </c>
      <c r="G67" s="11">
        <v>2701</v>
      </c>
      <c r="H67" s="12">
        <v>0</v>
      </c>
      <c r="I67" s="103">
        <f t="shared" si="4"/>
        <v>0.60160457485870067</v>
      </c>
      <c r="J67" s="103">
        <f t="shared" si="5"/>
        <v>0.30180126181564704</v>
      </c>
      <c r="K67" s="103">
        <f t="shared" si="5"/>
        <v>0.29980331304305358</v>
      </c>
      <c r="L67" s="104">
        <f t="shared" si="5"/>
        <v>0</v>
      </c>
      <c r="O67" s="295"/>
      <c r="P67" s="297"/>
      <c r="Q67" s="295"/>
      <c r="R67" s="295"/>
      <c r="S67" s="297"/>
      <c r="T67" s="295"/>
    </row>
    <row r="68" spans="2:20" ht="15.75" customHeight="1">
      <c r="B68" s="201" t="s">
        <v>237</v>
      </c>
      <c r="C68" s="187" t="s">
        <v>176</v>
      </c>
      <c r="D68" s="203" t="s">
        <v>241</v>
      </c>
      <c r="E68" s="16">
        <f t="shared" si="3"/>
        <v>9057</v>
      </c>
      <c r="F68" s="11">
        <v>4395</v>
      </c>
      <c r="G68" s="11">
        <v>4661</v>
      </c>
      <c r="H68" s="12">
        <v>1</v>
      </c>
      <c r="I68" s="103">
        <f t="shared" si="4"/>
        <v>1.0053012240766148</v>
      </c>
      <c r="J68" s="103">
        <f t="shared" si="5"/>
        <v>0.4878324919749058</v>
      </c>
      <c r="K68" s="103">
        <f t="shared" si="5"/>
        <v>0.51735773494767601</v>
      </c>
      <c r="L68" s="104">
        <f t="shared" si="5"/>
        <v>1.1099715403297059E-4</v>
      </c>
      <c r="O68" s="295"/>
      <c r="P68" s="297"/>
      <c r="Q68" s="295"/>
      <c r="R68" s="295"/>
      <c r="S68" s="297"/>
      <c r="T68" s="295"/>
    </row>
    <row r="69" spans="2:20" ht="15.75" customHeight="1">
      <c r="B69" s="201" t="s">
        <v>237</v>
      </c>
      <c r="C69" s="187" t="s">
        <v>178</v>
      </c>
      <c r="D69" s="203" t="s">
        <v>242</v>
      </c>
      <c r="E69" s="16">
        <f t="shared" si="3"/>
        <v>6448</v>
      </c>
      <c r="F69" s="11">
        <v>4756</v>
      </c>
      <c r="G69" s="11">
        <v>1683</v>
      </c>
      <c r="H69" s="12">
        <v>9</v>
      </c>
      <c r="I69" s="103">
        <f t="shared" si="4"/>
        <v>0.71570964920459434</v>
      </c>
      <c r="J69" s="103">
        <f t="shared" si="5"/>
        <v>0.52790246458080814</v>
      </c>
      <c r="K69" s="103">
        <f t="shared" si="5"/>
        <v>0.1868082102374895</v>
      </c>
      <c r="L69" s="104">
        <f t="shared" si="5"/>
        <v>9.989743862967354E-4</v>
      </c>
      <c r="O69" s="295"/>
      <c r="P69" s="297"/>
      <c r="Q69" s="295"/>
      <c r="R69" s="295"/>
      <c r="S69" s="297"/>
      <c r="T69" s="295"/>
    </row>
    <row r="70" spans="2:20" ht="15.75" customHeight="1">
      <c r="B70" s="201" t="s">
        <v>237</v>
      </c>
      <c r="C70" s="187" t="s">
        <v>180</v>
      </c>
      <c r="D70" s="203" t="s">
        <v>243</v>
      </c>
      <c r="E70" s="16">
        <f t="shared" si="3"/>
        <v>8558</v>
      </c>
      <c r="F70" s="11">
        <v>4552</v>
      </c>
      <c r="G70" s="11">
        <v>4005</v>
      </c>
      <c r="H70" s="12">
        <v>1</v>
      </c>
      <c r="I70" s="103">
        <f t="shared" si="4"/>
        <v>0.94991364421416236</v>
      </c>
      <c r="J70" s="103">
        <f t="shared" si="5"/>
        <v>0.50525904515808218</v>
      </c>
      <c r="K70" s="103">
        <f t="shared" si="5"/>
        <v>0.44454360190204723</v>
      </c>
      <c r="L70" s="104">
        <f t="shared" si="5"/>
        <v>1.1099715403297059E-4</v>
      </c>
      <c r="O70" s="295"/>
      <c r="P70" s="297"/>
      <c r="Q70" s="295"/>
      <c r="R70" s="295"/>
      <c r="S70" s="297"/>
      <c r="T70" s="297"/>
    </row>
    <row r="71" spans="2:20" ht="15.75" customHeight="1">
      <c r="B71" s="201" t="s">
        <v>237</v>
      </c>
      <c r="C71" s="187" t="s">
        <v>182</v>
      </c>
      <c r="D71" s="203" t="s">
        <v>244</v>
      </c>
      <c r="E71" s="16">
        <f t="shared" si="3"/>
        <v>11080</v>
      </c>
      <c r="F71" s="11">
        <v>4183</v>
      </c>
      <c r="G71" s="11">
        <v>6897</v>
      </c>
      <c r="H71" s="12">
        <v>0</v>
      </c>
      <c r="I71" s="103">
        <f t="shared" si="4"/>
        <v>1.2298484666853142</v>
      </c>
      <c r="J71" s="103">
        <f t="shared" si="5"/>
        <v>0.46430109531991598</v>
      </c>
      <c r="K71" s="103">
        <f t="shared" si="5"/>
        <v>0.76554737136539819</v>
      </c>
      <c r="L71" s="104">
        <f t="shared" si="5"/>
        <v>0</v>
      </c>
      <c r="O71" s="295"/>
      <c r="P71" s="297"/>
      <c r="Q71" s="295"/>
      <c r="R71" s="295"/>
      <c r="S71" s="297"/>
      <c r="T71" s="295"/>
    </row>
    <row r="72" spans="2:20" ht="15.75" customHeight="1">
      <c r="B72" s="201" t="s">
        <v>237</v>
      </c>
      <c r="C72" s="187" t="s">
        <v>184</v>
      </c>
      <c r="D72" s="203" t="s">
        <v>245</v>
      </c>
      <c r="E72" s="16">
        <f t="shared" si="3"/>
        <v>37638</v>
      </c>
      <c r="F72" s="11">
        <v>20969</v>
      </c>
      <c r="G72" s="11">
        <v>16662</v>
      </c>
      <c r="H72" s="12">
        <v>7</v>
      </c>
      <c r="I72" s="103">
        <f t="shared" si="4"/>
        <v>4.1777108834929475</v>
      </c>
      <c r="J72" s="103">
        <f t="shared" si="5"/>
        <v>2.3274993229173604</v>
      </c>
      <c r="K72" s="103">
        <f t="shared" si="5"/>
        <v>1.849434580497356</v>
      </c>
      <c r="L72" s="104">
        <f t="shared" si="5"/>
        <v>7.7698007823079427E-4</v>
      </c>
      <c r="O72" s="295"/>
      <c r="P72" s="297"/>
      <c r="Q72" s="295"/>
      <c r="R72" s="295"/>
      <c r="S72" s="297"/>
      <c r="T72" s="295"/>
    </row>
    <row r="73" spans="2:20" ht="15.75" customHeight="1">
      <c r="B73" s="201" t="s">
        <v>237</v>
      </c>
      <c r="C73" s="187" t="s">
        <v>187</v>
      </c>
      <c r="D73" s="203" t="s">
        <v>246</v>
      </c>
      <c r="E73" s="16">
        <f t="shared" si="3"/>
        <v>13387</v>
      </c>
      <c r="F73" s="11">
        <v>7069</v>
      </c>
      <c r="G73" s="11">
        <v>6314</v>
      </c>
      <c r="H73" s="12">
        <v>4</v>
      </c>
      <c r="I73" s="103">
        <f t="shared" si="4"/>
        <v>1.4859189010393772</v>
      </c>
      <c r="J73" s="103">
        <f t="shared" si="5"/>
        <v>0.78463888185906905</v>
      </c>
      <c r="K73" s="103">
        <f t="shared" si="5"/>
        <v>0.70083603056417632</v>
      </c>
      <c r="L73" s="104">
        <f t="shared" si="5"/>
        <v>4.4398861613188236E-4</v>
      </c>
      <c r="O73" s="295"/>
      <c r="P73" s="297"/>
      <c r="Q73" s="295"/>
      <c r="R73" s="295"/>
      <c r="S73" s="297"/>
      <c r="T73" s="297"/>
    </row>
    <row r="74" spans="2:20" ht="15.75" customHeight="1">
      <c r="B74" s="201" t="s">
        <v>237</v>
      </c>
      <c r="C74" s="187" t="s">
        <v>189</v>
      </c>
      <c r="D74" s="203" t="s">
        <v>247</v>
      </c>
      <c r="E74" s="16">
        <f t="shared" si="3"/>
        <v>14126</v>
      </c>
      <c r="F74" s="11">
        <v>7990</v>
      </c>
      <c r="G74" s="11">
        <v>6136</v>
      </c>
      <c r="H74" s="12">
        <v>0</v>
      </c>
      <c r="I74" s="103">
        <f t="shared" si="4"/>
        <v>1.5679457978697426</v>
      </c>
      <c r="J74" s="103">
        <f t="shared" si="5"/>
        <v>0.88686726072343502</v>
      </c>
      <c r="K74" s="103">
        <f t="shared" si="5"/>
        <v>0.68107853714630751</v>
      </c>
      <c r="L74" s="104">
        <f t="shared" si="5"/>
        <v>0</v>
      </c>
      <c r="O74" s="295"/>
      <c r="P74" s="297"/>
      <c r="Q74" s="295"/>
      <c r="R74" s="295"/>
      <c r="S74" s="297"/>
      <c r="T74" s="295"/>
    </row>
    <row r="75" spans="2:20" ht="15.75" customHeight="1">
      <c r="B75" s="201" t="s">
        <v>237</v>
      </c>
      <c r="C75" s="187" t="s">
        <v>191</v>
      </c>
      <c r="D75" s="203" t="s">
        <v>248</v>
      </c>
      <c r="E75" s="16">
        <f t="shared" si="3"/>
        <v>18210</v>
      </c>
      <c r="F75" s="11">
        <v>6607</v>
      </c>
      <c r="G75" s="11">
        <v>11601</v>
      </c>
      <c r="H75" s="12">
        <v>2</v>
      </c>
      <c r="I75" s="103">
        <f t="shared" si="4"/>
        <v>2.0212581749403946</v>
      </c>
      <c r="J75" s="103">
        <f t="shared" si="5"/>
        <v>0.73335819669583668</v>
      </c>
      <c r="K75" s="103">
        <f t="shared" si="5"/>
        <v>1.287677983936492</v>
      </c>
      <c r="L75" s="104">
        <f t="shared" si="5"/>
        <v>2.2199430806594118E-4</v>
      </c>
      <c r="O75" s="295"/>
      <c r="P75" s="297"/>
      <c r="Q75" s="295"/>
      <c r="R75" s="295"/>
      <c r="S75" s="297"/>
      <c r="T75" s="295"/>
    </row>
    <row r="76" spans="2:20" ht="15.75" customHeight="1">
      <c r="B76" s="201" t="s">
        <v>237</v>
      </c>
      <c r="C76" s="187" t="s">
        <v>193</v>
      </c>
      <c r="D76" s="203" t="s">
        <v>249</v>
      </c>
      <c r="E76" s="16">
        <f t="shared" si="3"/>
        <v>14622</v>
      </c>
      <c r="F76" s="11">
        <v>3662</v>
      </c>
      <c r="G76" s="11">
        <v>10959</v>
      </c>
      <c r="H76" s="12">
        <v>1</v>
      </c>
      <c r="I76" s="103">
        <f t="shared" si="4"/>
        <v>1.6230003862700959</v>
      </c>
      <c r="J76" s="103">
        <f t="shared" si="5"/>
        <v>0.40647157806873829</v>
      </c>
      <c r="K76" s="103">
        <f t="shared" si="5"/>
        <v>1.2164178110473247</v>
      </c>
      <c r="L76" s="104">
        <f t="shared" si="5"/>
        <v>1.1099715403297059E-4</v>
      </c>
      <c r="O76" s="295"/>
      <c r="P76" s="297"/>
      <c r="Q76" s="295"/>
      <c r="R76" s="295"/>
      <c r="S76" s="297"/>
      <c r="T76" s="297"/>
    </row>
    <row r="77" spans="2:20" ht="15.75" customHeight="1">
      <c r="B77" s="201" t="s">
        <v>250</v>
      </c>
      <c r="C77" s="187" t="s">
        <v>170</v>
      </c>
      <c r="D77" s="203" t="s">
        <v>251</v>
      </c>
      <c r="E77" s="16">
        <f t="shared" si="3"/>
        <v>844</v>
      </c>
      <c r="F77" s="11">
        <v>609</v>
      </c>
      <c r="G77" s="11">
        <v>235</v>
      </c>
      <c r="H77" s="12">
        <v>0</v>
      </c>
      <c r="I77" s="103">
        <f t="shared" si="4"/>
        <v>9.3681598003827166E-2</v>
      </c>
      <c r="J77" s="103">
        <f t="shared" si="5"/>
        <v>6.7597266806079082E-2</v>
      </c>
      <c r="K77" s="103">
        <f t="shared" si="5"/>
        <v>2.6084331197748088E-2</v>
      </c>
      <c r="L77" s="104">
        <f t="shared" si="5"/>
        <v>0</v>
      </c>
      <c r="O77" s="295"/>
      <c r="P77" s="297"/>
      <c r="Q77" s="295"/>
      <c r="R77" s="295"/>
      <c r="S77" s="297"/>
      <c r="T77" s="295"/>
    </row>
    <row r="78" spans="2:20" ht="15.75" customHeight="1">
      <c r="B78" s="201" t="s">
        <v>250</v>
      </c>
      <c r="C78" s="187" t="s">
        <v>172</v>
      </c>
      <c r="D78" s="203" t="s">
        <v>252</v>
      </c>
      <c r="E78" s="16">
        <f t="shared" si="3"/>
        <v>1740</v>
      </c>
      <c r="F78" s="11">
        <v>1140</v>
      </c>
      <c r="G78" s="11">
        <v>599</v>
      </c>
      <c r="H78" s="12">
        <v>1</v>
      </c>
      <c r="I78" s="103">
        <f t="shared" si="4"/>
        <v>0.19313504801736883</v>
      </c>
      <c r="J78" s="103">
        <f t="shared" si="5"/>
        <v>0.12653675559758648</v>
      </c>
      <c r="K78" s="103">
        <f t="shared" si="5"/>
        <v>6.6487295265749383E-2</v>
      </c>
      <c r="L78" s="104">
        <f t="shared" si="5"/>
        <v>1.1099715403297059E-4</v>
      </c>
      <c r="O78" s="295"/>
      <c r="P78" s="297"/>
      <c r="Q78" s="295"/>
      <c r="R78" s="295"/>
      <c r="S78" s="297"/>
      <c r="T78" s="297"/>
    </row>
    <row r="79" spans="2:20" ht="15.75" customHeight="1">
      <c r="B79" s="201" t="s">
        <v>250</v>
      </c>
      <c r="C79" s="187" t="s">
        <v>174</v>
      </c>
      <c r="D79" s="203" t="s">
        <v>253</v>
      </c>
      <c r="E79" s="16">
        <f t="shared" si="3"/>
        <v>1962</v>
      </c>
      <c r="F79" s="11">
        <v>471</v>
      </c>
      <c r="G79" s="11">
        <v>1491</v>
      </c>
      <c r="H79" s="12">
        <v>0</v>
      </c>
      <c r="I79" s="103">
        <f t="shared" si="4"/>
        <v>0.21777641621268831</v>
      </c>
      <c r="J79" s="103">
        <f t="shared" si="5"/>
        <v>5.2279659549529151E-2</v>
      </c>
      <c r="K79" s="103">
        <f t="shared" si="5"/>
        <v>0.16549675666315916</v>
      </c>
      <c r="L79" s="104">
        <f t="shared" si="5"/>
        <v>0</v>
      </c>
      <c r="O79" s="295"/>
      <c r="P79" s="297"/>
      <c r="Q79" s="295"/>
      <c r="R79" s="295"/>
      <c r="S79" s="297"/>
      <c r="T79" s="297"/>
    </row>
    <row r="80" spans="2:20" ht="15.75" customHeight="1">
      <c r="B80" s="201" t="s">
        <v>250</v>
      </c>
      <c r="C80" s="187" t="s">
        <v>176</v>
      </c>
      <c r="D80" s="203" t="s">
        <v>254</v>
      </c>
      <c r="E80" s="16">
        <f t="shared" si="3"/>
        <v>2937</v>
      </c>
      <c r="F80" s="11">
        <v>1693</v>
      </c>
      <c r="G80" s="11">
        <v>1244</v>
      </c>
      <c r="H80" s="12">
        <v>0</v>
      </c>
      <c r="I80" s="103">
        <f t="shared" si="4"/>
        <v>0.32599864139483464</v>
      </c>
      <c r="J80" s="103">
        <f t="shared" si="5"/>
        <v>0.18791818177781922</v>
      </c>
      <c r="K80" s="103">
        <f t="shared" si="5"/>
        <v>0.13808045961701543</v>
      </c>
      <c r="L80" s="104">
        <f t="shared" si="5"/>
        <v>0</v>
      </c>
      <c r="O80" s="295"/>
      <c r="P80" s="297"/>
      <c r="Q80" s="295"/>
      <c r="R80" s="295"/>
      <c r="S80" s="297"/>
      <c r="T80" s="297"/>
    </row>
    <row r="81" spans="2:20" ht="15.75" customHeight="1">
      <c r="B81" s="201" t="s">
        <v>250</v>
      </c>
      <c r="C81" s="187" t="s">
        <v>178</v>
      </c>
      <c r="D81" s="203" t="s">
        <v>255</v>
      </c>
      <c r="E81" s="16">
        <f t="shared" si="3"/>
        <v>3472</v>
      </c>
      <c r="F81" s="11">
        <v>581</v>
      </c>
      <c r="G81" s="11">
        <v>2891</v>
      </c>
      <c r="H81" s="12">
        <v>0</v>
      </c>
      <c r="I81" s="103">
        <f t="shared" si="4"/>
        <v>0.38538211880247392</v>
      </c>
      <c r="J81" s="103">
        <f t="shared" si="5"/>
        <v>6.4489346493155922E-2</v>
      </c>
      <c r="K81" s="103">
        <f t="shared" si="5"/>
        <v>0.32089277230931801</v>
      </c>
      <c r="L81" s="104">
        <f t="shared" si="5"/>
        <v>0</v>
      </c>
      <c r="O81" s="295"/>
      <c r="P81" s="297"/>
      <c r="Q81" s="295"/>
      <c r="R81" s="295"/>
      <c r="S81" s="297"/>
      <c r="T81" s="295"/>
    </row>
    <row r="82" spans="2:20" ht="15.75" customHeight="1">
      <c r="B82" s="201" t="s">
        <v>250</v>
      </c>
      <c r="C82" s="187" t="s">
        <v>180</v>
      </c>
      <c r="D82" s="203" t="s">
        <v>256</v>
      </c>
      <c r="E82" s="16">
        <f t="shared" si="3"/>
        <v>6130</v>
      </c>
      <c r="F82" s="11">
        <v>1711</v>
      </c>
      <c r="G82" s="11">
        <v>4416</v>
      </c>
      <c r="H82" s="12">
        <v>3</v>
      </c>
      <c r="I82" s="103">
        <f t="shared" si="4"/>
        <v>0.68041255422210967</v>
      </c>
      <c r="J82" s="103">
        <f t="shared" si="5"/>
        <v>0.18991613055041268</v>
      </c>
      <c r="K82" s="103">
        <f t="shared" si="5"/>
        <v>0.49016343220959813</v>
      </c>
      <c r="L82" s="104">
        <f t="shared" si="5"/>
        <v>3.329914620989118E-4</v>
      </c>
      <c r="O82" s="295"/>
      <c r="P82" s="297"/>
      <c r="Q82" s="295"/>
      <c r="R82" s="295"/>
      <c r="S82" s="297"/>
      <c r="T82" s="297"/>
    </row>
    <row r="83" spans="2:20" ht="15.75" customHeight="1">
      <c r="B83" s="201" t="s">
        <v>250</v>
      </c>
      <c r="C83" s="187" t="s">
        <v>182</v>
      </c>
      <c r="D83" s="203" t="s">
        <v>257</v>
      </c>
      <c r="E83" s="16">
        <f t="shared" si="3"/>
        <v>3183</v>
      </c>
      <c r="F83" s="11">
        <v>2173</v>
      </c>
      <c r="G83" s="11">
        <v>1010</v>
      </c>
      <c r="H83" s="12">
        <v>0</v>
      </c>
      <c r="I83" s="103">
        <f t="shared" si="4"/>
        <v>0.35330394128694542</v>
      </c>
      <c r="J83" s="103">
        <f t="shared" si="5"/>
        <v>0.2411968157136451</v>
      </c>
      <c r="K83" s="103">
        <f t="shared" si="5"/>
        <v>0.11210712557330031</v>
      </c>
      <c r="L83" s="104">
        <f t="shared" si="5"/>
        <v>0</v>
      </c>
      <c r="O83" s="295"/>
      <c r="P83" s="297"/>
      <c r="Q83" s="295"/>
      <c r="R83" s="295"/>
      <c r="S83" s="297"/>
      <c r="T83" s="297"/>
    </row>
    <row r="84" spans="2:20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6">SUM(F84:H84)</f>
        <v>3869</v>
      </c>
      <c r="F84" s="11">
        <v>1810</v>
      </c>
      <c r="G84" s="11">
        <v>2059</v>
      </c>
      <c r="H84" s="12">
        <v>0</v>
      </c>
      <c r="I84" s="103">
        <f t="shared" si="4"/>
        <v>0.42944798895356329</v>
      </c>
      <c r="J84" s="103">
        <f t="shared" si="5"/>
        <v>0.20090484879967679</v>
      </c>
      <c r="K84" s="103">
        <f t="shared" si="5"/>
        <v>0.22854314015388646</v>
      </c>
      <c r="L84" s="104">
        <f t="shared" si="5"/>
        <v>0</v>
      </c>
      <c r="O84" s="295"/>
      <c r="P84" s="297"/>
      <c r="Q84" s="295"/>
      <c r="R84" s="295"/>
      <c r="S84" s="295"/>
      <c r="T84" s="297"/>
    </row>
    <row r="85" spans="2:20" ht="15.75" customHeight="1">
      <c r="B85" s="201" t="s">
        <v>250</v>
      </c>
      <c r="C85" s="187" t="s">
        <v>187</v>
      </c>
      <c r="D85" s="203" t="s">
        <v>259</v>
      </c>
      <c r="E85" s="16">
        <f t="shared" si="6"/>
        <v>5923</v>
      </c>
      <c r="F85" s="11">
        <v>2489</v>
      </c>
      <c r="G85" s="11">
        <v>3433</v>
      </c>
      <c r="H85" s="12">
        <v>1</v>
      </c>
      <c r="I85" s="103">
        <f t="shared" si="4"/>
        <v>0.65743614333728484</v>
      </c>
      <c r="J85" s="103">
        <f t="shared" si="5"/>
        <v>0.27627191638806381</v>
      </c>
      <c r="K85" s="103">
        <f t="shared" si="5"/>
        <v>0.38105322979518802</v>
      </c>
      <c r="L85" s="104">
        <f t="shared" si="5"/>
        <v>1.1099715403297059E-4</v>
      </c>
      <c r="O85" s="295"/>
      <c r="P85" s="297"/>
      <c r="Q85" s="295"/>
      <c r="R85" s="295"/>
      <c r="S85" s="297"/>
      <c r="T85" s="295"/>
    </row>
    <row r="86" spans="2:20" ht="15.75" customHeight="1">
      <c r="B86" s="201" t="s">
        <v>250</v>
      </c>
      <c r="C86" s="187" t="s">
        <v>189</v>
      </c>
      <c r="D86" s="203" t="s">
        <v>260</v>
      </c>
      <c r="E86" s="16">
        <f t="shared" si="6"/>
        <v>11526</v>
      </c>
      <c r="F86" s="11">
        <v>5995</v>
      </c>
      <c r="G86" s="11">
        <v>5528</v>
      </c>
      <c r="H86" s="12">
        <v>3</v>
      </c>
      <c r="I86" s="103">
        <f t="shared" si="4"/>
        <v>1.2793531973840189</v>
      </c>
      <c r="J86" s="103">
        <f t="shared" si="5"/>
        <v>0.66542793842765868</v>
      </c>
      <c r="K86" s="103">
        <f t="shared" si="5"/>
        <v>0.61359226749426143</v>
      </c>
      <c r="L86" s="104">
        <f t="shared" si="5"/>
        <v>3.329914620989118E-4</v>
      </c>
      <c r="O86" s="295"/>
      <c r="P86" s="297"/>
      <c r="Q86" s="295"/>
      <c r="R86" s="295"/>
      <c r="S86" s="297"/>
      <c r="T86" s="297"/>
    </row>
    <row r="87" spans="2:20" ht="15.75" customHeight="1">
      <c r="B87" s="201" t="s">
        <v>261</v>
      </c>
      <c r="C87" s="187" t="s">
        <v>170</v>
      </c>
      <c r="D87" s="203" t="s">
        <v>262</v>
      </c>
      <c r="E87" s="16">
        <f t="shared" si="6"/>
        <v>3820</v>
      </c>
      <c r="F87" s="11">
        <v>1855</v>
      </c>
      <c r="G87" s="11">
        <v>1965</v>
      </c>
      <c r="H87" s="12">
        <v>0</v>
      </c>
      <c r="I87" s="103">
        <f t="shared" si="4"/>
        <v>0.42400912840594762</v>
      </c>
      <c r="J87" s="103">
        <f t="shared" si="5"/>
        <v>0.20589972073116045</v>
      </c>
      <c r="K87" s="103">
        <f t="shared" si="5"/>
        <v>0.2181094076747872</v>
      </c>
      <c r="L87" s="104">
        <f t="shared" si="5"/>
        <v>0</v>
      </c>
      <c r="O87" s="295"/>
      <c r="P87" s="297"/>
      <c r="Q87" s="295"/>
      <c r="R87" s="295"/>
      <c r="S87" s="297"/>
      <c r="T87" s="295"/>
    </row>
    <row r="88" spans="2:20" ht="15.75" customHeight="1">
      <c r="B88" s="201" t="s">
        <v>261</v>
      </c>
      <c r="C88" s="187" t="s">
        <v>172</v>
      </c>
      <c r="D88" s="203" t="s">
        <v>263</v>
      </c>
      <c r="E88" s="16">
        <f t="shared" si="6"/>
        <v>6035</v>
      </c>
      <c r="F88" s="11">
        <v>1792</v>
      </c>
      <c r="G88" s="11">
        <v>4210</v>
      </c>
      <c r="H88" s="12">
        <v>33</v>
      </c>
      <c r="I88" s="103">
        <f t="shared" si="4"/>
        <v>0.66986782458897765</v>
      </c>
      <c r="J88" s="103">
        <f t="shared" si="5"/>
        <v>0.19890690002708333</v>
      </c>
      <c r="K88" s="103">
        <f t="shared" si="5"/>
        <v>0.4672980184788062</v>
      </c>
      <c r="L88" s="104">
        <f t="shared" si="5"/>
        <v>3.6629060830880296E-3</v>
      </c>
      <c r="O88" s="295"/>
      <c r="P88" s="297"/>
      <c r="Q88" s="295"/>
      <c r="R88" s="295"/>
      <c r="S88" s="297"/>
      <c r="T88" s="297"/>
    </row>
    <row r="89" spans="2:20" ht="15.75" customHeight="1">
      <c r="B89" s="201" t="s">
        <v>261</v>
      </c>
      <c r="C89" s="187" t="s">
        <v>174</v>
      </c>
      <c r="D89" s="203" t="s">
        <v>264</v>
      </c>
      <c r="E89" s="16">
        <f t="shared" si="6"/>
        <v>3354</v>
      </c>
      <c r="F89" s="11">
        <v>1951</v>
      </c>
      <c r="G89" s="11">
        <v>1403</v>
      </c>
      <c r="H89" s="12">
        <v>0</v>
      </c>
      <c r="I89" s="103">
        <f t="shared" si="4"/>
        <v>0.37228445462658333</v>
      </c>
      <c r="J89" s="103">
        <f t="shared" si="5"/>
        <v>0.21655544751832562</v>
      </c>
      <c r="K89" s="103">
        <f t="shared" si="5"/>
        <v>0.15572900710825774</v>
      </c>
      <c r="L89" s="104">
        <f t="shared" si="5"/>
        <v>0</v>
      </c>
      <c r="O89" s="295"/>
      <c r="P89" s="297"/>
      <c r="Q89" s="295"/>
      <c r="R89" s="295"/>
      <c r="S89" s="297"/>
      <c r="T89" s="295"/>
    </row>
    <row r="90" spans="2:20" ht="15.75" customHeight="1">
      <c r="B90" s="201" t="s">
        <v>261</v>
      </c>
      <c r="C90" s="187" t="s">
        <v>176</v>
      </c>
      <c r="D90" s="203" t="s">
        <v>265</v>
      </c>
      <c r="E90" s="16">
        <f t="shared" si="6"/>
        <v>4228</v>
      </c>
      <c r="F90" s="11">
        <v>2004</v>
      </c>
      <c r="G90" s="11">
        <v>2206</v>
      </c>
      <c r="H90" s="12">
        <v>18</v>
      </c>
      <c r="I90" s="103">
        <f t="shared" ref="I90:I95" si="7">SUM(J90:L90)</f>
        <v>0.46929596725139971</v>
      </c>
      <c r="J90" s="103">
        <f t="shared" si="5"/>
        <v>0.22243829668207307</v>
      </c>
      <c r="K90" s="103">
        <f t="shared" si="5"/>
        <v>0.24485972179673315</v>
      </c>
      <c r="L90" s="104">
        <f t="shared" si="5"/>
        <v>1.9979487725934708E-3</v>
      </c>
      <c r="O90" s="295"/>
      <c r="P90" s="297"/>
      <c r="Q90" s="295"/>
      <c r="R90" s="295"/>
      <c r="S90" s="297"/>
      <c r="T90" s="295"/>
    </row>
    <row r="91" spans="2:20" ht="15.75" customHeight="1">
      <c r="B91" s="201" t="s">
        <v>261</v>
      </c>
      <c r="C91" s="187" t="s">
        <v>178</v>
      </c>
      <c r="D91" s="203" t="s">
        <v>266</v>
      </c>
      <c r="E91" s="16">
        <f t="shared" si="6"/>
        <v>3903</v>
      </c>
      <c r="F91" s="11">
        <v>2346</v>
      </c>
      <c r="G91" s="11">
        <v>1523</v>
      </c>
      <c r="H91" s="12">
        <v>34</v>
      </c>
      <c r="I91" s="103">
        <f t="shared" si="7"/>
        <v>0.43322189219068424</v>
      </c>
      <c r="J91" s="103">
        <f t="shared" ref="J91:L95" si="8">F91/$E$9*100</f>
        <v>0.26039932336134902</v>
      </c>
      <c r="K91" s="103">
        <f t="shared" si="8"/>
        <v>0.16904866559221421</v>
      </c>
      <c r="L91" s="104">
        <f t="shared" si="8"/>
        <v>3.7739032371210002E-3</v>
      </c>
      <c r="O91" s="295"/>
      <c r="P91" s="297"/>
      <c r="Q91" s="295"/>
      <c r="R91" s="295"/>
      <c r="S91" s="297"/>
      <c r="T91" s="295"/>
    </row>
    <row r="92" spans="2:20" ht="15.75" customHeight="1">
      <c r="B92" s="201" t="s">
        <v>261</v>
      </c>
      <c r="C92" s="187" t="s">
        <v>180</v>
      </c>
      <c r="D92" s="203" t="s">
        <v>267</v>
      </c>
      <c r="E92" s="16">
        <f t="shared" si="6"/>
        <v>3565</v>
      </c>
      <c r="F92" s="11">
        <v>3201</v>
      </c>
      <c r="G92" s="11">
        <v>363</v>
      </c>
      <c r="H92" s="12">
        <v>1</v>
      </c>
      <c r="I92" s="103">
        <f t="shared" si="7"/>
        <v>0.39570485412754014</v>
      </c>
      <c r="J92" s="103">
        <f t="shared" si="8"/>
        <v>0.35530189005953888</v>
      </c>
      <c r="K92" s="103">
        <f t="shared" si="8"/>
        <v>4.0291966913968323E-2</v>
      </c>
      <c r="L92" s="104">
        <f t="shared" si="8"/>
        <v>1.1099715403297059E-4</v>
      </c>
      <c r="O92" s="295"/>
      <c r="P92" s="297"/>
      <c r="Q92" s="295"/>
      <c r="R92" s="295"/>
      <c r="S92" s="297"/>
      <c r="T92" s="297"/>
    </row>
    <row r="93" spans="2:20" ht="15.75" customHeight="1">
      <c r="B93" s="201" t="s">
        <v>261</v>
      </c>
      <c r="C93" s="187" t="s">
        <v>182</v>
      </c>
      <c r="D93" s="203" t="s">
        <v>268</v>
      </c>
      <c r="E93" s="16">
        <f t="shared" si="6"/>
        <v>4110</v>
      </c>
      <c r="F93" s="11">
        <v>3962</v>
      </c>
      <c r="G93" s="11">
        <v>148</v>
      </c>
      <c r="H93" s="12">
        <v>0</v>
      </c>
      <c r="I93" s="103">
        <f t="shared" si="7"/>
        <v>0.45619830307550918</v>
      </c>
      <c r="J93" s="103">
        <f t="shared" si="8"/>
        <v>0.43977072427862951</v>
      </c>
      <c r="K93" s="103">
        <f t="shared" si="8"/>
        <v>1.6427578796879647E-2</v>
      </c>
      <c r="L93" s="104">
        <f t="shared" si="8"/>
        <v>0</v>
      </c>
      <c r="O93" s="295"/>
      <c r="P93" s="297"/>
      <c r="Q93" s="295"/>
      <c r="R93" s="295"/>
      <c r="S93" s="295"/>
      <c r="T93" s="297"/>
    </row>
    <row r="94" spans="2:20" ht="15.75" customHeight="1">
      <c r="B94" s="201" t="s">
        <v>261</v>
      </c>
      <c r="C94" s="187" t="s">
        <v>184</v>
      </c>
      <c r="D94" s="203" t="s">
        <v>269</v>
      </c>
      <c r="E94" s="16">
        <f t="shared" si="6"/>
        <v>21107</v>
      </c>
      <c r="F94" s="11">
        <v>12099</v>
      </c>
      <c r="G94" s="11">
        <v>9007</v>
      </c>
      <c r="H94" s="12">
        <v>1</v>
      </c>
      <c r="I94" s="103">
        <f t="shared" si="7"/>
        <v>2.3428169301739104</v>
      </c>
      <c r="J94" s="103">
        <f t="shared" si="8"/>
        <v>1.3429545666449112</v>
      </c>
      <c r="K94" s="103">
        <f t="shared" si="8"/>
        <v>0.99975136637496609</v>
      </c>
      <c r="L94" s="104">
        <f t="shared" si="8"/>
        <v>1.1099715403297059E-4</v>
      </c>
      <c r="O94" s="295"/>
      <c r="P94" s="297"/>
      <c r="Q94" s="295"/>
      <c r="R94" s="295"/>
      <c r="S94" s="297"/>
      <c r="T94" s="297"/>
    </row>
    <row r="95" spans="2:20" ht="15.75" customHeight="1">
      <c r="B95" s="205" t="s">
        <v>261</v>
      </c>
      <c r="C95" s="206" t="s">
        <v>187</v>
      </c>
      <c r="D95" s="207" t="s">
        <v>270</v>
      </c>
      <c r="E95" s="67">
        <f t="shared" si="6"/>
        <v>11314</v>
      </c>
      <c r="F95" s="229">
        <v>6357</v>
      </c>
      <c r="G95" s="229">
        <v>4957</v>
      </c>
      <c r="H95" s="230">
        <v>0</v>
      </c>
      <c r="I95" s="155">
        <f t="shared" si="7"/>
        <v>1.2558218007290294</v>
      </c>
      <c r="J95" s="153">
        <f>F95/$E$9*100</f>
        <v>0.70560890818759403</v>
      </c>
      <c r="K95" s="153">
        <f t="shared" si="8"/>
        <v>0.55021289254143524</v>
      </c>
      <c r="L95" s="154">
        <f>H95/$E$9*100</f>
        <v>0</v>
      </c>
      <c r="O95" s="255"/>
      <c r="P95" s="255"/>
      <c r="Q95" s="255"/>
      <c r="R95" s="255"/>
    </row>
    <row r="96" spans="2:20" ht="6.75" customHeight="1"/>
    <row r="97" spans="2:2" ht="15" customHeight="1">
      <c r="B97" s="149" t="s">
        <v>319</v>
      </c>
    </row>
    <row r="98" spans="2:2" ht="15" customHeight="1">
      <c r="B98" s="228" t="s">
        <v>154</v>
      </c>
    </row>
    <row r="99" spans="2:2" ht="15" customHeight="1"/>
    <row r="100" spans="2:2" ht="15" customHeight="1"/>
    <row r="101" spans="2:2" ht="15" customHeight="1"/>
    <row r="102" spans="2:2" ht="15" customHeight="1"/>
  </sheetData>
  <mergeCells count="2">
    <mergeCell ref="F7:G7"/>
    <mergeCell ref="J7:K7"/>
  </mergeCells>
  <phoneticPr fontId="3"/>
  <pageMargins left="0.51181102362204722" right="0.31496062992125984" top="0.74803149606299213" bottom="0.74803149606299213" header="0.31496062992125984" footer="0.31496062992125984"/>
  <pageSetup paperSize="9" scale="85" firstPageNumber="73" orientation="portrait" useFirstPageNumber="1" verticalDpi="0" r:id="rId1"/>
  <headerFooter>
    <oddFooter>&amp;CIV-1-&amp;P</oddFooter>
  </headerFooter>
  <rowBreaks count="1" manualBreakCount="1">
    <brk id="53" max="16383" man="1"/>
  </rowBreaks>
  <ignoredErrors>
    <ignoredError sqref="B19:C95" numberStoredAsText="1"/>
    <ignoredError sqref="F11:H17" formulaRange="1"/>
    <ignoredError sqref="I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B37E-C2F7-4092-B863-6AFFD5F65290}">
  <dimension ref="B1:S101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customWidth="1"/>
    <col min="5" max="5" width="10.85546875" customWidth="1"/>
    <col min="6" max="7" width="10.5703125" customWidth="1"/>
    <col min="8" max="8" width="8.5703125" customWidth="1"/>
    <col min="9" max="11" width="9.5703125" customWidth="1"/>
    <col min="12" max="12" width="8.5703125" customWidth="1"/>
    <col min="13" max="13" width="2.5703125" customWidth="1"/>
  </cols>
  <sheetData>
    <row r="1" spans="2:19" ht="15" customHeight="1">
      <c r="D1" s="6"/>
      <c r="E1" s="6"/>
      <c r="F1" s="6"/>
      <c r="G1" s="6"/>
      <c r="H1" s="6"/>
      <c r="I1" s="6"/>
      <c r="J1" s="6"/>
      <c r="K1" s="6"/>
      <c r="L1" s="6"/>
      <c r="M1" s="6"/>
    </row>
    <row r="2" spans="2:19" ht="18" customHeight="1">
      <c r="D2" s="13" t="s">
        <v>351</v>
      </c>
      <c r="E2" s="13"/>
      <c r="F2" s="13"/>
      <c r="G2" s="13"/>
      <c r="H2" s="13"/>
      <c r="I2" s="13"/>
      <c r="J2" s="13"/>
      <c r="K2" s="13"/>
      <c r="L2" s="13"/>
      <c r="M2" s="13"/>
    </row>
    <row r="3" spans="2:19" ht="18" customHeight="1">
      <c r="D3" s="13" t="s">
        <v>304</v>
      </c>
      <c r="E3" s="13"/>
      <c r="F3" s="13"/>
      <c r="G3" s="13"/>
      <c r="H3" s="13"/>
      <c r="I3" s="13"/>
      <c r="J3" s="13"/>
      <c r="K3" s="13"/>
      <c r="L3" s="13"/>
      <c r="M3" s="13"/>
    </row>
    <row r="4" spans="2:19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9" ht="18" customHeight="1">
      <c r="B5" s="211" t="s">
        <v>271</v>
      </c>
      <c r="C5" s="212"/>
      <c r="D5" s="213"/>
      <c r="E5" s="25"/>
      <c r="F5" s="25"/>
      <c r="G5" s="25"/>
      <c r="H5" s="106" t="s">
        <v>7</v>
      </c>
      <c r="I5" s="25"/>
      <c r="J5" s="25"/>
      <c r="K5" s="25"/>
      <c r="L5" s="26"/>
      <c r="M5" s="6"/>
    </row>
    <row r="6" spans="2:19" ht="29.25" customHeight="1">
      <c r="B6" s="214"/>
      <c r="C6" s="215" t="s">
        <v>272</v>
      </c>
      <c r="D6" s="216"/>
      <c r="E6" s="72" t="s">
        <v>4</v>
      </c>
      <c r="F6" s="73" t="s">
        <v>6</v>
      </c>
      <c r="G6" s="74" t="s">
        <v>58</v>
      </c>
      <c r="H6" s="107" t="s">
        <v>130</v>
      </c>
      <c r="I6" s="75" t="s">
        <v>4</v>
      </c>
      <c r="J6" s="73" t="s">
        <v>6</v>
      </c>
      <c r="K6" s="74" t="s">
        <v>58</v>
      </c>
      <c r="L6" s="107" t="s">
        <v>130</v>
      </c>
      <c r="M6" s="6"/>
    </row>
    <row r="7" spans="2:19" ht="18" customHeight="1">
      <c r="B7" s="210"/>
      <c r="C7" s="217"/>
      <c r="D7" s="218" t="s">
        <v>273</v>
      </c>
      <c r="E7" s="121"/>
      <c r="F7" s="451" t="s">
        <v>352</v>
      </c>
      <c r="G7" s="451"/>
      <c r="H7" s="122"/>
      <c r="I7" s="119"/>
      <c r="J7" s="452" t="s">
        <v>30</v>
      </c>
      <c r="K7" s="452"/>
      <c r="L7" s="120"/>
      <c r="M7" s="6"/>
    </row>
    <row r="8" spans="2:19" ht="6.75" customHeight="1">
      <c r="B8" s="191"/>
      <c r="C8" s="192"/>
      <c r="D8" s="193"/>
      <c r="E8" s="194"/>
      <c r="F8" s="90"/>
      <c r="G8" s="195"/>
      <c r="H8" s="196"/>
      <c r="I8" s="231"/>
      <c r="J8" s="231"/>
      <c r="K8" s="231"/>
      <c r="L8" s="232"/>
      <c r="M8" s="6"/>
    </row>
    <row r="9" spans="2:19" ht="15.75" customHeight="1">
      <c r="B9" s="197"/>
      <c r="C9" s="6"/>
      <c r="D9" s="198" t="s">
        <v>19</v>
      </c>
      <c r="E9" s="11">
        <f>SUM(E19:E95)</f>
        <v>3228457</v>
      </c>
      <c r="F9" s="11">
        <f>SUM(F19:F95)</f>
        <v>2394097</v>
      </c>
      <c r="G9" s="11">
        <f>SUM(G19:G95)</f>
        <v>832187</v>
      </c>
      <c r="H9" s="12">
        <f>SUM(H19:H95)</f>
        <v>2173</v>
      </c>
      <c r="I9" s="103">
        <f>SUM(J9:L9)</f>
        <v>99.999999999999986</v>
      </c>
      <c r="J9" s="103">
        <f>SUM(J19:J95)</f>
        <v>74.156075177708729</v>
      </c>
      <c r="K9" s="103">
        <f t="shared" ref="K9:L9" si="0">SUM(K19:K95)</f>
        <v>25.776617127005242</v>
      </c>
      <c r="L9" s="104">
        <f t="shared" si="0"/>
        <v>6.7307695286014352E-2</v>
      </c>
      <c r="M9" s="6"/>
      <c r="Q9" s="89"/>
    </row>
    <row r="10" spans="2:19" ht="6.75" customHeight="1">
      <c r="B10" s="197"/>
      <c r="C10" s="6"/>
      <c r="D10" s="198"/>
      <c r="E10" s="16"/>
      <c r="F10" s="90"/>
      <c r="G10" s="90"/>
      <c r="H10" s="199"/>
      <c r="I10" s="103"/>
      <c r="J10" s="103"/>
      <c r="K10" s="103"/>
      <c r="L10" s="104"/>
      <c r="M10" s="6"/>
      <c r="P10" s="123"/>
      <c r="Q10" s="123"/>
      <c r="R10" s="123"/>
      <c r="S10" s="123"/>
    </row>
    <row r="11" spans="2:19" ht="15.75" customHeight="1">
      <c r="B11" s="197"/>
      <c r="C11" s="6"/>
      <c r="D11" s="198" t="s">
        <v>163</v>
      </c>
      <c r="E11" s="11">
        <f>SUM(E19:E32)</f>
        <v>544079</v>
      </c>
      <c r="F11" s="11">
        <f>SUM(F19:F32)</f>
        <v>407447</v>
      </c>
      <c r="G11" s="11">
        <f>SUM(G19:G32)</f>
        <v>136028</v>
      </c>
      <c r="H11" s="12">
        <f>SUM(H19:H32)</f>
        <v>604</v>
      </c>
      <c r="I11" s="103">
        <f t="shared" ref="I11:I74" si="1">SUM(J11:L11)</f>
        <v>16.852601722742474</v>
      </c>
      <c r="J11" s="103">
        <f>F11/$E$9*100</f>
        <v>12.620487124344541</v>
      </c>
      <c r="K11" s="103">
        <f t="shared" ref="J11:L26" si="2">G11/$E$9*100</f>
        <v>4.2134059707160416</v>
      </c>
      <c r="L11" s="104">
        <f>H11/$E$9*100</f>
        <v>1.8708627681892621E-2</v>
      </c>
      <c r="M11" s="6"/>
      <c r="O11" s="7"/>
      <c r="P11" s="124"/>
      <c r="Q11" s="125"/>
      <c r="R11" s="126"/>
      <c r="S11" s="126"/>
    </row>
    <row r="12" spans="2:19" ht="15.75" customHeight="1">
      <c r="B12" s="197"/>
      <c r="C12" s="6"/>
      <c r="D12" s="198" t="s">
        <v>164</v>
      </c>
      <c r="E12" s="11">
        <f>SUM(E33:E40)</f>
        <v>354994</v>
      </c>
      <c r="F12" s="11">
        <f>SUM(F33:F40)</f>
        <v>220827</v>
      </c>
      <c r="G12" s="11">
        <f>SUM(G33:G40)</f>
        <v>133876</v>
      </c>
      <c r="H12" s="12">
        <f>SUM(H33:H40)</f>
        <v>291</v>
      </c>
      <c r="I12" s="103">
        <f t="shared" si="1"/>
        <v>10.995779098188393</v>
      </c>
      <c r="J12" s="103">
        <f>F12/$E$9*100</f>
        <v>6.8400167634259965</v>
      </c>
      <c r="K12" s="103">
        <f>G12/$E$9*100</f>
        <v>4.1467487409620141</v>
      </c>
      <c r="L12" s="104">
        <f>H12/$E$9*100</f>
        <v>9.0135938003820405E-3</v>
      </c>
      <c r="M12" s="6"/>
      <c r="O12" s="7"/>
      <c r="P12" s="124"/>
      <c r="Q12" s="125"/>
      <c r="R12" s="125"/>
      <c r="S12" s="126"/>
    </row>
    <row r="13" spans="2:19" ht="15.75" customHeight="1">
      <c r="B13" s="197"/>
      <c r="C13" s="6"/>
      <c r="D13" s="198" t="s">
        <v>165</v>
      </c>
      <c r="E13" s="11">
        <f>SUM(E41:E53)</f>
        <v>1218497</v>
      </c>
      <c r="F13" s="11">
        <f>SUM(F41:F53)</f>
        <v>938377</v>
      </c>
      <c r="G13" s="11">
        <f>SUM(G41:G53)</f>
        <v>278943</v>
      </c>
      <c r="H13" s="12">
        <f>SUM(H41:H53)</f>
        <v>1177</v>
      </c>
      <c r="I13" s="103">
        <f t="shared" si="1"/>
        <v>37.742395206130972</v>
      </c>
      <c r="J13" s="103">
        <f t="shared" si="2"/>
        <v>29.065804500416142</v>
      </c>
      <c r="K13" s="103">
        <f t="shared" si="2"/>
        <v>8.6401336613744579</v>
      </c>
      <c r="L13" s="104">
        <f>H13/$E$9*100</f>
        <v>3.6457044340376846E-2</v>
      </c>
      <c r="M13" s="6"/>
      <c r="O13" s="7"/>
      <c r="P13" s="124"/>
      <c r="Q13" s="125"/>
      <c r="R13" s="125"/>
      <c r="S13" s="125"/>
    </row>
    <row r="14" spans="2:19" ht="15.75" customHeight="1">
      <c r="B14" s="197"/>
      <c r="C14" s="6"/>
      <c r="D14" s="198" t="s">
        <v>166</v>
      </c>
      <c r="E14" s="11">
        <f>SUM(E54:E64)</f>
        <v>332472</v>
      </c>
      <c r="F14" s="11">
        <f>SUM(F54:F64)</f>
        <v>252076</v>
      </c>
      <c r="G14" s="11">
        <f>SUM(G54:G64)</f>
        <v>80391</v>
      </c>
      <c r="H14" s="12">
        <f>SUM(H54:H64)</f>
        <v>5</v>
      </c>
      <c r="I14" s="103">
        <f t="shared" si="1"/>
        <v>10.29817030240762</v>
      </c>
      <c r="J14" s="103">
        <f t="shared" si="2"/>
        <v>7.8079404495708005</v>
      </c>
      <c r="K14" s="103">
        <f t="shared" si="2"/>
        <v>2.4900749800911082</v>
      </c>
      <c r="L14" s="104">
        <f t="shared" si="2"/>
        <v>1.5487274571103162E-4</v>
      </c>
      <c r="M14" s="6"/>
      <c r="O14" s="7"/>
      <c r="P14" s="124"/>
      <c r="Q14" s="125"/>
      <c r="R14" s="126"/>
      <c r="S14" s="126"/>
    </row>
    <row r="15" spans="2:19" ht="15.75" customHeight="1">
      <c r="B15" s="197"/>
      <c r="C15" s="6"/>
      <c r="D15" s="198" t="s">
        <v>167</v>
      </c>
      <c r="E15" s="11">
        <f>SUM(E65:E76)</f>
        <v>474264</v>
      </c>
      <c r="F15" s="11">
        <f>SUM(F65:F76)</f>
        <v>355635</v>
      </c>
      <c r="G15" s="11">
        <f>SUM(G65:G76)</f>
        <v>118547</v>
      </c>
      <c r="H15" s="12">
        <f>SUM(H65:H76)</f>
        <v>82</v>
      </c>
      <c r="I15" s="103">
        <f t="shared" si="1"/>
        <v>14.690113574379341</v>
      </c>
      <c r="J15" s="103">
        <f t="shared" si="2"/>
        <v>11.015633784188546</v>
      </c>
      <c r="K15" s="103">
        <f t="shared" si="2"/>
        <v>3.6719398771611331</v>
      </c>
      <c r="L15" s="104">
        <f t="shared" si="2"/>
        <v>2.5399130296609182E-3</v>
      </c>
      <c r="M15" s="6"/>
      <c r="O15" s="7"/>
      <c r="P15" s="124"/>
      <c r="Q15" s="125"/>
      <c r="R15" s="125"/>
      <c r="S15" s="126"/>
    </row>
    <row r="16" spans="2:19" ht="15.75" customHeight="1">
      <c r="B16" s="197"/>
      <c r="C16" s="6"/>
      <c r="D16" s="198" t="s">
        <v>168</v>
      </c>
      <c r="E16" s="11">
        <f>SUM(E77:E86)</f>
        <v>118951</v>
      </c>
      <c r="F16" s="11">
        <f>SUM(F77:F86)</f>
        <v>80529</v>
      </c>
      <c r="G16" s="11">
        <f>SUM(G77:G86)</f>
        <v>38417</v>
      </c>
      <c r="H16" s="12">
        <f>SUM(H77:H86)</f>
        <v>5</v>
      </c>
      <c r="I16" s="103">
        <f t="shared" si="1"/>
        <v>3.6844535950145842</v>
      </c>
      <c r="J16" s="103">
        <f t="shared" si="2"/>
        <v>2.4943494678727332</v>
      </c>
      <c r="K16" s="103">
        <f t="shared" si="2"/>
        <v>1.1899492543961403</v>
      </c>
      <c r="L16" s="104">
        <f t="shared" si="2"/>
        <v>1.5487274571103162E-4</v>
      </c>
      <c r="M16" s="6"/>
      <c r="O16" s="7"/>
      <c r="P16" s="124"/>
      <c r="Q16" s="125"/>
      <c r="R16" s="125"/>
      <c r="S16" s="125"/>
    </row>
    <row r="17" spans="2:19" ht="15.75" customHeight="1">
      <c r="B17" s="197"/>
      <c r="C17" s="6"/>
      <c r="D17" s="198" t="s">
        <v>348</v>
      </c>
      <c r="E17" s="11">
        <f>SUM(E87:E95)</f>
        <v>185200</v>
      </c>
      <c r="F17" s="11">
        <f>SUM(F87:F95)</f>
        <v>139206</v>
      </c>
      <c r="G17" s="11">
        <f>SUM(G87:G95)</f>
        <v>45985</v>
      </c>
      <c r="H17" s="12">
        <f>SUM(H87:H95)</f>
        <v>9</v>
      </c>
      <c r="I17" s="103">
        <f t="shared" si="1"/>
        <v>5.7364865011366115</v>
      </c>
      <c r="J17" s="103">
        <f>F17/$E$9*100</f>
        <v>4.3118430878899741</v>
      </c>
      <c r="K17" s="103">
        <f t="shared" si="2"/>
        <v>1.4243646423043579</v>
      </c>
      <c r="L17" s="104">
        <f>H17/$E$9*100</f>
        <v>2.7877094227985691E-4</v>
      </c>
      <c r="M17" s="6"/>
      <c r="O17" s="299"/>
      <c r="P17" s="299"/>
      <c r="Q17" s="299"/>
      <c r="R17" s="299"/>
      <c r="S17" s="125"/>
    </row>
    <row r="18" spans="2:19" ht="6.75" customHeight="1">
      <c r="B18" s="197"/>
      <c r="C18" s="6"/>
      <c r="D18" s="198"/>
      <c r="E18" s="200"/>
      <c r="F18" s="90"/>
      <c r="G18" s="90"/>
      <c r="H18" s="199"/>
      <c r="I18" s="103"/>
      <c r="J18" s="103"/>
      <c r="K18" s="103"/>
      <c r="L18" s="104"/>
      <c r="M18" s="6"/>
      <c r="O18" s="300"/>
      <c r="P18" s="300"/>
      <c r="Q18" s="300"/>
      <c r="R18" s="301"/>
      <c r="S18" s="125"/>
    </row>
    <row r="19" spans="2:19" ht="15.75" customHeight="1">
      <c r="B19" s="201" t="s">
        <v>169</v>
      </c>
      <c r="C19" s="187" t="s">
        <v>170</v>
      </c>
      <c r="D19" s="202" t="s">
        <v>171</v>
      </c>
      <c r="E19" s="16">
        <f>SUM(F19:H19)</f>
        <v>11573</v>
      </c>
      <c r="F19" s="11">
        <v>8612</v>
      </c>
      <c r="G19" s="11">
        <v>2961</v>
      </c>
      <c r="H19" s="12"/>
      <c r="I19" s="103">
        <f t="shared" si="1"/>
        <v>0.35846845722275378</v>
      </c>
      <c r="J19" s="103">
        <f>F19/$E$9*100</f>
        <v>0.26675281721268085</v>
      </c>
      <c r="K19" s="103">
        <f t="shared" si="2"/>
        <v>9.171564001007293E-2</v>
      </c>
      <c r="L19" s="104">
        <f>H19/$E$9*100</f>
        <v>0</v>
      </c>
      <c r="M19" s="6"/>
      <c r="O19" s="300"/>
      <c r="P19" s="300"/>
      <c r="Q19" s="300"/>
      <c r="R19" s="300"/>
      <c r="S19" s="125"/>
    </row>
    <row r="20" spans="2:19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">SUM(F20:H20)</f>
        <v>19227</v>
      </c>
      <c r="F20" s="11">
        <v>13633</v>
      </c>
      <c r="G20" s="11">
        <v>5583</v>
      </c>
      <c r="H20" s="12">
        <v>11</v>
      </c>
      <c r="I20" s="103">
        <f t="shared" si="1"/>
        <v>0.59554765635720097</v>
      </c>
      <c r="J20" s="103">
        <f t="shared" si="2"/>
        <v>0.42227602845569878</v>
      </c>
      <c r="K20" s="103">
        <f>G20/$E$9*100</f>
        <v>0.1729309078609379</v>
      </c>
      <c r="L20" s="104">
        <f t="shared" si="2"/>
        <v>3.4072004056426953E-4</v>
      </c>
      <c r="M20" s="6"/>
      <c r="O20" s="300"/>
      <c r="P20" s="300"/>
      <c r="Q20" s="300"/>
      <c r="R20" s="301"/>
      <c r="S20" s="125"/>
    </row>
    <row r="21" spans="2:19" ht="15.75" customHeight="1">
      <c r="B21" s="201" t="s">
        <v>169</v>
      </c>
      <c r="C21" s="187" t="s">
        <v>174</v>
      </c>
      <c r="D21" s="203" t="s">
        <v>175</v>
      </c>
      <c r="E21" s="16">
        <f t="shared" si="3"/>
        <v>19134</v>
      </c>
      <c r="F21" s="11">
        <v>12722</v>
      </c>
      <c r="G21" s="11">
        <v>6412</v>
      </c>
      <c r="H21" s="12"/>
      <c r="I21" s="103">
        <f t="shared" si="1"/>
        <v>0.59266702328697574</v>
      </c>
      <c r="J21" s="103">
        <f t="shared" si="2"/>
        <v>0.39405821418714881</v>
      </c>
      <c r="K21" s="103">
        <f t="shared" si="2"/>
        <v>0.19860880909982692</v>
      </c>
      <c r="L21" s="104">
        <f>H21/$E$9*100</f>
        <v>0</v>
      </c>
      <c r="M21" s="6"/>
      <c r="O21" s="300"/>
      <c r="P21" s="300"/>
      <c r="Q21" s="300"/>
      <c r="R21" s="301"/>
      <c r="S21" s="125"/>
    </row>
    <row r="22" spans="2:19" ht="15.75" customHeight="1">
      <c r="B22" s="201" t="s">
        <v>169</v>
      </c>
      <c r="C22" s="187" t="s">
        <v>176</v>
      </c>
      <c r="D22" s="203" t="s">
        <v>177</v>
      </c>
      <c r="E22" s="16">
        <f t="shared" si="3"/>
        <v>22031</v>
      </c>
      <c r="F22" s="11">
        <v>14061</v>
      </c>
      <c r="G22" s="11">
        <v>7970</v>
      </c>
      <c r="H22" s="12"/>
      <c r="I22" s="103">
        <f t="shared" si="1"/>
        <v>0.68240029215194753</v>
      </c>
      <c r="J22" s="103">
        <f t="shared" si="2"/>
        <v>0.43553313548856309</v>
      </c>
      <c r="K22" s="103">
        <f t="shared" si="2"/>
        <v>0.24686715666338441</v>
      </c>
      <c r="L22" s="104">
        <f>H22/$E$9*100</f>
        <v>0</v>
      </c>
      <c r="M22" s="6"/>
      <c r="O22" s="300"/>
      <c r="P22" s="300"/>
      <c r="Q22" s="300"/>
      <c r="R22" s="301"/>
      <c r="S22" s="125"/>
    </row>
    <row r="23" spans="2:19" ht="15.75" customHeight="1">
      <c r="B23" s="201" t="s">
        <v>169</v>
      </c>
      <c r="C23" s="187" t="s">
        <v>178</v>
      </c>
      <c r="D23" s="203" t="s">
        <v>179</v>
      </c>
      <c r="E23" s="16">
        <f t="shared" si="3"/>
        <v>11314</v>
      </c>
      <c r="F23" s="11">
        <v>8780</v>
      </c>
      <c r="G23" s="11">
        <v>2534</v>
      </c>
      <c r="H23" s="12"/>
      <c r="I23" s="103">
        <f t="shared" si="1"/>
        <v>0.35044604899492232</v>
      </c>
      <c r="J23" s="103">
        <f t="shared" si="2"/>
        <v>0.27195654146857151</v>
      </c>
      <c r="K23" s="103">
        <f t="shared" si="2"/>
        <v>7.8489507526350824E-2</v>
      </c>
      <c r="L23" s="104">
        <f t="shared" si="2"/>
        <v>0</v>
      </c>
      <c r="M23" s="6"/>
      <c r="O23" s="300"/>
      <c r="P23" s="300"/>
      <c r="Q23" s="300"/>
      <c r="R23" s="301"/>
      <c r="S23" s="125"/>
    </row>
    <row r="24" spans="2:19" ht="15.75" customHeight="1">
      <c r="B24" s="201" t="s">
        <v>169</v>
      </c>
      <c r="C24" s="187" t="s">
        <v>180</v>
      </c>
      <c r="D24" s="203" t="s">
        <v>181</v>
      </c>
      <c r="E24" s="16">
        <f t="shared" si="3"/>
        <v>10362</v>
      </c>
      <c r="F24" s="11">
        <v>7550</v>
      </c>
      <c r="G24" s="11">
        <v>2812</v>
      </c>
      <c r="H24" s="12"/>
      <c r="I24" s="103">
        <f t="shared" si="1"/>
        <v>0.32095827821154194</v>
      </c>
      <c r="J24" s="103">
        <f t="shared" si="2"/>
        <v>0.23385784602365775</v>
      </c>
      <c r="K24" s="103">
        <f t="shared" si="2"/>
        <v>8.7100432187884186E-2</v>
      </c>
      <c r="L24" s="104">
        <f t="shared" si="2"/>
        <v>0</v>
      </c>
      <c r="M24" s="6"/>
      <c r="O24" s="300"/>
      <c r="P24" s="300"/>
      <c r="Q24" s="300"/>
      <c r="R24" s="300"/>
      <c r="S24" s="125"/>
    </row>
    <row r="25" spans="2:19" ht="15.75" customHeight="1">
      <c r="B25" s="201" t="s">
        <v>169</v>
      </c>
      <c r="C25" s="187" t="s">
        <v>182</v>
      </c>
      <c r="D25" s="203" t="s">
        <v>183</v>
      </c>
      <c r="E25" s="16">
        <f t="shared" si="3"/>
        <v>15820</v>
      </c>
      <c r="F25" s="11">
        <v>12297</v>
      </c>
      <c r="G25" s="11">
        <v>3515</v>
      </c>
      <c r="H25" s="12">
        <v>8</v>
      </c>
      <c r="I25" s="103">
        <f t="shared" si="1"/>
        <v>0.49001736742970403</v>
      </c>
      <c r="J25" s="103">
        <f t="shared" si="2"/>
        <v>0.38089403080171114</v>
      </c>
      <c r="K25" s="103">
        <f t="shared" si="2"/>
        <v>0.10887554023485524</v>
      </c>
      <c r="L25" s="104">
        <f t="shared" si="2"/>
        <v>2.4779639313765058E-4</v>
      </c>
      <c r="M25" s="6"/>
      <c r="O25" s="300"/>
      <c r="P25" s="300"/>
      <c r="Q25" s="300"/>
      <c r="R25" s="301"/>
      <c r="S25" s="125"/>
    </row>
    <row r="26" spans="2:19" ht="15.75" customHeight="1">
      <c r="B26" s="201" t="s">
        <v>169</v>
      </c>
      <c r="C26" s="187" t="s">
        <v>184</v>
      </c>
      <c r="D26" s="203" t="s">
        <v>185</v>
      </c>
      <c r="E26" s="16">
        <f t="shared" si="3"/>
        <v>8955</v>
      </c>
      <c r="F26" s="11">
        <v>6805</v>
      </c>
      <c r="G26" s="11">
        <v>2150</v>
      </c>
      <c r="H26" s="12"/>
      <c r="I26" s="103">
        <f t="shared" si="1"/>
        <v>0.27737708756845764</v>
      </c>
      <c r="J26" s="103">
        <f t="shared" si="2"/>
        <v>0.21078180691271403</v>
      </c>
      <c r="K26" s="103">
        <f t="shared" si="2"/>
        <v>6.6595280655743605E-2</v>
      </c>
      <c r="L26" s="104">
        <f t="shared" si="2"/>
        <v>0</v>
      </c>
      <c r="M26" s="6"/>
      <c r="O26" s="300"/>
      <c r="P26" s="300"/>
      <c r="Q26" s="300"/>
      <c r="R26" s="300"/>
      <c r="S26" s="125"/>
    </row>
    <row r="27" spans="2:19" ht="15.75" customHeight="1">
      <c r="B27" s="201" t="s">
        <v>186</v>
      </c>
      <c r="C27" s="187" t="s">
        <v>187</v>
      </c>
      <c r="D27" s="203" t="s">
        <v>188</v>
      </c>
      <c r="E27" s="16">
        <f t="shared" si="3"/>
        <v>13534</v>
      </c>
      <c r="F27" s="11">
        <v>9453</v>
      </c>
      <c r="G27" s="11">
        <v>4080</v>
      </c>
      <c r="H27" s="12">
        <v>1</v>
      </c>
      <c r="I27" s="103">
        <f t="shared" si="1"/>
        <v>0.41920954809062044</v>
      </c>
      <c r="J27" s="103">
        <f t="shared" ref="J27:L90" si="4">F27/$E$9*100</f>
        <v>0.29280241304127641</v>
      </c>
      <c r="K27" s="103">
        <f t="shared" si="4"/>
        <v>0.12637616050020181</v>
      </c>
      <c r="L27" s="104">
        <f t="shared" si="4"/>
        <v>3.0974549142206322E-5</v>
      </c>
      <c r="M27" s="6"/>
      <c r="O27" s="300"/>
      <c r="P27" s="300"/>
      <c r="Q27" s="300"/>
      <c r="R27" s="300"/>
      <c r="S27" s="126"/>
    </row>
    <row r="28" spans="2:19" ht="15.75" customHeight="1">
      <c r="B28" s="201" t="s">
        <v>186</v>
      </c>
      <c r="C28" s="187" t="s">
        <v>189</v>
      </c>
      <c r="D28" s="203" t="s">
        <v>190</v>
      </c>
      <c r="E28" s="16">
        <f t="shared" si="3"/>
        <v>26804</v>
      </c>
      <c r="F28" s="11">
        <v>20280</v>
      </c>
      <c r="G28" s="11">
        <v>6519</v>
      </c>
      <c r="H28" s="12">
        <v>5</v>
      </c>
      <c r="I28" s="103">
        <f t="shared" si="1"/>
        <v>0.83024181520769824</v>
      </c>
      <c r="J28" s="103">
        <f t="shared" si="4"/>
        <v>0.62816385660394425</v>
      </c>
      <c r="K28" s="103">
        <f t="shared" si="4"/>
        <v>0.20192308585804303</v>
      </c>
      <c r="L28" s="104">
        <f t="shared" si="4"/>
        <v>1.5487274571103162E-4</v>
      </c>
      <c r="M28" s="6"/>
      <c r="O28" s="300"/>
      <c r="P28" s="300"/>
      <c r="Q28" s="300"/>
      <c r="R28" s="300"/>
      <c r="S28" s="125"/>
    </row>
    <row r="29" spans="2:19" ht="15.75" customHeight="1">
      <c r="B29" s="201" t="s">
        <v>169</v>
      </c>
      <c r="C29" s="187" t="s">
        <v>191</v>
      </c>
      <c r="D29" s="203" t="s">
        <v>192</v>
      </c>
      <c r="E29" s="16">
        <f t="shared" si="3"/>
        <v>116837</v>
      </c>
      <c r="F29" s="11">
        <v>86180</v>
      </c>
      <c r="G29" s="11">
        <v>30305</v>
      </c>
      <c r="H29" s="12">
        <v>352</v>
      </c>
      <c r="I29" s="103">
        <f t="shared" si="1"/>
        <v>3.6189733981279599</v>
      </c>
      <c r="J29" s="103">
        <f t="shared" si="4"/>
        <v>2.669386645075341</v>
      </c>
      <c r="K29" s="103">
        <f t="shared" si="4"/>
        <v>0.93868371175456267</v>
      </c>
      <c r="L29" s="104">
        <f t="shared" si="4"/>
        <v>1.0903041298056625E-2</v>
      </c>
      <c r="M29" s="6"/>
      <c r="O29" s="300"/>
      <c r="P29" s="300"/>
      <c r="Q29" s="300"/>
      <c r="R29" s="300"/>
    </row>
    <row r="30" spans="2:19" ht="15.75" customHeight="1">
      <c r="B30" s="201" t="s">
        <v>169</v>
      </c>
      <c r="C30" s="187" t="s">
        <v>193</v>
      </c>
      <c r="D30" s="203" t="s">
        <v>194</v>
      </c>
      <c r="E30" s="16">
        <f t="shared" si="3"/>
        <v>127887</v>
      </c>
      <c r="F30" s="11">
        <v>100839</v>
      </c>
      <c r="G30" s="11">
        <v>26852</v>
      </c>
      <c r="H30" s="12">
        <v>196</v>
      </c>
      <c r="I30" s="103">
        <f t="shared" si="1"/>
        <v>3.9612421661493404</v>
      </c>
      <c r="J30" s="103">
        <f t="shared" si="4"/>
        <v>3.1234425609509437</v>
      </c>
      <c r="K30" s="103">
        <f t="shared" si="4"/>
        <v>0.83172859356652418</v>
      </c>
      <c r="L30" s="104">
        <f t="shared" si="4"/>
        <v>6.0710116318724392E-3</v>
      </c>
      <c r="O30" s="300"/>
      <c r="P30" s="300"/>
      <c r="Q30" s="300"/>
      <c r="R30" s="300"/>
    </row>
    <row r="31" spans="2:19" ht="15.75" customHeight="1">
      <c r="B31" s="201" t="s">
        <v>169</v>
      </c>
      <c r="C31" s="187" t="s">
        <v>195</v>
      </c>
      <c r="D31" s="203" t="s">
        <v>196</v>
      </c>
      <c r="E31" s="16">
        <f t="shared" si="3"/>
        <v>112708</v>
      </c>
      <c r="F31" s="11">
        <v>85961</v>
      </c>
      <c r="G31" s="11">
        <v>26716</v>
      </c>
      <c r="H31" s="12">
        <v>31</v>
      </c>
      <c r="I31" s="103">
        <f t="shared" si="1"/>
        <v>3.4910794847197906</v>
      </c>
      <c r="J31" s="103">
        <f t="shared" si="4"/>
        <v>2.6626032188131976</v>
      </c>
      <c r="K31" s="103">
        <f t="shared" si="4"/>
        <v>0.82751605488318414</v>
      </c>
      <c r="L31" s="104">
        <f t="shared" si="4"/>
        <v>9.6021102340839598E-4</v>
      </c>
      <c r="O31" s="300"/>
      <c r="P31" s="300"/>
      <c r="Q31" s="300"/>
      <c r="R31" s="301"/>
    </row>
    <row r="32" spans="2:19" ht="15.75" customHeight="1">
      <c r="B32" s="201" t="s">
        <v>169</v>
      </c>
      <c r="C32" s="187" t="s">
        <v>197</v>
      </c>
      <c r="D32" s="203" t="s">
        <v>198</v>
      </c>
      <c r="E32" s="16">
        <f t="shared" si="3"/>
        <v>27893</v>
      </c>
      <c r="F32" s="11">
        <v>20274</v>
      </c>
      <c r="G32" s="11">
        <v>7619</v>
      </c>
      <c r="H32" s="12"/>
      <c r="I32" s="103">
        <f t="shared" si="1"/>
        <v>0.86397309922356103</v>
      </c>
      <c r="J32" s="103">
        <f t="shared" si="4"/>
        <v>0.62797800930909109</v>
      </c>
      <c r="K32" s="103">
        <f t="shared" si="4"/>
        <v>0.23599508991446996</v>
      </c>
      <c r="L32" s="104">
        <f t="shared" si="4"/>
        <v>0</v>
      </c>
      <c r="O32" s="300"/>
      <c r="P32" s="300"/>
      <c r="Q32" s="300"/>
      <c r="R32" s="300"/>
    </row>
    <row r="33" spans="2:18" ht="15.75" customHeight="1">
      <c r="B33" s="201" t="s">
        <v>199</v>
      </c>
      <c r="C33" s="187" t="s">
        <v>170</v>
      </c>
      <c r="D33" s="203" t="s">
        <v>200</v>
      </c>
      <c r="E33" s="16">
        <f t="shared" si="3"/>
        <v>42252</v>
      </c>
      <c r="F33" s="11">
        <v>24501</v>
      </c>
      <c r="G33" s="11">
        <v>17661</v>
      </c>
      <c r="H33" s="12">
        <v>90</v>
      </c>
      <c r="I33" s="103">
        <f t="shared" si="1"/>
        <v>1.3087366503565017</v>
      </c>
      <c r="J33" s="103">
        <f t="shared" si="4"/>
        <v>0.75890742853319715</v>
      </c>
      <c r="K33" s="103">
        <f t="shared" si="4"/>
        <v>0.54704151240050591</v>
      </c>
      <c r="L33" s="104">
        <f t="shared" si="4"/>
        <v>2.7877094227985694E-3</v>
      </c>
      <c r="O33" s="300"/>
      <c r="P33" s="300"/>
      <c r="Q33" s="300"/>
      <c r="R33" s="300"/>
    </row>
    <row r="34" spans="2:18" ht="15.75" customHeight="1">
      <c r="B34" s="201" t="s">
        <v>199</v>
      </c>
      <c r="C34" s="187" t="s">
        <v>172</v>
      </c>
      <c r="D34" s="203" t="s">
        <v>201</v>
      </c>
      <c r="E34" s="16">
        <f t="shared" si="3"/>
        <v>40513</v>
      </c>
      <c r="F34" s="11">
        <v>27326</v>
      </c>
      <c r="G34" s="11">
        <v>13130</v>
      </c>
      <c r="H34" s="12">
        <v>57</v>
      </c>
      <c r="I34" s="103">
        <f t="shared" si="1"/>
        <v>1.2548719093982046</v>
      </c>
      <c r="J34" s="103">
        <f t="shared" si="4"/>
        <v>0.84641052985992993</v>
      </c>
      <c r="K34" s="103">
        <f t="shared" si="4"/>
        <v>0.40669583023716899</v>
      </c>
      <c r="L34" s="104">
        <f t="shared" si="4"/>
        <v>1.7655493011057603E-3</v>
      </c>
      <c r="O34" s="300"/>
      <c r="P34" s="300"/>
      <c r="Q34" s="300"/>
      <c r="R34" s="300"/>
    </row>
    <row r="35" spans="2:18" ht="15.75" customHeight="1">
      <c r="B35" s="201" t="s">
        <v>199</v>
      </c>
      <c r="C35" s="187" t="s">
        <v>174</v>
      </c>
      <c r="D35" s="203" t="s">
        <v>202</v>
      </c>
      <c r="E35" s="16">
        <f t="shared" si="3"/>
        <v>56475</v>
      </c>
      <c r="F35" s="11">
        <v>35993</v>
      </c>
      <c r="G35" s="11">
        <v>20363</v>
      </c>
      <c r="H35" s="12">
        <v>119</v>
      </c>
      <c r="I35" s="103">
        <f t="shared" si="1"/>
        <v>1.749287662806102</v>
      </c>
      <c r="J35" s="103">
        <f t="shared" si="4"/>
        <v>1.1148669472754322</v>
      </c>
      <c r="K35" s="103">
        <f t="shared" si="4"/>
        <v>0.63073474418274733</v>
      </c>
      <c r="L35" s="104">
        <f t="shared" si="4"/>
        <v>3.6859713479225524E-3</v>
      </c>
      <c r="O35" s="300"/>
      <c r="P35" s="300"/>
      <c r="Q35" s="300"/>
      <c r="R35" s="300"/>
    </row>
    <row r="36" spans="2:18" ht="15.75" customHeight="1">
      <c r="B36" s="201" t="s">
        <v>199</v>
      </c>
      <c r="C36" s="187" t="s">
        <v>176</v>
      </c>
      <c r="D36" s="203" t="s">
        <v>203</v>
      </c>
      <c r="E36" s="16">
        <f t="shared" si="3"/>
        <v>36998</v>
      </c>
      <c r="F36" s="11">
        <v>18029</v>
      </c>
      <c r="G36" s="11">
        <v>18968</v>
      </c>
      <c r="H36" s="12">
        <v>1</v>
      </c>
      <c r="I36" s="103">
        <f t="shared" si="1"/>
        <v>1.1459963691633495</v>
      </c>
      <c r="J36" s="103">
        <f t="shared" si="4"/>
        <v>0.55844014648483775</v>
      </c>
      <c r="K36" s="103">
        <f t="shared" si="4"/>
        <v>0.58752524812936946</v>
      </c>
      <c r="L36" s="104">
        <f t="shared" si="4"/>
        <v>3.0974549142206322E-5</v>
      </c>
      <c r="O36" s="300"/>
      <c r="P36" s="300"/>
      <c r="Q36" s="300"/>
      <c r="R36" s="300"/>
    </row>
    <row r="37" spans="2:18" ht="15.75" customHeight="1">
      <c r="B37" s="201" t="s">
        <v>199</v>
      </c>
      <c r="C37" s="187" t="s">
        <v>178</v>
      </c>
      <c r="D37" s="203" t="s">
        <v>205</v>
      </c>
      <c r="E37" s="16">
        <f t="shared" si="3"/>
        <v>38657</v>
      </c>
      <c r="F37" s="11">
        <v>22119</v>
      </c>
      <c r="G37" s="11">
        <v>16523</v>
      </c>
      <c r="H37" s="12">
        <v>15</v>
      </c>
      <c r="I37" s="103">
        <f t="shared" si="1"/>
        <v>1.1973831461902698</v>
      </c>
      <c r="J37" s="103">
        <f t="shared" si="4"/>
        <v>0.68512605247646163</v>
      </c>
      <c r="K37" s="103">
        <f t="shared" si="4"/>
        <v>0.51179247547667506</v>
      </c>
      <c r="L37" s="104">
        <f t="shared" si="4"/>
        <v>4.6461823713309487E-4</v>
      </c>
      <c r="O37" s="300"/>
      <c r="P37" s="300"/>
      <c r="Q37" s="300"/>
      <c r="R37" s="300"/>
    </row>
    <row r="38" spans="2:18" ht="15.75" customHeight="1">
      <c r="B38" s="201" t="s">
        <v>199</v>
      </c>
      <c r="C38" s="187" t="s">
        <v>180</v>
      </c>
      <c r="D38" s="203" t="s">
        <v>206</v>
      </c>
      <c r="E38" s="16">
        <f t="shared" si="3"/>
        <v>41265</v>
      </c>
      <c r="F38" s="11">
        <v>25650</v>
      </c>
      <c r="G38" s="11">
        <v>15606</v>
      </c>
      <c r="H38" s="12">
        <v>9</v>
      </c>
      <c r="I38" s="103">
        <f t="shared" si="1"/>
        <v>1.2781647703531438</v>
      </c>
      <c r="J38" s="103">
        <f t="shared" si="4"/>
        <v>0.79449718549759218</v>
      </c>
      <c r="K38" s="103">
        <f t="shared" si="4"/>
        <v>0.48338881391327188</v>
      </c>
      <c r="L38" s="104">
        <f t="shared" si="4"/>
        <v>2.7877094227985691E-4</v>
      </c>
      <c r="O38" s="300"/>
      <c r="P38" s="300"/>
      <c r="Q38" s="300"/>
      <c r="R38" s="301"/>
    </row>
    <row r="39" spans="2:18" ht="15.75" customHeight="1">
      <c r="B39" s="201" t="s">
        <v>199</v>
      </c>
      <c r="C39" s="187" t="s">
        <v>182</v>
      </c>
      <c r="D39" s="203" t="s">
        <v>207</v>
      </c>
      <c r="E39" s="16">
        <f t="shared" si="3"/>
        <v>48724</v>
      </c>
      <c r="F39" s="11">
        <v>34442</v>
      </c>
      <c r="G39" s="11">
        <v>14282</v>
      </c>
      <c r="H39" s="12"/>
      <c r="I39" s="103">
        <f t="shared" si="1"/>
        <v>1.5092039324048607</v>
      </c>
      <c r="J39" s="103">
        <f t="shared" si="4"/>
        <v>1.0668254215558701</v>
      </c>
      <c r="K39" s="103">
        <f t="shared" si="4"/>
        <v>0.44237851084899066</v>
      </c>
      <c r="L39" s="104">
        <f t="shared" si="4"/>
        <v>0</v>
      </c>
      <c r="O39" s="300"/>
      <c r="P39" s="300"/>
      <c r="Q39" s="300"/>
      <c r="R39" s="301"/>
    </row>
    <row r="40" spans="2:18" ht="15.75" customHeight="1">
      <c r="B40" s="201" t="s">
        <v>199</v>
      </c>
      <c r="C40" s="187" t="s">
        <v>184</v>
      </c>
      <c r="D40" s="203" t="s">
        <v>208</v>
      </c>
      <c r="E40" s="16">
        <f t="shared" si="3"/>
        <v>50110</v>
      </c>
      <c r="F40" s="11">
        <v>32767</v>
      </c>
      <c r="G40" s="11">
        <v>17343</v>
      </c>
      <c r="H40" s="12"/>
      <c r="I40" s="103">
        <f t="shared" si="1"/>
        <v>1.5521346575159591</v>
      </c>
      <c r="J40" s="103">
        <f t="shared" si="4"/>
        <v>1.0149430517426747</v>
      </c>
      <c r="K40" s="103">
        <f t="shared" si="4"/>
        <v>0.53719160577328429</v>
      </c>
      <c r="L40" s="104">
        <f t="shared" si="4"/>
        <v>0</v>
      </c>
      <c r="O40" s="300"/>
      <c r="P40" s="300"/>
      <c r="Q40" s="300"/>
      <c r="R40" s="301"/>
    </row>
    <row r="41" spans="2:18" ht="15.75" customHeight="1">
      <c r="B41" s="201" t="s">
        <v>209</v>
      </c>
      <c r="C41" s="187" t="s">
        <v>170</v>
      </c>
      <c r="D41" s="203" t="s">
        <v>210</v>
      </c>
      <c r="E41" s="16">
        <f t="shared" si="3"/>
        <v>22331</v>
      </c>
      <c r="F41" s="11">
        <v>15889</v>
      </c>
      <c r="G41" s="11">
        <v>6442</v>
      </c>
      <c r="H41" s="12"/>
      <c r="I41" s="103">
        <f t="shared" si="1"/>
        <v>0.69169265689460946</v>
      </c>
      <c r="J41" s="103">
        <f t="shared" si="4"/>
        <v>0.4921546113205163</v>
      </c>
      <c r="K41" s="103">
        <f t="shared" si="4"/>
        <v>0.19953804557409313</v>
      </c>
      <c r="L41" s="104">
        <f t="shared" si="4"/>
        <v>0</v>
      </c>
      <c r="O41" s="300"/>
      <c r="P41" s="300"/>
      <c r="Q41" s="300"/>
      <c r="R41" s="301"/>
    </row>
    <row r="42" spans="2:18" ht="15.75" customHeight="1">
      <c r="B42" s="201" t="s">
        <v>209</v>
      </c>
      <c r="C42" s="187" t="s">
        <v>172</v>
      </c>
      <c r="D42" s="204" t="s">
        <v>211</v>
      </c>
      <c r="E42" s="16">
        <f t="shared" si="3"/>
        <v>32949</v>
      </c>
      <c r="F42" s="11">
        <v>20910</v>
      </c>
      <c r="G42" s="11">
        <v>12039</v>
      </c>
      <c r="H42" s="12"/>
      <c r="I42" s="103">
        <f t="shared" si="1"/>
        <v>1.0205804196865562</v>
      </c>
      <c r="J42" s="103">
        <f t="shared" si="4"/>
        <v>0.64767782256353423</v>
      </c>
      <c r="K42" s="103">
        <f t="shared" si="4"/>
        <v>0.37290259712302193</v>
      </c>
      <c r="L42" s="104">
        <f t="shared" si="4"/>
        <v>0</v>
      </c>
      <c r="O42" s="300"/>
      <c r="P42" s="300"/>
      <c r="Q42" s="300"/>
      <c r="R42" s="301"/>
    </row>
    <row r="43" spans="2:18" ht="15.75" customHeight="1">
      <c r="B43" s="201" t="s">
        <v>209</v>
      </c>
      <c r="C43" s="187" t="s">
        <v>174</v>
      </c>
      <c r="D43" s="203" t="s">
        <v>212</v>
      </c>
      <c r="E43" s="16">
        <f t="shared" si="3"/>
        <v>4174</v>
      </c>
      <c r="F43" s="11">
        <v>3189</v>
      </c>
      <c r="G43" s="11">
        <v>985</v>
      </c>
      <c r="H43" s="12"/>
      <c r="I43" s="103">
        <f t="shared" si="1"/>
        <v>0.12928776811956921</v>
      </c>
      <c r="J43" s="103">
        <f t="shared" si="4"/>
        <v>9.877783721449597E-2</v>
      </c>
      <c r="K43" s="103">
        <f t="shared" si="4"/>
        <v>3.0509930905073229E-2</v>
      </c>
      <c r="L43" s="104">
        <f t="shared" si="4"/>
        <v>0</v>
      </c>
      <c r="O43" s="300"/>
      <c r="P43" s="300"/>
      <c r="Q43" s="300"/>
      <c r="R43" s="300"/>
    </row>
    <row r="44" spans="2:18" ht="15.75" customHeight="1">
      <c r="B44" s="201" t="s">
        <v>209</v>
      </c>
      <c r="C44" s="187" t="s">
        <v>176</v>
      </c>
      <c r="D44" s="203" t="s">
        <v>213</v>
      </c>
      <c r="E44" s="16">
        <f t="shared" si="3"/>
        <v>55521</v>
      </c>
      <c r="F44" s="11">
        <v>40501</v>
      </c>
      <c r="G44" s="11">
        <v>15002</v>
      </c>
      <c r="H44" s="12">
        <v>18</v>
      </c>
      <c r="I44" s="103">
        <f t="shared" si="1"/>
        <v>1.7197379429244373</v>
      </c>
      <c r="J44" s="103">
        <f t="shared" si="4"/>
        <v>1.2545002148084983</v>
      </c>
      <c r="K44" s="103">
        <f t="shared" si="4"/>
        <v>0.46468018623137924</v>
      </c>
      <c r="L44" s="104">
        <f t="shared" si="4"/>
        <v>5.5754188455971383E-4</v>
      </c>
      <c r="O44" s="300"/>
      <c r="P44" s="300"/>
      <c r="Q44" s="300"/>
      <c r="R44" s="300"/>
    </row>
    <row r="45" spans="2:18" ht="15.75" customHeight="1">
      <c r="B45" s="201" t="s">
        <v>209</v>
      </c>
      <c r="C45" s="187" t="s">
        <v>178</v>
      </c>
      <c r="D45" s="203" t="s">
        <v>214</v>
      </c>
      <c r="E45" s="16">
        <f t="shared" si="3"/>
        <v>30129</v>
      </c>
      <c r="F45" s="11">
        <v>23041</v>
      </c>
      <c r="G45" s="11">
        <v>7082</v>
      </c>
      <c r="H45" s="12">
        <v>6</v>
      </c>
      <c r="I45" s="103">
        <f t="shared" si="1"/>
        <v>0.93323219110553435</v>
      </c>
      <c r="J45" s="103">
        <f t="shared" si="4"/>
        <v>0.71368458678557589</v>
      </c>
      <c r="K45" s="103">
        <f t="shared" si="4"/>
        <v>0.21936175702510519</v>
      </c>
      <c r="L45" s="104">
        <f t="shared" si="4"/>
        <v>1.8584729485323796E-4</v>
      </c>
      <c r="O45" s="300"/>
      <c r="P45" s="300"/>
      <c r="Q45" s="300"/>
      <c r="R45" s="300"/>
    </row>
    <row r="46" spans="2:18" ht="15.75" customHeight="1">
      <c r="B46" s="201" t="s">
        <v>209</v>
      </c>
      <c r="C46" s="187" t="s">
        <v>180</v>
      </c>
      <c r="D46" s="203" t="s">
        <v>215</v>
      </c>
      <c r="E46" s="16">
        <f t="shared" si="3"/>
        <v>590002</v>
      </c>
      <c r="F46" s="11">
        <v>463368</v>
      </c>
      <c r="G46" s="11">
        <v>125691</v>
      </c>
      <c r="H46" s="12">
        <v>943</v>
      </c>
      <c r="I46" s="103">
        <f t="shared" si="1"/>
        <v>18.275045943000013</v>
      </c>
      <c r="J46" s="103">
        <f t="shared" si="4"/>
        <v>14.35261488692586</v>
      </c>
      <c r="K46" s="103">
        <f t="shared" si="4"/>
        <v>3.8932220562330548</v>
      </c>
      <c r="L46" s="104">
        <f t="shared" si="4"/>
        <v>2.920899984110056E-2</v>
      </c>
      <c r="O46" s="300"/>
      <c r="P46" s="300"/>
      <c r="Q46" s="300"/>
      <c r="R46" s="300"/>
    </row>
    <row r="47" spans="2:18" ht="15.75" customHeight="1">
      <c r="B47" s="201" t="s">
        <v>209</v>
      </c>
      <c r="C47" s="187" t="s">
        <v>182</v>
      </c>
      <c r="D47" s="203" t="s">
        <v>217</v>
      </c>
      <c r="E47" s="16">
        <f t="shared" si="3"/>
        <v>86296</v>
      </c>
      <c r="F47" s="11">
        <v>66512</v>
      </c>
      <c r="G47" s="11">
        <v>19753</v>
      </c>
      <c r="H47" s="12">
        <v>31</v>
      </c>
      <c r="I47" s="103">
        <f t="shared" si="1"/>
        <v>2.6729796927758369</v>
      </c>
      <c r="J47" s="103">
        <f t="shared" si="4"/>
        <v>2.0601792125464269</v>
      </c>
      <c r="K47" s="103">
        <f t="shared" si="4"/>
        <v>0.61184026920600154</v>
      </c>
      <c r="L47" s="104">
        <f t="shared" si="4"/>
        <v>9.6021102340839598E-4</v>
      </c>
      <c r="O47" s="300"/>
      <c r="P47" s="300"/>
      <c r="Q47" s="300"/>
      <c r="R47" s="300"/>
    </row>
    <row r="48" spans="2:18" ht="15.75" customHeight="1">
      <c r="B48" s="201" t="s">
        <v>209</v>
      </c>
      <c r="C48" s="187" t="s">
        <v>184</v>
      </c>
      <c r="D48" s="203" t="s">
        <v>218</v>
      </c>
      <c r="E48" s="16">
        <f t="shared" si="3"/>
        <v>134408</v>
      </c>
      <c r="F48" s="11">
        <v>101972</v>
      </c>
      <c r="G48" s="11">
        <v>32277</v>
      </c>
      <c r="H48" s="12">
        <v>159</v>
      </c>
      <c r="I48" s="103">
        <f t="shared" si="1"/>
        <v>4.1632272011056681</v>
      </c>
      <c r="J48" s="103">
        <f t="shared" si="4"/>
        <v>3.1585367251290632</v>
      </c>
      <c r="K48" s="103">
        <f t="shared" si="4"/>
        <v>0.99976552266299346</v>
      </c>
      <c r="L48" s="104">
        <f t="shared" si="4"/>
        <v>4.924953313610805E-3</v>
      </c>
      <c r="O48" s="300"/>
      <c r="P48" s="300"/>
      <c r="Q48" s="300"/>
      <c r="R48" s="301"/>
    </row>
    <row r="49" spans="2:18" ht="15.75" customHeight="1">
      <c r="B49" s="201" t="s">
        <v>209</v>
      </c>
      <c r="C49" s="187" t="s">
        <v>187</v>
      </c>
      <c r="D49" s="203" t="s">
        <v>219</v>
      </c>
      <c r="E49" s="16">
        <f t="shared" si="3"/>
        <v>54575</v>
      </c>
      <c r="F49" s="11">
        <v>42439</v>
      </c>
      <c r="G49" s="11">
        <v>12136</v>
      </c>
      <c r="H49" s="12"/>
      <c r="I49" s="103">
        <f t="shared" si="1"/>
        <v>1.69043601943591</v>
      </c>
      <c r="J49" s="103">
        <f t="shared" si="4"/>
        <v>1.3145288910460942</v>
      </c>
      <c r="K49" s="103">
        <f t="shared" si="4"/>
        <v>0.37590712838981594</v>
      </c>
      <c r="L49" s="104">
        <f t="shared" si="4"/>
        <v>0</v>
      </c>
      <c r="O49" s="300"/>
      <c r="P49" s="300"/>
      <c r="Q49" s="300"/>
      <c r="R49" s="300"/>
    </row>
    <row r="50" spans="2:18" ht="15.75" customHeight="1">
      <c r="B50" s="201" t="s">
        <v>209</v>
      </c>
      <c r="C50" s="187" t="s">
        <v>189</v>
      </c>
      <c r="D50" s="203" t="s">
        <v>220</v>
      </c>
      <c r="E50" s="16">
        <f t="shared" si="3"/>
        <v>22818</v>
      </c>
      <c r="F50" s="11">
        <v>16742</v>
      </c>
      <c r="G50" s="11">
        <v>6075</v>
      </c>
      <c r="H50" s="12">
        <v>1</v>
      </c>
      <c r="I50" s="103">
        <f t="shared" si="1"/>
        <v>0.706777262326864</v>
      </c>
      <c r="J50" s="103">
        <f t="shared" si="4"/>
        <v>0.51857590173881829</v>
      </c>
      <c r="K50" s="103">
        <f t="shared" si="4"/>
        <v>0.1881703860389034</v>
      </c>
      <c r="L50" s="104">
        <f t="shared" si="4"/>
        <v>3.0974549142206322E-5</v>
      </c>
      <c r="O50" s="300"/>
      <c r="P50" s="300"/>
      <c r="Q50" s="300"/>
      <c r="R50" s="301"/>
    </row>
    <row r="51" spans="2:18" ht="15.75" customHeight="1">
      <c r="B51" s="201" t="s">
        <v>209</v>
      </c>
      <c r="C51" s="187" t="s">
        <v>191</v>
      </c>
      <c r="D51" s="203" t="s">
        <v>222</v>
      </c>
      <c r="E51" s="16">
        <f t="shared" si="3"/>
        <v>34085</v>
      </c>
      <c r="F51" s="11">
        <v>27044</v>
      </c>
      <c r="G51" s="11">
        <v>7041</v>
      </c>
      <c r="H51" s="12"/>
      <c r="I51" s="103">
        <f t="shared" si="1"/>
        <v>1.0557675075121025</v>
      </c>
      <c r="J51" s="103">
        <f t="shared" si="4"/>
        <v>0.83767570700182781</v>
      </c>
      <c r="K51" s="103">
        <f t="shared" si="4"/>
        <v>0.21809180051027471</v>
      </c>
      <c r="L51" s="104">
        <f t="shared" si="4"/>
        <v>0</v>
      </c>
      <c r="O51" s="300"/>
      <c r="P51" s="300"/>
      <c r="Q51" s="300"/>
      <c r="R51" s="301"/>
    </row>
    <row r="52" spans="2:18" ht="15.75" customHeight="1">
      <c r="B52" s="201" t="s">
        <v>209</v>
      </c>
      <c r="C52" s="187" t="s">
        <v>193</v>
      </c>
      <c r="D52" s="203" t="s">
        <v>223</v>
      </c>
      <c r="E52" s="16">
        <f t="shared" si="3"/>
        <v>46582</v>
      </c>
      <c r="F52" s="11">
        <v>33783</v>
      </c>
      <c r="G52" s="11">
        <v>12799</v>
      </c>
      <c r="H52" s="12"/>
      <c r="I52" s="103">
        <f t="shared" si="1"/>
        <v>1.442856448142255</v>
      </c>
      <c r="J52" s="103">
        <f t="shared" si="4"/>
        <v>1.0464131936711563</v>
      </c>
      <c r="K52" s="103">
        <f t="shared" si="4"/>
        <v>0.39644325447109874</v>
      </c>
      <c r="L52" s="104">
        <f t="shared" si="4"/>
        <v>0</v>
      </c>
      <c r="O52" s="300"/>
      <c r="P52" s="300"/>
      <c r="Q52" s="300"/>
      <c r="R52" s="300"/>
    </row>
    <row r="53" spans="2:18" ht="15.75" customHeight="1">
      <c r="B53" s="201" t="s">
        <v>209</v>
      </c>
      <c r="C53" s="187" t="s">
        <v>195</v>
      </c>
      <c r="D53" s="203" t="s">
        <v>224</v>
      </c>
      <c r="E53" s="16">
        <f t="shared" si="3"/>
        <v>104627</v>
      </c>
      <c r="F53" s="11">
        <v>82987</v>
      </c>
      <c r="G53" s="11">
        <v>21621</v>
      </c>
      <c r="H53" s="12">
        <v>19</v>
      </c>
      <c r="I53" s="103">
        <f t="shared" si="1"/>
        <v>3.2407741531016212</v>
      </c>
      <c r="J53" s="103">
        <f t="shared" si="4"/>
        <v>2.5704849096642763</v>
      </c>
      <c r="K53" s="103">
        <f t="shared" si="4"/>
        <v>0.66970072700364291</v>
      </c>
      <c r="L53" s="104">
        <f t="shared" si="4"/>
        <v>5.8851643370192016E-4</v>
      </c>
      <c r="O53" s="300"/>
      <c r="P53" s="300"/>
      <c r="Q53" s="300"/>
      <c r="R53" s="301"/>
    </row>
    <row r="54" spans="2:18" ht="15.75" customHeight="1">
      <c r="B54" s="201" t="s">
        <v>225</v>
      </c>
      <c r="C54" s="187" t="s">
        <v>170</v>
      </c>
      <c r="D54" s="203" t="s">
        <v>226</v>
      </c>
      <c r="E54" s="16">
        <f t="shared" si="3"/>
        <v>30423</v>
      </c>
      <c r="F54" s="11">
        <v>20078</v>
      </c>
      <c r="G54" s="11">
        <v>10345</v>
      </c>
      <c r="H54" s="12"/>
      <c r="I54" s="103">
        <f t="shared" si="1"/>
        <v>0.94233870855334301</v>
      </c>
      <c r="J54" s="103">
        <f t="shared" si="4"/>
        <v>0.62190699767721858</v>
      </c>
      <c r="K54" s="103">
        <f t="shared" si="4"/>
        <v>0.32043171087612443</v>
      </c>
      <c r="L54" s="104">
        <f t="shared" si="4"/>
        <v>0</v>
      </c>
      <c r="O54" s="300"/>
      <c r="P54" s="300"/>
      <c r="Q54" s="300"/>
      <c r="R54" s="301"/>
    </row>
    <row r="55" spans="2:18" ht="15.75" customHeight="1">
      <c r="B55" s="201" t="s">
        <v>225</v>
      </c>
      <c r="C55" s="187" t="s">
        <v>172</v>
      </c>
      <c r="D55" s="203" t="s">
        <v>227</v>
      </c>
      <c r="E55" s="16">
        <f t="shared" si="3"/>
        <v>1695</v>
      </c>
      <c r="F55" s="11">
        <v>1213</v>
      </c>
      <c r="G55" s="11">
        <v>482</v>
      </c>
      <c r="H55" s="12"/>
      <c r="I55" s="103">
        <f t="shared" si="1"/>
        <v>5.2501860796039718E-2</v>
      </c>
      <c r="J55" s="103">
        <f t="shared" si="4"/>
        <v>3.7572128109496269E-2</v>
      </c>
      <c r="K55" s="103">
        <f t="shared" si="4"/>
        <v>1.4929732686543448E-2</v>
      </c>
      <c r="L55" s="104">
        <f t="shared" si="4"/>
        <v>0</v>
      </c>
      <c r="O55" s="300"/>
      <c r="P55" s="300"/>
      <c r="Q55" s="300"/>
      <c r="R55" s="300"/>
    </row>
    <row r="56" spans="2:18" ht="15.75" customHeight="1">
      <c r="B56" s="201" t="s">
        <v>225</v>
      </c>
      <c r="C56" s="187" t="s">
        <v>174</v>
      </c>
      <c r="D56" s="203" t="s">
        <v>228</v>
      </c>
      <c r="E56" s="16">
        <f t="shared" si="3"/>
        <v>3106</v>
      </c>
      <c r="F56" s="11">
        <v>2105</v>
      </c>
      <c r="G56" s="11">
        <v>998</v>
      </c>
      <c r="H56" s="12">
        <v>3</v>
      </c>
      <c r="I56" s="103">
        <f t="shared" si="1"/>
        <v>9.6206949635692832E-2</v>
      </c>
      <c r="J56" s="103">
        <f t="shared" si="4"/>
        <v>6.5201425944344304E-2</v>
      </c>
      <c r="K56" s="103">
        <f t="shared" si="4"/>
        <v>3.091260004392191E-2</v>
      </c>
      <c r="L56" s="104">
        <f t="shared" si="4"/>
        <v>9.292364742661898E-5</v>
      </c>
      <c r="O56" s="300"/>
      <c r="P56" s="300"/>
      <c r="Q56" s="300"/>
      <c r="R56" s="301"/>
    </row>
    <row r="57" spans="2:18" ht="15.75" customHeight="1">
      <c r="B57" s="201" t="s">
        <v>225</v>
      </c>
      <c r="C57" s="187" t="s">
        <v>176</v>
      </c>
      <c r="D57" s="203" t="s">
        <v>229</v>
      </c>
      <c r="E57" s="16">
        <f t="shared" si="3"/>
        <v>16652</v>
      </c>
      <c r="F57" s="11">
        <v>11084</v>
      </c>
      <c r="G57" s="11">
        <v>5568</v>
      </c>
      <c r="H57" s="12"/>
      <c r="I57" s="103">
        <f t="shared" si="1"/>
        <v>0.51578819231601969</v>
      </c>
      <c r="J57" s="103">
        <f t="shared" si="4"/>
        <v>0.34332190269221491</v>
      </c>
      <c r="K57" s="103">
        <f t="shared" si="4"/>
        <v>0.17246628962380481</v>
      </c>
      <c r="L57" s="104">
        <f t="shared" si="4"/>
        <v>0</v>
      </c>
      <c r="O57" s="300"/>
      <c r="P57" s="300"/>
      <c r="Q57" s="300"/>
      <c r="R57" s="300"/>
    </row>
    <row r="58" spans="2:18" ht="15.75" customHeight="1">
      <c r="B58" s="201" t="s">
        <v>225</v>
      </c>
      <c r="C58" s="187" t="s">
        <v>178</v>
      </c>
      <c r="D58" s="203" t="s">
        <v>230</v>
      </c>
      <c r="E58" s="16">
        <f t="shared" si="3"/>
        <v>111818</v>
      </c>
      <c r="F58" s="11">
        <v>90666</v>
      </c>
      <c r="G58" s="11">
        <v>21150</v>
      </c>
      <c r="H58" s="12">
        <v>2</v>
      </c>
      <c r="I58" s="103">
        <f t="shared" si="1"/>
        <v>3.4635121359832266</v>
      </c>
      <c r="J58" s="103">
        <f t="shared" si="4"/>
        <v>2.8083384725272786</v>
      </c>
      <c r="K58" s="103">
        <f t="shared" si="4"/>
        <v>0.65511171435766369</v>
      </c>
      <c r="L58" s="104">
        <f t="shared" si="4"/>
        <v>6.1949098284412644E-5</v>
      </c>
      <c r="O58" s="300"/>
      <c r="P58" s="300"/>
      <c r="Q58" s="300"/>
      <c r="R58" s="301"/>
    </row>
    <row r="59" spans="2:18" ht="15.75" customHeight="1">
      <c r="B59" s="201" t="s">
        <v>225</v>
      </c>
      <c r="C59" s="187" t="s">
        <v>180</v>
      </c>
      <c r="D59" s="203" t="s">
        <v>231</v>
      </c>
      <c r="E59" s="16">
        <f t="shared" si="3"/>
        <v>29395</v>
      </c>
      <c r="F59" s="11">
        <v>24659</v>
      </c>
      <c r="G59" s="11">
        <v>4736</v>
      </c>
      <c r="H59" s="12"/>
      <c r="I59" s="103">
        <f t="shared" si="1"/>
        <v>0.91049687203515484</v>
      </c>
      <c r="J59" s="103">
        <f t="shared" si="4"/>
        <v>0.76380140729766566</v>
      </c>
      <c r="K59" s="103">
        <f t="shared" si="4"/>
        <v>0.14669546473748915</v>
      </c>
      <c r="L59" s="104">
        <f t="shared" si="4"/>
        <v>0</v>
      </c>
      <c r="O59" s="300"/>
      <c r="P59" s="300"/>
      <c r="Q59" s="300"/>
      <c r="R59" s="301"/>
    </row>
    <row r="60" spans="2:18" ht="15.75" customHeight="1">
      <c r="B60" s="201" t="s">
        <v>225</v>
      </c>
      <c r="C60" s="187" t="s">
        <v>182</v>
      </c>
      <c r="D60" s="203" t="s">
        <v>232</v>
      </c>
      <c r="E60" s="16">
        <f t="shared" si="3"/>
        <v>36686</v>
      </c>
      <c r="F60" s="11">
        <v>27115</v>
      </c>
      <c r="G60" s="11">
        <v>9571</v>
      </c>
      <c r="H60" s="12"/>
      <c r="I60" s="103">
        <f t="shared" si="1"/>
        <v>1.1363323098309812</v>
      </c>
      <c r="J60" s="103">
        <f t="shared" si="4"/>
        <v>0.83987489999092446</v>
      </c>
      <c r="K60" s="103">
        <f t="shared" si="4"/>
        <v>0.29645740984005675</v>
      </c>
      <c r="L60" s="104">
        <f t="shared" si="4"/>
        <v>0</v>
      </c>
      <c r="O60" s="300"/>
      <c r="P60" s="300"/>
      <c r="Q60" s="300"/>
      <c r="R60" s="301"/>
    </row>
    <row r="61" spans="2:18" ht="15.75" customHeight="1">
      <c r="B61" s="201" t="s">
        <v>225</v>
      </c>
      <c r="C61" s="187" t="s">
        <v>184</v>
      </c>
      <c r="D61" s="203" t="s">
        <v>233</v>
      </c>
      <c r="E61" s="16">
        <f t="shared" si="3"/>
        <v>38396</v>
      </c>
      <c r="F61" s="11">
        <v>27431</v>
      </c>
      <c r="G61" s="11">
        <v>10965</v>
      </c>
      <c r="H61" s="12"/>
      <c r="I61" s="103">
        <f t="shared" si="1"/>
        <v>1.189298788864154</v>
      </c>
      <c r="J61" s="103">
        <f t="shared" si="4"/>
        <v>0.8496628575198617</v>
      </c>
      <c r="K61" s="103">
        <f t="shared" si="4"/>
        <v>0.33963593134429232</v>
      </c>
      <c r="L61" s="104">
        <f t="shared" si="4"/>
        <v>0</v>
      </c>
      <c r="O61" s="300"/>
      <c r="P61" s="300"/>
      <c r="Q61" s="300"/>
      <c r="R61" s="301"/>
    </row>
    <row r="62" spans="2:18" ht="15.75" customHeight="1">
      <c r="B62" s="201" t="s">
        <v>225</v>
      </c>
      <c r="C62" s="187" t="s">
        <v>187</v>
      </c>
      <c r="D62" s="203" t="s">
        <v>234</v>
      </c>
      <c r="E62" s="16">
        <f t="shared" si="3"/>
        <v>20946</v>
      </c>
      <c r="F62" s="11">
        <v>15413</v>
      </c>
      <c r="G62" s="11">
        <v>5533</v>
      </c>
      <c r="H62" s="12"/>
      <c r="I62" s="103">
        <f t="shared" si="1"/>
        <v>0.64879290633265363</v>
      </c>
      <c r="J62" s="103">
        <f t="shared" si="4"/>
        <v>0.47741072592882605</v>
      </c>
      <c r="K62" s="103">
        <f t="shared" si="4"/>
        <v>0.17138218040382758</v>
      </c>
      <c r="L62" s="104">
        <f t="shared" si="4"/>
        <v>0</v>
      </c>
      <c r="O62" s="300"/>
      <c r="P62" s="300"/>
      <c r="Q62" s="300"/>
      <c r="R62" s="301"/>
    </row>
    <row r="63" spans="2:18" ht="15.75" customHeight="1">
      <c r="B63" s="201" t="s">
        <v>225</v>
      </c>
      <c r="C63" s="187" t="s">
        <v>189</v>
      </c>
      <c r="D63" s="203" t="s">
        <v>235</v>
      </c>
      <c r="E63" s="16">
        <f t="shared" si="3"/>
        <v>12983</v>
      </c>
      <c r="F63" s="11">
        <v>9789</v>
      </c>
      <c r="G63" s="11">
        <v>3194</v>
      </c>
      <c r="H63" s="12"/>
      <c r="I63" s="103">
        <f t="shared" si="1"/>
        <v>0.40214257151326471</v>
      </c>
      <c r="J63" s="103">
        <f t="shared" si="4"/>
        <v>0.30320986155305768</v>
      </c>
      <c r="K63" s="103">
        <f t="shared" si="4"/>
        <v>9.8932709960207005E-2</v>
      </c>
      <c r="L63" s="104">
        <f t="shared" si="4"/>
        <v>0</v>
      </c>
      <c r="O63" s="300"/>
      <c r="P63" s="300"/>
      <c r="Q63" s="300"/>
      <c r="R63" s="301"/>
    </row>
    <row r="64" spans="2:18" ht="15.75" customHeight="1">
      <c r="B64" s="201" t="s">
        <v>225</v>
      </c>
      <c r="C64" s="187" t="s">
        <v>191</v>
      </c>
      <c r="D64" s="203" t="s">
        <v>236</v>
      </c>
      <c r="E64" s="16">
        <f t="shared" si="3"/>
        <v>30372</v>
      </c>
      <c r="F64" s="11">
        <v>22523</v>
      </c>
      <c r="G64" s="11">
        <v>7849</v>
      </c>
      <c r="H64" s="12"/>
      <c r="I64" s="103">
        <f t="shared" si="1"/>
        <v>0.94075900654709055</v>
      </c>
      <c r="J64" s="103">
        <f t="shared" si="4"/>
        <v>0.69763977032991309</v>
      </c>
      <c r="K64" s="103">
        <f t="shared" si="4"/>
        <v>0.24311923621717743</v>
      </c>
      <c r="L64" s="104">
        <f t="shared" si="4"/>
        <v>0</v>
      </c>
      <c r="O64" s="300"/>
      <c r="P64" s="300"/>
      <c r="Q64" s="300"/>
      <c r="R64" s="301"/>
    </row>
    <row r="65" spans="2:18" ht="15.75" customHeight="1">
      <c r="B65" s="201" t="s">
        <v>237</v>
      </c>
      <c r="C65" s="187" t="s">
        <v>170</v>
      </c>
      <c r="D65" s="203" t="s">
        <v>238</v>
      </c>
      <c r="E65" s="16">
        <f t="shared" si="3"/>
        <v>2602</v>
      </c>
      <c r="F65" s="11">
        <v>1659</v>
      </c>
      <c r="G65" s="11">
        <v>943</v>
      </c>
      <c r="H65" s="12"/>
      <c r="I65" s="103">
        <f t="shared" si="1"/>
        <v>8.0595776868020857E-2</v>
      </c>
      <c r="J65" s="103">
        <f t="shared" si="4"/>
        <v>5.1386777026920294E-2</v>
      </c>
      <c r="K65" s="103">
        <f t="shared" si="4"/>
        <v>2.920899984110056E-2</v>
      </c>
      <c r="L65" s="104">
        <f t="shared" si="4"/>
        <v>0</v>
      </c>
      <c r="O65" s="300"/>
      <c r="P65" s="300"/>
      <c r="Q65" s="300"/>
      <c r="R65" s="300"/>
    </row>
    <row r="66" spans="2:18" ht="15.75" customHeight="1">
      <c r="B66" s="201" t="s">
        <v>237</v>
      </c>
      <c r="C66" s="187" t="s">
        <v>172</v>
      </c>
      <c r="D66" s="203" t="s">
        <v>239</v>
      </c>
      <c r="E66" s="16">
        <f t="shared" si="3"/>
        <v>15456</v>
      </c>
      <c r="F66" s="11">
        <v>10724</v>
      </c>
      <c r="G66" s="11">
        <v>4731</v>
      </c>
      <c r="H66" s="12">
        <v>1</v>
      </c>
      <c r="I66" s="103">
        <f t="shared" si="1"/>
        <v>0.47874263154194091</v>
      </c>
      <c r="J66" s="103">
        <f t="shared" si="4"/>
        <v>0.33217106500102062</v>
      </c>
      <c r="K66" s="103">
        <f t="shared" si="4"/>
        <v>0.14654059199177813</v>
      </c>
      <c r="L66" s="104">
        <f t="shared" si="4"/>
        <v>3.0974549142206322E-5</v>
      </c>
      <c r="O66" s="300"/>
      <c r="P66" s="300"/>
      <c r="Q66" s="300"/>
      <c r="R66" s="301"/>
    </row>
    <row r="67" spans="2:18" ht="15.75" customHeight="1">
      <c r="B67" s="201" t="s">
        <v>237</v>
      </c>
      <c r="C67" s="187" t="s">
        <v>174</v>
      </c>
      <c r="D67" s="203" t="s">
        <v>240</v>
      </c>
      <c r="E67" s="16">
        <f t="shared" si="3"/>
        <v>21373</v>
      </c>
      <c r="F67" s="11">
        <v>17902</v>
      </c>
      <c r="G67" s="11">
        <v>3471</v>
      </c>
      <c r="H67" s="12"/>
      <c r="I67" s="103">
        <f t="shared" si="1"/>
        <v>0.6620190388163758</v>
      </c>
      <c r="J67" s="103">
        <f t="shared" si="4"/>
        <v>0.55450637874377762</v>
      </c>
      <c r="K67" s="103">
        <f t="shared" si="4"/>
        <v>0.10751266007259816</v>
      </c>
      <c r="L67" s="104">
        <f t="shared" si="4"/>
        <v>0</v>
      </c>
      <c r="O67" s="300"/>
      <c r="P67" s="300"/>
      <c r="Q67" s="300"/>
      <c r="R67" s="301"/>
    </row>
    <row r="68" spans="2:18" ht="15.75" customHeight="1">
      <c r="B68" s="201" t="s">
        <v>237</v>
      </c>
      <c r="C68" s="187" t="s">
        <v>176</v>
      </c>
      <c r="D68" s="203" t="s">
        <v>241</v>
      </c>
      <c r="E68" s="16">
        <f t="shared" si="3"/>
        <v>22876</v>
      </c>
      <c r="F68" s="11">
        <v>17706</v>
      </c>
      <c r="G68" s="11">
        <v>5170</v>
      </c>
      <c r="H68" s="12"/>
      <c r="I68" s="103">
        <f t="shared" si="1"/>
        <v>0.70857378617711197</v>
      </c>
      <c r="J68" s="103">
        <f t="shared" si="4"/>
        <v>0.54843536711190521</v>
      </c>
      <c r="K68" s="103">
        <f t="shared" si="4"/>
        <v>0.16013841906520671</v>
      </c>
      <c r="L68" s="104">
        <f t="shared" si="4"/>
        <v>0</v>
      </c>
      <c r="O68" s="300"/>
      <c r="P68" s="300"/>
      <c r="Q68" s="300"/>
      <c r="R68" s="300"/>
    </row>
    <row r="69" spans="2:18" ht="15.75" customHeight="1">
      <c r="B69" s="201" t="s">
        <v>237</v>
      </c>
      <c r="C69" s="187" t="s">
        <v>178</v>
      </c>
      <c r="D69" s="203" t="s">
        <v>242</v>
      </c>
      <c r="E69" s="16">
        <f t="shared" si="3"/>
        <v>14613</v>
      </c>
      <c r="F69" s="11">
        <v>11400</v>
      </c>
      <c r="G69" s="11">
        <v>3208</v>
      </c>
      <c r="H69" s="12">
        <v>5</v>
      </c>
      <c r="I69" s="103">
        <f t="shared" si="1"/>
        <v>0.45263108661506102</v>
      </c>
      <c r="J69" s="103">
        <f t="shared" si="4"/>
        <v>0.35310986022115209</v>
      </c>
      <c r="K69" s="103">
        <f t="shared" si="4"/>
        <v>9.9366353648197889E-2</v>
      </c>
      <c r="L69" s="104">
        <f t="shared" si="4"/>
        <v>1.5487274571103162E-4</v>
      </c>
      <c r="O69" s="300"/>
      <c r="P69" s="300"/>
      <c r="Q69" s="300"/>
      <c r="R69" s="300"/>
    </row>
    <row r="70" spans="2:18" ht="15.75" customHeight="1">
      <c r="B70" s="201" t="s">
        <v>237</v>
      </c>
      <c r="C70" s="187" t="s">
        <v>180</v>
      </c>
      <c r="D70" s="203" t="s">
        <v>243</v>
      </c>
      <c r="E70" s="16">
        <f t="shared" si="3"/>
        <v>24902</v>
      </c>
      <c r="F70" s="11">
        <v>19390</v>
      </c>
      <c r="G70" s="11">
        <v>5501</v>
      </c>
      <c r="H70" s="12">
        <v>11</v>
      </c>
      <c r="I70" s="103">
        <f t="shared" si="1"/>
        <v>0.77132822273922186</v>
      </c>
      <c r="J70" s="103">
        <f t="shared" si="4"/>
        <v>0.60059650786738061</v>
      </c>
      <c r="K70" s="103">
        <f t="shared" si="4"/>
        <v>0.17039099483127698</v>
      </c>
      <c r="L70" s="104">
        <f t="shared" si="4"/>
        <v>3.4072004056426953E-4</v>
      </c>
      <c r="O70" s="300"/>
      <c r="P70" s="300"/>
      <c r="Q70" s="300"/>
      <c r="R70" s="301"/>
    </row>
    <row r="71" spans="2:18" ht="15.75" customHeight="1">
      <c r="B71" s="201" t="s">
        <v>237</v>
      </c>
      <c r="C71" s="187" t="s">
        <v>182</v>
      </c>
      <c r="D71" s="203" t="s">
        <v>244</v>
      </c>
      <c r="E71" s="16">
        <f t="shared" si="3"/>
        <v>43866</v>
      </c>
      <c r="F71" s="11">
        <v>33623</v>
      </c>
      <c r="G71" s="11">
        <v>10243</v>
      </c>
      <c r="H71" s="12"/>
      <c r="I71" s="103">
        <f t="shared" si="1"/>
        <v>1.3587295726720225</v>
      </c>
      <c r="J71" s="103">
        <f t="shared" si="4"/>
        <v>1.0414572658084031</v>
      </c>
      <c r="K71" s="103">
        <f t="shared" si="4"/>
        <v>0.31727230686361935</v>
      </c>
      <c r="L71" s="104">
        <f t="shared" si="4"/>
        <v>0</v>
      </c>
      <c r="O71" s="300"/>
      <c r="P71" s="300"/>
      <c r="Q71" s="300"/>
      <c r="R71" s="300"/>
    </row>
    <row r="72" spans="2:18" ht="15.75" customHeight="1">
      <c r="B72" s="201" t="s">
        <v>237</v>
      </c>
      <c r="C72" s="187" t="s">
        <v>184</v>
      </c>
      <c r="D72" s="203" t="s">
        <v>245</v>
      </c>
      <c r="E72" s="16">
        <f t="shared" si="3"/>
        <v>134772</v>
      </c>
      <c r="F72" s="11">
        <v>104242</v>
      </c>
      <c r="G72" s="11">
        <v>30516</v>
      </c>
      <c r="H72" s="12">
        <v>14</v>
      </c>
      <c r="I72" s="103">
        <f t="shared" si="1"/>
        <v>4.1745019369934306</v>
      </c>
      <c r="J72" s="103">
        <f t="shared" si="4"/>
        <v>3.2288489516818717</v>
      </c>
      <c r="K72" s="103">
        <f t="shared" si="4"/>
        <v>0.94521934162356824</v>
      </c>
      <c r="L72" s="104">
        <f t="shared" si="4"/>
        <v>4.3364368799088854E-4</v>
      </c>
      <c r="O72" s="300"/>
      <c r="P72" s="300"/>
      <c r="Q72" s="300"/>
      <c r="R72" s="300"/>
    </row>
    <row r="73" spans="2:18" ht="15.75" customHeight="1">
      <c r="B73" s="201" t="s">
        <v>237</v>
      </c>
      <c r="C73" s="187" t="s">
        <v>187</v>
      </c>
      <c r="D73" s="203" t="s">
        <v>246</v>
      </c>
      <c r="E73" s="16">
        <f t="shared" si="3"/>
        <v>40610</v>
      </c>
      <c r="F73" s="11">
        <v>29023</v>
      </c>
      <c r="G73" s="11">
        <v>11538</v>
      </c>
      <c r="H73" s="12">
        <v>49</v>
      </c>
      <c r="I73" s="103">
        <f t="shared" si="1"/>
        <v>1.2578764406649989</v>
      </c>
      <c r="J73" s="103">
        <f t="shared" si="4"/>
        <v>0.89897433975425423</v>
      </c>
      <c r="K73" s="103">
        <f t="shared" si="4"/>
        <v>0.35738434800277658</v>
      </c>
      <c r="L73" s="104">
        <f t="shared" si="4"/>
        <v>1.5177529079681098E-3</v>
      </c>
      <c r="O73" s="300"/>
      <c r="P73" s="300"/>
      <c r="Q73" s="300"/>
      <c r="R73" s="301"/>
    </row>
    <row r="74" spans="2:18" ht="15.75" customHeight="1">
      <c r="B74" s="201" t="s">
        <v>237</v>
      </c>
      <c r="C74" s="187" t="s">
        <v>189</v>
      </c>
      <c r="D74" s="203" t="s">
        <v>247</v>
      </c>
      <c r="E74" s="16">
        <f t="shared" si="3"/>
        <v>47598</v>
      </c>
      <c r="F74" s="11">
        <v>35237</v>
      </c>
      <c r="G74" s="11">
        <v>12361</v>
      </c>
      <c r="H74" s="12"/>
      <c r="I74" s="103">
        <f t="shared" si="1"/>
        <v>1.4743265900707363</v>
      </c>
      <c r="J74" s="103">
        <f t="shared" si="4"/>
        <v>1.091450188123924</v>
      </c>
      <c r="K74" s="103">
        <f t="shared" si="4"/>
        <v>0.38287640194681233</v>
      </c>
      <c r="L74" s="104">
        <f t="shared" si="4"/>
        <v>0</v>
      </c>
      <c r="O74" s="300"/>
      <c r="P74" s="300"/>
      <c r="Q74" s="300"/>
      <c r="R74" s="301"/>
    </row>
    <row r="75" spans="2:18" ht="15.75" customHeight="1">
      <c r="B75" s="201" t="s">
        <v>237</v>
      </c>
      <c r="C75" s="187" t="s">
        <v>191</v>
      </c>
      <c r="D75" s="203" t="s">
        <v>248</v>
      </c>
      <c r="E75" s="16">
        <f t="shared" si="3"/>
        <v>64882</v>
      </c>
      <c r="F75" s="11">
        <v>46895</v>
      </c>
      <c r="G75" s="11">
        <v>17987</v>
      </c>
      <c r="H75" s="12"/>
      <c r="I75" s="103">
        <f t="shared" ref="I75:I95" si="5">SUM(J75:L75)</f>
        <v>2.0096906974446309</v>
      </c>
      <c r="J75" s="103">
        <f t="shared" si="4"/>
        <v>1.4525514820237655</v>
      </c>
      <c r="K75" s="103">
        <f t="shared" si="4"/>
        <v>0.5571392154208652</v>
      </c>
      <c r="L75" s="104">
        <f t="shared" si="4"/>
        <v>0</v>
      </c>
      <c r="O75" s="300"/>
      <c r="P75" s="300"/>
      <c r="Q75" s="300"/>
      <c r="R75" s="300"/>
    </row>
    <row r="76" spans="2:18" ht="15.75" customHeight="1">
      <c r="B76" s="201" t="s">
        <v>237</v>
      </c>
      <c r="C76" s="187" t="s">
        <v>193</v>
      </c>
      <c r="D76" s="203" t="s">
        <v>249</v>
      </c>
      <c r="E76" s="16">
        <f t="shared" si="3"/>
        <v>40714</v>
      </c>
      <c r="F76" s="11">
        <v>27834</v>
      </c>
      <c r="G76" s="11">
        <v>12878</v>
      </c>
      <c r="H76" s="12">
        <v>2</v>
      </c>
      <c r="I76" s="103">
        <f t="shared" si="5"/>
        <v>1.2610977937757881</v>
      </c>
      <c r="J76" s="103">
        <f t="shared" si="4"/>
        <v>0.86214560082417069</v>
      </c>
      <c r="K76" s="103">
        <f t="shared" si="4"/>
        <v>0.39889024385333305</v>
      </c>
      <c r="L76" s="104">
        <f t="shared" si="4"/>
        <v>6.1949098284412644E-5</v>
      </c>
      <c r="O76" s="300"/>
      <c r="P76" s="300"/>
      <c r="Q76" s="300"/>
      <c r="R76" s="301"/>
    </row>
    <row r="77" spans="2:18" ht="15.75" customHeight="1">
      <c r="B77" s="201" t="s">
        <v>250</v>
      </c>
      <c r="C77" s="187" t="s">
        <v>170</v>
      </c>
      <c r="D77" s="203" t="s">
        <v>251</v>
      </c>
      <c r="E77" s="16">
        <f t="shared" si="3"/>
        <v>3225</v>
      </c>
      <c r="F77" s="11">
        <v>1986</v>
      </c>
      <c r="G77" s="11">
        <v>1239</v>
      </c>
      <c r="H77" s="12"/>
      <c r="I77" s="103">
        <f t="shared" si="5"/>
        <v>9.9892920983615394E-2</v>
      </c>
      <c r="J77" s="103">
        <f t="shared" si="4"/>
        <v>6.1515454596421756E-2</v>
      </c>
      <c r="K77" s="103">
        <f t="shared" si="4"/>
        <v>3.8377466387193637E-2</v>
      </c>
      <c r="L77" s="104">
        <f t="shared" si="4"/>
        <v>0</v>
      </c>
      <c r="O77" s="300"/>
      <c r="P77" s="300"/>
      <c r="Q77" s="300"/>
      <c r="R77" s="300"/>
    </row>
    <row r="78" spans="2:18" ht="15.75" customHeight="1">
      <c r="B78" s="201" t="s">
        <v>250</v>
      </c>
      <c r="C78" s="187" t="s">
        <v>172</v>
      </c>
      <c r="D78" s="203" t="s">
        <v>252</v>
      </c>
      <c r="E78" s="16">
        <f t="shared" si="3"/>
        <v>5849</v>
      </c>
      <c r="F78" s="11">
        <v>3263</v>
      </c>
      <c r="G78" s="11">
        <v>2584</v>
      </c>
      <c r="H78" s="12">
        <v>2</v>
      </c>
      <c r="I78" s="103">
        <f t="shared" si="5"/>
        <v>0.18117013793276479</v>
      </c>
      <c r="J78" s="103">
        <f t="shared" si="4"/>
        <v>0.10106995385101923</v>
      </c>
      <c r="K78" s="103">
        <f t="shared" si="4"/>
        <v>8.0038234983461132E-2</v>
      </c>
      <c r="L78" s="104">
        <f t="shared" si="4"/>
        <v>6.1949098284412644E-5</v>
      </c>
      <c r="O78" s="300"/>
      <c r="P78" s="300"/>
      <c r="Q78" s="300"/>
      <c r="R78" s="300"/>
    </row>
    <row r="79" spans="2:18" ht="15.75" customHeight="1">
      <c r="B79" s="201" t="s">
        <v>250</v>
      </c>
      <c r="C79" s="187" t="s">
        <v>174</v>
      </c>
      <c r="D79" s="203" t="s">
        <v>253</v>
      </c>
      <c r="E79" s="16">
        <f t="shared" si="3"/>
        <v>5739</v>
      </c>
      <c r="F79" s="11">
        <v>2863</v>
      </c>
      <c r="G79" s="11">
        <v>2874</v>
      </c>
      <c r="H79" s="12">
        <v>2</v>
      </c>
      <c r="I79" s="103">
        <f t="shared" si="5"/>
        <v>0.17776293752712211</v>
      </c>
      <c r="J79" s="103">
        <f t="shared" si="4"/>
        <v>8.8680134194136701E-2</v>
      </c>
      <c r="K79" s="103">
        <f t="shared" si="4"/>
        <v>8.9020854234700977E-2</v>
      </c>
      <c r="L79" s="104">
        <f t="shared" si="4"/>
        <v>6.1949098284412644E-5</v>
      </c>
      <c r="O79" s="300"/>
      <c r="P79" s="300"/>
      <c r="Q79" s="300"/>
      <c r="R79" s="301"/>
    </row>
    <row r="80" spans="2:18" ht="15.75" customHeight="1">
      <c r="B80" s="201" t="s">
        <v>250</v>
      </c>
      <c r="C80" s="187" t="s">
        <v>176</v>
      </c>
      <c r="D80" s="203" t="s">
        <v>254</v>
      </c>
      <c r="E80" s="16">
        <f t="shared" si="3"/>
        <v>8463</v>
      </c>
      <c r="F80" s="11">
        <v>5518</v>
      </c>
      <c r="G80" s="11">
        <v>2945</v>
      </c>
      <c r="H80" s="12"/>
      <c r="I80" s="103">
        <f t="shared" si="5"/>
        <v>0.26213760939049213</v>
      </c>
      <c r="J80" s="103">
        <f t="shared" si="4"/>
        <v>0.17091756216669449</v>
      </c>
      <c r="K80" s="103">
        <f t="shared" si="4"/>
        <v>9.1220047223797618E-2</v>
      </c>
      <c r="L80" s="104">
        <f t="shared" si="4"/>
        <v>0</v>
      </c>
      <c r="O80" s="300"/>
      <c r="P80" s="300"/>
      <c r="Q80" s="300"/>
      <c r="R80" s="301"/>
    </row>
    <row r="81" spans="2:18" ht="15.75" customHeight="1">
      <c r="B81" s="201" t="s">
        <v>250</v>
      </c>
      <c r="C81" s="187" t="s">
        <v>178</v>
      </c>
      <c r="D81" s="203" t="s">
        <v>255</v>
      </c>
      <c r="E81" s="16">
        <f t="shared" si="3"/>
        <v>9200</v>
      </c>
      <c r="F81" s="11">
        <v>5440</v>
      </c>
      <c r="G81" s="11">
        <v>3760</v>
      </c>
      <c r="H81" s="12"/>
      <c r="I81" s="103">
        <f t="shared" si="5"/>
        <v>0.28496585210829817</v>
      </c>
      <c r="J81" s="103">
        <f t="shared" si="4"/>
        <v>0.1685015473336024</v>
      </c>
      <c r="K81" s="103">
        <f t="shared" si="4"/>
        <v>0.11646430477469578</v>
      </c>
      <c r="L81" s="104">
        <f t="shared" si="4"/>
        <v>0</v>
      </c>
      <c r="O81" s="300"/>
      <c r="P81" s="300"/>
      <c r="Q81" s="300"/>
      <c r="R81" s="301"/>
    </row>
    <row r="82" spans="2:18" ht="15.75" customHeight="1">
      <c r="B82" s="201" t="s">
        <v>250</v>
      </c>
      <c r="C82" s="187" t="s">
        <v>180</v>
      </c>
      <c r="D82" s="203" t="s">
        <v>256</v>
      </c>
      <c r="E82" s="16">
        <f t="shared" si="3"/>
        <v>14874</v>
      </c>
      <c r="F82" s="11">
        <v>9746</v>
      </c>
      <c r="G82" s="11">
        <v>5128</v>
      </c>
      <c r="H82" s="12"/>
      <c r="I82" s="103">
        <f t="shared" si="5"/>
        <v>0.46071544394117681</v>
      </c>
      <c r="J82" s="103">
        <f t="shared" si="4"/>
        <v>0.30187795593994282</v>
      </c>
      <c r="K82" s="103">
        <f t="shared" si="4"/>
        <v>0.15883748800123401</v>
      </c>
      <c r="L82" s="104">
        <f t="shared" si="4"/>
        <v>0</v>
      </c>
      <c r="O82" s="300"/>
      <c r="P82" s="300"/>
      <c r="Q82" s="300"/>
      <c r="R82" s="301"/>
    </row>
    <row r="83" spans="2:18" ht="15.75" customHeight="1">
      <c r="B83" s="201" t="s">
        <v>250</v>
      </c>
      <c r="C83" s="187" t="s">
        <v>182</v>
      </c>
      <c r="D83" s="203" t="s">
        <v>257</v>
      </c>
      <c r="E83" s="16">
        <f t="shared" si="3"/>
        <v>8494</v>
      </c>
      <c r="F83" s="11">
        <v>5451</v>
      </c>
      <c r="G83" s="11">
        <v>3043</v>
      </c>
      <c r="H83" s="12"/>
      <c r="I83" s="103">
        <f t="shared" si="5"/>
        <v>0.26309782041390051</v>
      </c>
      <c r="J83" s="103">
        <f t="shared" si="4"/>
        <v>0.16884226737416666</v>
      </c>
      <c r="K83" s="103">
        <f t="shared" si="4"/>
        <v>9.4255553039733847E-2</v>
      </c>
      <c r="L83" s="104">
        <f t="shared" si="4"/>
        <v>0</v>
      </c>
      <c r="O83" s="300"/>
      <c r="P83" s="300"/>
      <c r="Q83" s="300"/>
      <c r="R83" s="301"/>
    </row>
    <row r="84" spans="2:1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6">SUM(F84:H84)</f>
        <v>10180</v>
      </c>
      <c r="F84" s="11">
        <v>7520</v>
      </c>
      <c r="G84" s="11">
        <v>2660</v>
      </c>
      <c r="H84" s="12"/>
      <c r="I84" s="103">
        <f t="shared" si="5"/>
        <v>0.3153209102676604</v>
      </c>
      <c r="J84" s="103">
        <f t="shared" si="4"/>
        <v>0.23292860954939157</v>
      </c>
      <c r="K84" s="103">
        <f t="shared" si="4"/>
        <v>8.2392300718268821E-2</v>
      </c>
      <c r="L84" s="104">
        <f t="shared" si="4"/>
        <v>0</v>
      </c>
      <c r="O84" s="300"/>
      <c r="P84" s="300"/>
      <c r="Q84" s="300"/>
      <c r="R84" s="300"/>
    </row>
    <row r="85" spans="2:18" ht="15.75" customHeight="1">
      <c r="B85" s="201" t="s">
        <v>250</v>
      </c>
      <c r="C85" s="187" t="s">
        <v>187</v>
      </c>
      <c r="D85" s="203" t="s">
        <v>259</v>
      </c>
      <c r="E85" s="16">
        <f t="shared" si="6"/>
        <v>17019</v>
      </c>
      <c r="F85" s="11">
        <v>12626</v>
      </c>
      <c r="G85" s="11">
        <v>4392</v>
      </c>
      <c r="H85" s="12">
        <v>1</v>
      </c>
      <c r="I85" s="103">
        <f t="shared" si="5"/>
        <v>0.5271558518512095</v>
      </c>
      <c r="J85" s="103">
        <f t="shared" si="4"/>
        <v>0.39108465746949705</v>
      </c>
      <c r="K85" s="103">
        <f t="shared" si="4"/>
        <v>0.13604021983257017</v>
      </c>
      <c r="L85" s="104">
        <f t="shared" si="4"/>
        <v>3.0974549142206322E-5</v>
      </c>
      <c r="O85" s="300"/>
      <c r="P85" s="300"/>
      <c r="Q85" s="300"/>
      <c r="R85" s="301"/>
    </row>
    <row r="86" spans="2:18" ht="15.75" customHeight="1">
      <c r="B86" s="201" t="s">
        <v>250</v>
      </c>
      <c r="C86" s="187" t="s">
        <v>189</v>
      </c>
      <c r="D86" s="203" t="s">
        <v>260</v>
      </c>
      <c r="E86" s="16">
        <f t="shared" si="6"/>
        <v>35908</v>
      </c>
      <c r="F86" s="11">
        <v>26116</v>
      </c>
      <c r="G86" s="11">
        <v>9792</v>
      </c>
      <c r="H86" s="12"/>
      <c r="I86" s="103">
        <f t="shared" si="5"/>
        <v>1.1122341105983446</v>
      </c>
      <c r="J86" s="103">
        <f t="shared" si="4"/>
        <v>0.80893132539786028</v>
      </c>
      <c r="K86" s="103">
        <f t="shared" si="4"/>
        <v>0.30330278520048432</v>
      </c>
      <c r="L86" s="104">
        <f t="shared" si="4"/>
        <v>0</v>
      </c>
      <c r="O86" s="300"/>
      <c r="P86" s="300"/>
      <c r="Q86" s="300"/>
      <c r="R86" s="301"/>
    </row>
    <row r="87" spans="2:18" ht="15.75" customHeight="1">
      <c r="B87" s="201" t="s">
        <v>261</v>
      </c>
      <c r="C87" s="187" t="s">
        <v>170</v>
      </c>
      <c r="D87" s="203" t="s">
        <v>262</v>
      </c>
      <c r="E87" s="16">
        <f t="shared" si="6"/>
        <v>8859</v>
      </c>
      <c r="F87" s="11">
        <v>5111</v>
      </c>
      <c r="G87" s="11">
        <v>3748</v>
      </c>
      <c r="H87" s="12"/>
      <c r="I87" s="103">
        <f t="shared" si="5"/>
        <v>0.27440353085080582</v>
      </c>
      <c r="J87" s="103">
        <f t="shared" si="4"/>
        <v>0.15831092066581653</v>
      </c>
      <c r="K87" s="103">
        <f t="shared" si="4"/>
        <v>0.1160926101849893</v>
      </c>
      <c r="L87" s="104">
        <f t="shared" si="4"/>
        <v>0</v>
      </c>
      <c r="O87" s="300"/>
      <c r="P87" s="300"/>
      <c r="Q87" s="300"/>
      <c r="R87" s="301"/>
    </row>
    <row r="88" spans="2:18" ht="15.75" customHeight="1">
      <c r="B88" s="201" t="s">
        <v>261</v>
      </c>
      <c r="C88" s="187" t="s">
        <v>172</v>
      </c>
      <c r="D88" s="203" t="s">
        <v>263</v>
      </c>
      <c r="E88" s="16">
        <f t="shared" si="6"/>
        <v>15446</v>
      </c>
      <c r="F88" s="11">
        <v>9709</v>
      </c>
      <c r="G88" s="11">
        <v>5737</v>
      </c>
      <c r="H88" s="12"/>
      <c r="I88" s="103">
        <f t="shared" si="5"/>
        <v>0.47843288605051887</v>
      </c>
      <c r="J88" s="103">
        <f t="shared" si="4"/>
        <v>0.30073189762168118</v>
      </c>
      <c r="K88" s="103">
        <f t="shared" si="4"/>
        <v>0.17770098842883769</v>
      </c>
      <c r="L88" s="104">
        <f t="shared" si="4"/>
        <v>0</v>
      </c>
      <c r="O88" s="300"/>
      <c r="P88" s="300"/>
      <c r="Q88" s="300"/>
      <c r="R88" s="301"/>
    </row>
    <row r="89" spans="2:18" ht="15.75" customHeight="1">
      <c r="B89" s="201" t="s">
        <v>261</v>
      </c>
      <c r="C89" s="187" t="s">
        <v>174</v>
      </c>
      <c r="D89" s="203" t="s">
        <v>264</v>
      </c>
      <c r="E89" s="16">
        <f t="shared" si="6"/>
        <v>10837</v>
      </c>
      <c r="F89" s="11">
        <v>8347</v>
      </c>
      <c r="G89" s="11">
        <v>2490</v>
      </c>
      <c r="H89" s="12"/>
      <c r="I89" s="103">
        <f t="shared" si="5"/>
        <v>0.33567118905408994</v>
      </c>
      <c r="J89" s="103">
        <f t="shared" si="4"/>
        <v>0.25854456168999618</v>
      </c>
      <c r="K89" s="103">
        <f t="shared" si="4"/>
        <v>7.7126627364093744E-2</v>
      </c>
      <c r="L89" s="104">
        <f t="shared" si="4"/>
        <v>0</v>
      </c>
      <c r="O89" s="300"/>
      <c r="P89" s="300"/>
      <c r="Q89" s="300"/>
      <c r="R89" s="301"/>
    </row>
    <row r="90" spans="2:18" ht="15.75" customHeight="1">
      <c r="B90" s="201" t="s">
        <v>261</v>
      </c>
      <c r="C90" s="187" t="s">
        <v>176</v>
      </c>
      <c r="D90" s="203" t="s">
        <v>265</v>
      </c>
      <c r="E90" s="16">
        <f t="shared" si="6"/>
        <v>12268</v>
      </c>
      <c r="F90" s="11">
        <v>9714</v>
      </c>
      <c r="G90" s="11">
        <v>2554</v>
      </c>
      <c r="H90" s="12"/>
      <c r="I90" s="103">
        <f t="shared" si="5"/>
        <v>0.37999576887658715</v>
      </c>
      <c r="J90" s="103">
        <f t="shared" si="4"/>
        <v>0.3008867703673922</v>
      </c>
      <c r="K90" s="103">
        <f t="shared" si="4"/>
        <v>7.910899850919495E-2</v>
      </c>
      <c r="L90" s="104">
        <f t="shared" si="4"/>
        <v>0</v>
      </c>
      <c r="O90" s="300"/>
      <c r="P90" s="300"/>
      <c r="Q90" s="300"/>
      <c r="R90" s="301"/>
    </row>
    <row r="91" spans="2:18" ht="15.75" customHeight="1">
      <c r="B91" s="201" t="s">
        <v>261</v>
      </c>
      <c r="C91" s="187" t="s">
        <v>178</v>
      </c>
      <c r="D91" s="203" t="s">
        <v>266</v>
      </c>
      <c r="E91" s="16">
        <f t="shared" si="6"/>
        <v>11469</v>
      </c>
      <c r="F91" s="11">
        <v>9143</v>
      </c>
      <c r="G91" s="11">
        <v>2326</v>
      </c>
      <c r="H91" s="12"/>
      <c r="I91" s="103">
        <f t="shared" si="5"/>
        <v>0.35524710411196436</v>
      </c>
      <c r="J91" s="103">
        <f t="shared" ref="J91:L95" si="7">F91/$E$9*100</f>
        <v>0.28320030280719244</v>
      </c>
      <c r="K91" s="103">
        <f t="shared" si="7"/>
        <v>7.204680130477191E-2</v>
      </c>
      <c r="L91" s="104">
        <f t="shared" si="7"/>
        <v>0</v>
      </c>
      <c r="O91" s="300"/>
      <c r="P91" s="300"/>
      <c r="Q91" s="300"/>
      <c r="R91" s="301"/>
    </row>
    <row r="92" spans="2:18" ht="15.75" customHeight="1">
      <c r="B92" s="201" t="s">
        <v>261</v>
      </c>
      <c r="C92" s="187" t="s">
        <v>180</v>
      </c>
      <c r="D92" s="203" t="s">
        <v>267</v>
      </c>
      <c r="E92" s="16">
        <f t="shared" si="6"/>
        <v>9826</v>
      </c>
      <c r="F92" s="11">
        <v>7790</v>
      </c>
      <c r="G92" s="11">
        <v>2036</v>
      </c>
      <c r="H92" s="12"/>
      <c r="I92" s="103">
        <f t="shared" si="5"/>
        <v>0.30435591987131938</v>
      </c>
      <c r="J92" s="103">
        <f t="shared" si="7"/>
        <v>0.24129173781778729</v>
      </c>
      <c r="K92" s="103">
        <f t="shared" si="7"/>
        <v>6.3064182053532078E-2</v>
      </c>
      <c r="L92" s="104">
        <f t="shared" si="7"/>
        <v>0</v>
      </c>
      <c r="O92" s="300"/>
      <c r="P92" s="300"/>
      <c r="Q92" s="300"/>
      <c r="R92" s="301"/>
    </row>
    <row r="93" spans="2:18" ht="15.75" customHeight="1">
      <c r="B93" s="201" t="s">
        <v>261</v>
      </c>
      <c r="C93" s="187" t="s">
        <v>182</v>
      </c>
      <c r="D93" s="203" t="s">
        <v>268</v>
      </c>
      <c r="E93" s="16">
        <f t="shared" si="6"/>
        <v>13680</v>
      </c>
      <c r="F93" s="11">
        <v>10996</v>
      </c>
      <c r="G93" s="11">
        <v>2684</v>
      </c>
      <c r="H93" s="12"/>
      <c r="I93" s="103">
        <f t="shared" si="5"/>
        <v>0.42373183226538252</v>
      </c>
      <c r="J93" s="103">
        <f t="shared" si="7"/>
        <v>0.34059614236770075</v>
      </c>
      <c r="K93" s="103">
        <f t="shared" si="7"/>
        <v>8.3135689897681775E-2</v>
      </c>
      <c r="L93" s="104">
        <f t="shared" si="7"/>
        <v>0</v>
      </c>
      <c r="O93" s="300"/>
      <c r="P93" s="300"/>
      <c r="Q93" s="300"/>
      <c r="R93" s="301"/>
    </row>
    <row r="94" spans="2:18" ht="15.75" customHeight="1">
      <c r="B94" s="201" t="s">
        <v>261</v>
      </c>
      <c r="C94" s="187" t="s">
        <v>184</v>
      </c>
      <c r="D94" s="203" t="s">
        <v>269</v>
      </c>
      <c r="E94" s="16">
        <f t="shared" si="6"/>
        <v>66753</v>
      </c>
      <c r="F94" s="11">
        <v>49987</v>
      </c>
      <c r="G94" s="11">
        <v>16766</v>
      </c>
      <c r="H94" s="12"/>
      <c r="I94" s="103">
        <f t="shared" si="5"/>
        <v>2.0676440788896988</v>
      </c>
      <c r="J94" s="103">
        <f t="shared" si="7"/>
        <v>1.5483247879714674</v>
      </c>
      <c r="K94" s="103">
        <f t="shared" si="7"/>
        <v>0.51931929091823115</v>
      </c>
      <c r="L94" s="104">
        <f t="shared" si="7"/>
        <v>0</v>
      </c>
      <c r="O94" s="300"/>
      <c r="P94" s="300"/>
      <c r="Q94" s="300"/>
      <c r="R94" s="300"/>
    </row>
    <row r="95" spans="2:18" ht="15.75" customHeight="1">
      <c r="B95" s="205" t="s">
        <v>261</v>
      </c>
      <c r="C95" s="206" t="s">
        <v>187</v>
      </c>
      <c r="D95" s="207" t="s">
        <v>270</v>
      </c>
      <c r="E95" s="67">
        <f t="shared" si="6"/>
        <v>36062</v>
      </c>
      <c r="F95" s="229">
        <v>28409</v>
      </c>
      <c r="G95" s="229">
        <v>7644</v>
      </c>
      <c r="H95" s="230">
        <v>9</v>
      </c>
      <c r="I95" s="155">
        <f t="shared" si="5"/>
        <v>1.1170041911662445</v>
      </c>
      <c r="J95" s="153">
        <f>F95/$E$9*100</f>
        <v>0.87995596658093944</v>
      </c>
      <c r="K95" s="153">
        <f t="shared" si="7"/>
        <v>0.23676945364302515</v>
      </c>
      <c r="L95" s="154">
        <f>H95/$E$9*100</f>
        <v>2.7877094227985691E-4</v>
      </c>
    </row>
    <row r="96" spans="2:18" ht="6.75" customHeight="1"/>
    <row r="97" spans="2:2" ht="15" customHeight="1">
      <c r="B97" s="228" t="s">
        <v>154</v>
      </c>
    </row>
    <row r="98" spans="2:2" ht="15" customHeight="1"/>
    <row r="99" spans="2:2" ht="15" customHeight="1"/>
    <row r="100" spans="2:2" ht="15" customHeight="1"/>
    <row r="101" spans="2:2" ht="15" customHeight="1"/>
  </sheetData>
  <mergeCells count="2">
    <mergeCell ref="F7:G7"/>
    <mergeCell ref="J7:K7"/>
  </mergeCells>
  <pageMargins left="0.51181102362204722" right="0.31496062992125984" top="0.55118110236220474" bottom="0.55118110236220474" header="0.31496062992125984" footer="0.31496062992125984"/>
  <pageSetup paperSize="9" scale="85" firstPageNumber="3" orientation="portrait" useFirstPageNumber="1" verticalDpi="0" r:id="rId1"/>
  <headerFooter>
    <oddFooter>&amp;CIV-2-&amp;P</oddFooter>
  </headerFooter>
  <rowBreaks count="1" manualBreakCount="1">
    <brk id="5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8ED5-9C82-46B8-A781-1ABEF4CCB6D9}">
  <dimension ref="B1:T98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customWidth="1"/>
    <col min="5" max="8" width="10.5703125" customWidth="1"/>
    <col min="9" max="11" width="8.5703125" customWidth="1"/>
    <col min="12" max="12" width="9.42578125" customWidth="1"/>
    <col min="13" max="13" width="2.5703125" customWidth="1"/>
  </cols>
  <sheetData>
    <row r="1" spans="2:20" ht="15" customHeight="1">
      <c r="D1" s="6"/>
      <c r="E1" s="6"/>
      <c r="F1" s="6"/>
      <c r="G1" s="6"/>
      <c r="H1" s="6"/>
      <c r="I1" s="6"/>
      <c r="J1" s="6"/>
      <c r="K1" s="6"/>
      <c r="L1" s="6"/>
      <c r="M1" s="6"/>
    </row>
    <row r="2" spans="2:20" ht="18" customHeight="1">
      <c r="D2" s="14" t="s">
        <v>353</v>
      </c>
      <c r="E2" s="13"/>
      <c r="F2" s="13"/>
      <c r="G2" s="13"/>
      <c r="H2" s="13"/>
      <c r="I2" s="13"/>
      <c r="J2" s="13"/>
      <c r="K2" s="13"/>
      <c r="L2" s="13"/>
      <c r="M2" s="13"/>
    </row>
    <row r="3" spans="2:20" ht="18" customHeight="1">
      <c r="D3" s="14" t="s">
        <v>18</v>
      </c>
      <c r="E3" s="13"/>
      <c r="F3" s="13"/>
      <c r="G3" s="13"/>
      <c r="H3" s="13"/>
      <c r="I3" s="13"/>
      <c r="J3" s="13"/>
      <c r="K3" s="13"/>
      <c r="L3" s="13"/>
      <c r="M3" s="13"/>
    </row>
    <row r="4" spans="2:20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20" ht="18" customHeight="1">
      <c r="B5" s="211" t="s">
        <v>271</v>
      </c>
      <c r="C5" s="212"/>
      <c r="D5" s="213"/>
      <c r="E5" s="39"/>
      <c r="F5" s="25"/>
      <c r="G5" s="25"/>
      <c r="H5" s="25" t="s">
        <v>32</v>
      </c>
      <c r="I5" s="25"/>
      <c r="J5" s="25"/>
      <c r="K5" s="25"/>
      <c r="L5" s="66"/>
      <c r="M5" s="6"/>
    </row>
    <row r="6" spans="2:20" ht="29.25" customHeight="1">
      <c r="B6" s="214"/>
      <c r="C6" s="215" t="s">
        <v>272</v>
      </c>
      <c r="D6" s="216"/>
      <c r="E6" s="37" t="s">
        <v>1</v>
      </c>
      <c r="F6" s="38" t="s">
        <v>2</v>
      </c>
      <c r="G6" s="40" t="s">
        <v>3</v>
      </c>
      <c r="H6" s="107" t="s">
        <v>130</v>
      </c>
      <c r="I6" s="37" t="s">
        <v>1</v>
      </c>
      <c r="J6" s="38" t="s">
        <v>2</v>
      </c>
      <c r="K6" s="40" t="s">
        <v>3</v>
      </c>
      <c r="L6" s="107" t="s">
        <v>130</v>
      </c>
      <c r="M6" s="6"/>
    </row>
    <row r="7" spans="2:20" ht="18" customHeight="1">
      <c r="B7" s="210"/>
      <c r="C7" s="217"/>
      <c r="D7" s="218" t="s">
        <v>273</v>
      </c>
      <c r="E7" s="79"/>
      <c r="F7" s="451" t="s">
        <v>352</v>
      </c>
      <c r="G7" s="451"/>
      <c r="H7" s="80"/>
      <c r="I7" s="76"/>
      <c r="J7" s="452" t="s">
        <v>30</v>
      </c>
      <c r="K7" s="452"/>
      <c r="L7" s="78"/>
      <c r="M7" s="6"/>
    </row>
    <row r="8" spans="2:20" ht="6.75" customHeight="1">
      <c r="B8" s="191"/>
      <c r="C8" s="192"/>
      <c r="D8" s="193"/>
      <c r="E8" s="194"/>
      <c r="F8" s="90"/>
      <c r="G8" s="195"/>
      <c r="H8" s="196"/>
      <c r="I8" s="27"/>
      <c r="J8" s="27"/>
      <c r="K8" s="27"/>
      <c r="L8" s="28"/>
      <c r="M8" s="6"/>
    </row>
    <row r="9" spans="2:20" ht="15.75" customHeight="1">
      <c r="B9" s="197"/>
      <c r="C9" s="6"/>
      <c r="D9" s="198" t="s">
        <v>19</v>
      </c>
      <c r="E9" s="11">
        <f>SUM(E19:E95)</f>
        <v>3228457</v>
      </c>
      <c r="F9" s="11">
        <f>SUM(F19:F95)</f>
        <v>2603075</v>
      </c>
      <c r="G9" s="11">
        <f>SUM(G19:G95)</f>
        <v>609331</v>
      </c>
      <c r="H9" s="12">
        <f>SUM(H19:H95)</f>
        <v>16051</v>
      </c>
      <c r="I9" s="103">
        <f>SUM(J9:L9)</f>
        <v>99.999999999999986</v>
      </c>
      <c r="J9" s="103">
        <f>SUM(J19:J95)</f>
        <v>80.629074508348722</v>
      </c>
      <c r="K9" s="103">
        <f t="shared" ref="K9:L9" si="0">SUM(K19:K95)</f>
        <v>18.873753003369718</v>
      </c>
      <c r="L9" s="104">
        <f t="shared" si="0"/>
        <v>0.49717248828155375</v>
      </c>
      <c r="M9" s="6"/>
      <c r="O9" s="89"/>
    </row>
    <row r="10" spans="2:20" ht="6.75" customHeight="1">
      <c r="B10" s="197"/>
      <c r="C10" s="6"/>
      <c r="D10" s="198"/>
      <c r="E10" s="16"/>
      <c r="F10" s="90"/>
      <c r="G10" s="90"/>
      <c r="H10" s="199"/>
      <c r="I10" s="103"/>
      <c r="J10" s="103"/>
      <c r="K10" s="103"/>
      <c r="L10" s="104"/>
      <c r="M10" s="6"/>
      <c r="O10" s="158"/>
      <c r="P10" s="158"/>
      <c r="Q10" s="158"/>
      <c r="R10" s="158"/>
      <c r="S10" s="129"/>
      <c r="T10" s="129"/>
    </row>
    <row r="11" spans="2:20" ht="15.75" customHeight="1">
      <c r="B11" s="197"/>
      <c r="C11" s="6"/>
      <c r="D11" s="198" t="s">
        <v>163</v>
      </c>
      <c r="E11" s="11">
        <f>SUM(E19:E32)</f>
        <v>544079</v>
      </c>
      <c r="F11" s="11">
        <f>SUM(F19:F32)</f>
        <v>430351</v>
      </c>
      <c r="G11" s="11">
        <f>SUM(G19:G32)</f>
        <v>112848</v>
      </c>
      <c r="H11" s="12">
        <f>SUM(H19:H32)</f>
        <v>880</v>
      </c>
      <c r="I11" s="103">
        <f t="shared" ref="I11:I74" si="1">SUM(J11:L11)</f>
        <v>16.852601722742474</v>
      </c>
      <c r="J11" s="103">
        <f>F11/$E$9*100</f>
        <v>13.329928197897633</v>
      </c>
      <c r="K11" s="103">
        <f t="shared" ref="J11:L26" si="2">G11/$E$9*100</f>
        <v>3.4954159215996992</v>
      </c>
      <c r="L11" s="104">
        <f>H11/$E$9*100</f>
        <v>2.7257603245141565E-2</v>
      </c>
      <c r="M11" s="6"/>
      <c r="O11" s="159"/>
      <c r="P11" s="159"/>
      <c r="Q11" s="159"/>
      <c r="R11" s="159"/>
      <c r="S11" s="130"/>
      <c r="T11" s="130"/>
    </row>
    <row r="12" spans="2:20" ht="15.75" customHeight="1">
      <c r="B12" s="197"/>
      <c r="C12" s="6"/>
      <c r="D12" s="198" t="s">
        <v>164</v>
      </c>
      <c r="E12" s="11">
        <f>SUM(E33:E40)</f>
        <v>354994</v>
      </c>
      <c r="F12" s="11">
        <f>SUM(F33:F40)</f>
        <v>323969</v>
      </c>
      <c r="G12" s="11">
        <f>SUM(G33:G40)</f>
        <v>30442</v>
      </c>
      <c r="H12" s="12">
        <f>SUM(H33:H40)</f>
        <v>583</v>
      </c>
      <c r="I12" s="103">
        <f t="shared" si="1"/>
        <v>10.995779098188391</v>
      </c>
      <c r="J12" s="103">
        <f>F12/$E$9*100</f>
        <v>10.03479371105144</v>
      </c>
      <c r="K12" s="103">
        <f>G12/$E$9*100</f>
        <v>0.94292722498704495</v>
      </c>
      <c r="L12" s="104">
        <f>H12/$E$9*100</f>
        <v>1.8058162149906288E-2</v>
      </c>
      <c r="M12" s="6"/>
      <c r="O12" s="159"/>
      <c r="P12" s="159"/>
      <c r="Q12" s="159"/>
      <c r="R12" s="159"/>
      <c r="S12" s="130"/>
      <c r="T12" s="130"/>
    </row>
    <row r="13" spans="2:20" ht="15.75" customHeight="1">
      <c r="B13" s="197"/>
      <c r="C13" s="6"/>
      <c r="D13" s="198" t="s">
        <v>165</v>
      </c>
      <c r="E13" s="11">
        <f>SUM(E41:E53)</f>
        <v>1218497</v>
      </c>
      <c r="F13" s="11">
        <f>SUM(F41:F53)</f>
        <v>957773</v>
      </c>
      <c r="G13" s="11">
        <f>SUM(G41:G53)</f>
        <v>246428</v>
      </c>
      <c r="H13" s="12">
        <f>SUM(H41:H53)</f>
        <v>14296</v>
      </c>
      <c r="I13" s="103">
        <f t="shared" si="1"/>
        <v>37.742395206130979</v>
      </c>
      <c r="J13" s="103">
        <f t="shared" si="2"/>
        <v>29.666586855578377</v>
      </c>
      <c r="K13" s="103">
        <f t="shared" si="2"/>
        <v>7.6329961960156192</v>
      </c>
      <c r="L13" s="104">
        <f>H13/$E$9*100</f>
        <v>0.44281215453698164</v>
      </c>
      <c r="M13" s="6"/>
      <c r="O13" s="159"/>
      <c r="P13" s="159"/>
      <c r="Q13" s="159"/>
      <c r="R13" s="159"/>
      <c r="S13" s="130"/>
      <c r="T13" s="130"/>
    </row>
    <row r="14" spans="2:20" ht="15.75" customHeight="1">
      <c r="B14" s="197"/>
      <c r="C14" s="6"/>
      <c r="D14" s="198" t="s">
        <v>166</v>
      </c>
      <c r="E14" s="11">
        <f>SUM(E54:E64)</f>
        <v>332472</v>
      </c>
      <c r="F14" s="11">
        <f>SUM(F54:F64)</f>
        <v>249571</v>
      </c>
      <c r="G14" s="11">
        <f>SUM(G54:G64)</f>
        <v>82772</v>
      </c>
      <c r="H14" s="12">
        <f>SUM(H54:H64)</f>
        <v>129</v>
      </c>
      <c r="I14" s="103">
        <f t="shared" si="1"/>
        <v>10.298170302407621</v>
      </c>
      <c r="J14" s="103">
        <f t="shared" si="2"/>
        <v>7.7303492039695749</v>
      </c>
      <c r="K14" s="103">
        <f t="shared" si="2"/>
        <v>2.5638253815987015</v>
      </c>
      <c r="L14" s="104">
        <f t="shared" si="2"/>
        <v>3.9957168393446154E-3</v>
      </c>
      <c r="M14" s="6"/>
      <c r="O14" s="159"/>
      <c r="P14" s="159"/>
      <c r="Q14" s="159"/>
      <c r="R14" s="159"/>
      <c r="S14" s="130"/>
      <c r="T14" s="130"/>
    </row>
    <row r="15" spans="2:20" ht="15.75" customHeight="1">
      <c r="B15" s="197"/>
      <c r="C15" s="6"/>
      <c r="D15" s="198" t="s">
        <v>167</v>
      </c>
      <c r="E15" s="11">
        <f>SUM(E65:E76)</f>
        <v>474264</v>
      </c>
      <c r="F15" s="11">
        <f>SUM(F65:F76)</f>
        <v>390494</v>
      </c>
      <c r="G15" s="11">
        <f>SUM(G65:G76)</f>
        <v>83681</v>
      </c>
      <c r="H15" s="12">
        <f>SUM(H65:H76)</f>
        <v>89</v>
      </c>
      <c r="I15" s="103">
        <f t="shared" si="1"/>
        <v>14.690113574379341</v>
      </c>
      <c r="J15" s="103">
        <f t="shared" si="2"/>
        <v>12.095375592736717</v>
      </c>
      <c r="K15" s="103">
        <f t="shared" si="2"/>
        <v>2.5919812467689671</v>
      </c>
      <c r="L15" s="104">
        <f t="shared" si="2"/>
        <v>2.7567348736563628E-3</v>
      </c>
      <c r="M15" s="6"/>
      <c r="O15" s="159"/>
      <c r="P15" s="159"/>
      <c r="Q15" s="159"/>
      <c r="R15" s="159"/>
      <c r="S15" s="130"/>
      <c r="T15" s="130"/>
    </row>
    <row r="16" spans="2:20" ht="15.75" customHeight="1">
      <c r="B16" s="197"/>
      <c r="C16" s="6"/>
      <c r="D16" s="198" t="s">
        <v>168</v>
      </c>
      <c r="E16" s="11">
        <f>SUM(E77:E86)</f>
        <v>118951</v>
      </c>
      <c r="F16" s="11">
        <f>SUM(F77:F86)</f>
        <v>92555</v>
      </c>
      <c r="G16" s="11">
        <f>SUM(G77:G86)</f>
        <v>26340</v>
      </c>
      <c r="H16" s="12">
        <f>SUM(H77:H86)</f>
        <v>56</v>
      </c>
      <c r="I16" s="103">
        <f t="shared" si="1"/>
        <v>3.6844535950145851</v>
      </c>
      <c r="J16" s="103">
        <f t="shared" si="2"/>
        <v>2.8668493958569066</v>
      </c>
      <c r="K16" s="103">
        <f t="shared" si="2"/>
        <v>0.81586962440571464</v>
      </c>
      <c r="L16" s="104">
        <f t="shared" si="2"/>
        <v>1.7345747519635542E-3</v>
      </c>
      <c r="M16" s="6"/>
      <c r="O16" s="159"/>
      <c r="P16" s="159"/>
      <c r="Q16" s="159"/>
      <c r="R16" s="159"/>
      <c r="S16" s="130"/>
      <c r="T16" s="130"/>
    </row>
    <row r="17" spans="2:20" ht="15.75" customHeight="1">
      <c r="B17" s="197"/>
      <c r="C17" s="6"/>
      <c r="D17" s="198" t="s">
        <v>348</v>
      </c>
      <c r="E17" s="11">
        <f>SUM(E87:E95)</f>
        <v>185200</v>
      </c>
      <c r="F17" s="11">
        <f>SUM(F87:F95)</f>
        <v>158362</v>
      </c>
      <c r="G17" s="11">
        <f>SUM(G87:G95)</f>
        <v>26820</v>
      </c>
      <c r="H17" s="12">
        <f>SUM(H87:H95)</f>
        <v>18</v>
      </c>
      <c r="I17" s="103">
        <f t="shared" si="1"/>
        <v>5.7364865011366115</v>
      </c>
      <c r="J17" s="103">
        <f>F17/$E$9*100</f>
        <v>4.9051915512580777</v>
      </c>
      <c r="K17" s="103">
        <f t="shared" si="2"/>
        <v>0.83073740799397366</v>
      </c>
      <c r="L17" s="104">
        <f>H17/$E$9*100</f>
        <v>5.5754188455971383E-4</v>
      </c>
      <c r="M17" s="6"/>
      <c r="O17" s="302"/>
      <c r="P17" s="302"/>
      <c r="Q17" s="302"/>
      <c r="R17" s="302"/>
      <c r="S17" s="130"/>
      <c r="T17" s="130"/>
    </row>
    <row r="18" spans="2:20" ht="6.75" customHeight="1">
      <c r="B18" s="197"/>
      <c r="C18" s="6"/>
      <c r="D18" s="198"/>
      <c r="E18" s="200"/>
      <c r="F18" s="11"/>
      <c r="G18" s="11"/>
      <c r="H18" s="12"/>
      <c r="I18" s="103"/>
      <c r="J18" s="103"/>
      <c r="K18" s="103"/>
      <c r="L18" s="104"/>
      <c r="M18" s="6"/>
      <c r="O18" s="303"/>
      <c r="P18" s="303"/>
      <c r="Q18" s="303"/>
      <c r="R18" s="304"/>
      <c r="S18" s="130"/>
      <c r="T18" s="130"/>
    </row>
    <row r="19" spans="2:20" ht="15.75" customHeight="1">
      <c r="B19" s="201" t="s">
        <v>169</v>
      </c>
      <c r="C19" s="187" t="s">
        <v>170</v>
      </c>
      <c r="D19" s="202" t="s">
        <v>171</v>
      </c>
      <c r="E19" s="16">
        <f>SUM(F19:H19)</f>
        <v>11573</v>
      </c>
      <c r="F19" s="11">
        <v>8810</v>
      </c>
      <c r="G19" s="11">
        <v>2763</v>
      </c>
      <c r="H19" s="12"/>
      <c r="I19" s="103">
        <f t="shared" si="1"/>
        <v>0.35846845722275383</v>
      </c>
      <c r="J19" s="103">
        <f>F19/$E$9*100</f>
        <v>0.27288577794283775</v>
      </c>
      <c r="K19" s="103">
        <f t="shared" si="2"/>
        <v>8.5582679279916071E-2</v>
      </c>
      <c r="L19" s="104">
        <f>H19/$E$9*100</f>
        <v>0</v>
      </c>
      <c r="M19" s="6"/>
      <c r="O19" s="303"/>
      <c r="P19" s="303"/>
      <c r="Q19" s="303"/>
      <c r="R19" s="303"/>
      <c r="S19" s="130"/>
      <c r="T19" s="130"/>
    </row>
    <row r="20" spans="2:2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">SUM(F20:H20)</f>
        <v>19227</v>
      </c>
      <c r="F20" s="11">
        <v>14980</v>
      </c>
      <c r="G20" s="11">
        <v>4220</v>
      </c>
      <c r="H20" s="12">
        <v>27</v>
      </c>
      <c r="I20" s="103">
        <f t="shared" si="1"/>
        <v>0.59554765635720108</v>
      </c>
      <c r="J20" s="103">
        <f t="shared" si="2"/>
        <v>0.46399874615025072</v>
      </c>
      <c r="K20" s="103">
        <f t="shared" si="2"/>
        <v>0.13071259738011071</v>
      </c>
      <c r="L20" s="104">
        <f>H20/$E$9*100</f>
        <v>8.3631282683957074E-4</v>
      </c>
      <c r="M20" s="6"/>
      <c r="O20" s="303"/>
      <c r="P20" s="303"/>
      <c r="Q20" s="303"/>
      <c r="R20" s="304"/>
      <c r="S20" s="130"/>
      <c r="T20" s="130"/>
    </row>
    <row r="21" spans="2:20" ht="15.75" customHeight="1">
      <c r="B21" s="201" t="s">
        <v>169</v>
      </c>
      <c r="C21" s="187" t="s">
        <v>174</v>
      </c>
      <c r="D21" s="203" t="s">
        <v>175</v>
      </c>
      <c r="E21" s="16">
        <f t="shared" si="3"/>
        <v>19134</v>
      </c>
      <c r="F21" s="11">
        <v>13691</v>
      </c>
      <c r="G21" s="11">
        <v>5443</v>
      </c>
      <c r="H21" s="12"/>
      <c r="I21" s="103">
        <f t="shared" si="1"/>
        <v>0.59266702328697585</v>
      </c>
      <c r="J21" s="103">
        <f t="shared" si="2"/>
        <v>0.42407255230594681</v>
      </c>
      <c r="K21" s="103">
        <f t="shared" si="2"/>
        <v>0.168594470981029</v>
      </c>
      <c r="L21" s="104">
        <f t="shared" si="2"/>
        <v>0</v>
      </c>
      <c r="M21" s="6"/>
      <c r="O21" s="303"/>
      <c r="P21" s="303"/>
      <c r="Q21" s="303"/>
      <c r="R21" s="304"/>
      <c r="S21" s="130"/>
      <c r="T21" s="130"/>
    </row>
    <row r="22" spans="2:20" ht="15.75" customHeight="1">
      <c r="B22" s="201" t="s">
        <v>169</v>
      </c>
      <c r="C22" s="187" t="s">
        <v>176</v>
      </c>
      <c r="D22" s="203" t="s">
        <v>177</v>
      </c>
      <c r="E22" s="16">
        <f t="shared" si="3"/>
        <v>22031</v>
      </c>
      <c r="F22" s="11">
        <v>15517</v>
      </c>
      <c r="G22" s="11">
        <v>6514</v>
      </c>
      <c r="H22" s="12"/>
      <c r="I22" s="103">
        <f t="shared" si="1"/>
        <v>0.68240029215194753</v>
      </c>
      <c r="J22" s="103">
        <f t="shared" si="2"/>
        <v>0.48063207903961552</v>
      </c>
      <c r="K22" s="103">
        <f t="shared" si="2"/>
        <v>0.20176821311233198</v>
      </c>
      <c r="L22" s="104">
        <f t="shared" si="2"/>
        <v>0</v>
      </c>
      <c r="M22" s="6"/>
      <c r="O22" s="303"/>
      <c r="P22" s="303"/>
      <c r="Q22" s="303"/>
      <c r="R22" s="304"/>
      <c r="S22" s="130"/>
      <c r="T22" s="130"/>
    </row>
    <row r="23" spans="2:20" ht="15.75" customHeight="1">
      <c r="B23" s="201" t="s">
        <v>169</v>
      </c>
      <c r="C23" s="187" t="s">
        <v>178</v>
      </c>
      <c r="D23" s="203" t="s">
        <v>179</v>
      </c>
      <c r="E23" s="16">
        <f t="shared" si="3"/>
        <v>11314</v>
      </c>
      <c r="F23" s="11">
        <v>8885</v>
      </c>
      <c r="G23" s="11">
        <v>2429</v>
      </c>
      <c r="H23" s="12"/>
      <c r="I23" s="103">
        <f t="shared" si="1"/>
        <v>0.35044604899492232</v>
      </c>
      <c r="J23" s="103">
        <f t="shared" si="2"/>
        <v>0.27520886912850318</v>
      </c>
      <c r="K23" s="103">
        <f t="shared" si="2"/>
        <v>7.523717986641916E-2</v>
      </c>
      <c r="L23" s="104">
        <f t="shared" si="2"/>
        <v>0</v>
      </c>
      <c r="M23" s="6"/>
      <c r="O23" s="303"/>
      <c r="P23" s="303"/>
      <c r="Q23" s="303"/>
      <c r="R23" s="303"/>
      <c r="S23" s="130"/>
      <c r="T23" s="130"/>
    </row>
    <row r="24" spans="2:20" ht="15.75" customHeight="1">
      <c r="B24" s="201" t="s">
        <v>169</v>
      </c>
      <c r="C24" s="187" t="s">
        <v>180</v>
      </c>
      <c r="D24" s="203" t="s">
        <v>181</v>
      </c>
      <c r="E24" s="16">
        <f t="shared" si="3"/>
        <v>10362</v>
      </c>
      <c r="F24" s="11">
        <v>7933</v>
      </c>
      <c r="G24" s="11">
        <v>2421</v>
      </c>
      <c r="H24" s="12">
        <v>8</v>
      </c>
      <c r="I24" s="103">
        <f t="shared" si="1"/>
        <v>0.32095827821154194</v>
      </c>
      <c r="J24" s="103">
        <f t="shared" si="2"/>
        <v>0.24572109834512276</v>
      </c>
      <c r="K24" s="103">
        <f t="shared" si="2"/>
        <v>7.4989383473281504E-2</v>
      </c>
      <c r="L24" s="104">
        <f t="shared" si="2"/>
        <v>2.4779639313765058E-4</v>
      </c>
      <c r="M24" s="6"/>
      <c r="O24" s="303"/>
      <c r="P24" s="303"/>
      <c r="Q24" s="303"/>
      <c r="R24" s="303"/>
      <c r="S24" s="130"/>
      <c r="T24" s="130"/>
    </row>
    <row r="25" spans="2:20" ht="15.75" customHeight="1">
      <c r="B25" s="201" t="s">
        <v>169</v>
      </c>
      <c r="C25" s="187" t="s">
        <v>182</v>
      </c>
      <c r="D25" s="203" t="s">
        <v>183</v>
      </c>
      <c r="E25" s="16">
        <f t="shared" si="3"/>
        <v>15820</v>
      </c>
      <c r="F25" s="11">
        <v>11527</v>
      </c>
      <c r="G25" s="11">
        <v>4269</v>
      </c>
      <c r="H25" s="12">
        <v>24</v>
      </c>
      <c r="I25" s="103">
        <f t="shared" si="1"/>
        <v>0.49001736742970403</v>
      </c>
      <c r="J25" s="103">
        <f t="shared" si="2"/>
        <v>0.35704362796221228</v>
      </c>
      <c r="K25" s="103">
        <f t="shared" si="2"/>
        <v>0.13223035028807881</v>
      </c>
      <c r="L25" s="104">
        <f t="shared" si="2"/>
        <v>7.4338917941295184E-4</v>
      </c>
      <c r="M25" s="6"/>
      <c r="O25" s="303"/>
      <c r="P25" s="303"/>
      <c r="Q25" s="303"/>
      <c r="R25" s="304"/>
      <c r="S25" s="130"/>
      <c r="T25" s="130"/>
    </row>
    <row r="26" spans="2:20" ht="15.75" customHeight="1">
      <c r="B26" s="201" t="s">
        <v>169</v>
      </c>
      <c r="C26" s="187" t="s">
        <v>184</v>
      </c>
      <c r="D26" s="203" t="s">
        <v>185</v>
      </c>
      <c r="E26" s="16">
        <f t="shared" si="3"/>
        <v>8955</v>
      </c>
      <c r="F26" s="11">
        <v>6830</v>
      </c>
      <c r="G26" s="11">
        <v>2125</v>
      </c>
      <c r="H26" s="12"/>
      <c r="I26" s="102">
        <f t="shared" si="1"/>
        <v>0.27737708756845764</v>
      </c>
      <c r="J26" s="103">
        <f t="shared" si="2"/>
        <v>0.21155617064126919</v>
      </c>
      <c r="K26" s="103">
        <f t="shared" si="2"/>
        <v>6.582091692718843E-2</v>
      </c>
      <c r="L26" s="104">
        <f t="shared" si="2"/>
        <v>0</v>
      </c>
      <c r="M26" s="6"/>
      <c r="O26" s="303"/>
      <c r="P26" s="303"/>
      <c r="Q26" s="303"/>
      <c r="R26" s="304"/>
      <c r="S26" s="130"/>
      <c r="T26" s="130"/>
    </row>
    <row r="27" spans="2:20" ht="15.75" customHeight="1">
      <c r="B27" s="201" t="s">
        <v>186</v>
      </c>
      <c r="C27" s="187" t="s">
        <v>187</v>
      </c>
      <c r="D27" s="203" t="s">
        <v>188</v>
      </c>
      <c r="E27" s="16">
        <f t="shared" si="3"/>
        <v>13534</v>
      </c>
      <c r="F27" s="11">
        <v>10424</v>
      </c>
      <c r="G27" s="11">
        <v>3110</v>
      </c>
      <c r="H27" s="12"/>
      <c r="I27" s="102">
        <f t="shared" si="1"/>
        <v>0.41920954809062039</v>
      </c>
      <c r="J27" s="103">
        <f t="shared" ref="J27:L90" si="4">F27/$E$9*100</f>
        <v>0.32287870025835874</v>
      </c>
      <c r="K27" s="103">
        <f t="shared" si="4"/>
        <v>9.633084783226166E-2</v>
      </c>
      <c r="L27" s="104">
        <f t="shared" si="4"/>
        <v>0</v>
      </c>
      <c r="M27" s="6"/>
      <c r="O27" s="303"/>
      <c r="P27" s="303"/>
      <c r="Q27" s="303"/>
      <c r="R27" s="304"/>
      <c r="S27" s="130"/>
      <c r="T27" s="130"/>
    </row>
    <row r="28" spans="2:20" ht="15.75" customHeight="1">
      <c r="B28" s="201" t="s">
        <v>186</v>
      </c>
      <c r="C28" s="187" t="s">
        <v>189</v>
      </c>
      <c r="D28" s="203" t="s">
        <v>190</v>
      </c>
      <c r="E28" s="16">
        <f t="shared" si="3"/>
        <v>26804</v>
      </c>
      <c r="F28" s="11">
        <v>20610</v>
      </c>
      <c r="G28" s="11">
        <v>6194</v>
      </c>
      <c r="H28" s="12"/>
      <c r="I28" s="102">
        <f t="shared" si="1"/>
        <v>0.83024181520769824</v>
      </c>
      <c r="J28" s="103">
        <f t="shared" si="4"/>
        <v>0.6383854578208723</v>
      </c>
      <c r="K28" s="103">
        <f t="shared" si="4"/>
        <v>0.19185635738682597</v>
      </c>
      <c r="L28" s="104">
        <f t="shared" si="4"/>
        <v>0</v>
      </c>
      <c r="M28" s="6"/>
      <c r="O28" s="303"/>
      <c r="P28" s="303"/>
      <c r="Q28" s="303"/>
      <c r="R28" s="303"/>
      <c r="S28" s="130"/>
      <c r="T28" s="130"/>
    </row>
    <row r="29" spans="2:20" ht="15.75" customHeight="1">
      <c r="B29" s="201" t="s">
        <v>169</v>
      </c>
      <c r="C29" s="187" t="s">
        <v>191</v>
      </c>
      <c r="D29" s="203" t="s">
        <v>192</v>
      </c>
      <c r="E29" s="16">
        <f t="shared" si="3"/>
        <v>116837</v>
      </c>
      <c r="F29" s="11">
        <v>90560</v>
      </c>
      <c r="G29" s="11">
        <v>25910</v>
      </c>
      <c r="H29" s="12">
        <v>367</v>
      </c>
      <c r="I29" s="102">
        <f t="shared" si="1"/>
        <v>3.6189733981279604</v>
      </c>
      <c r="J29" s="103">
        <f t="shared" si="4"/>
        <v>2.8050551703182047</v>
      </c>
      <c r="K29" s="103">
        <f t="shared" si="4"/>
        <v>0.80255056827456595</v>
      </c>
      <c r="L29" s="104">
        <f t="shared" si="4"/>
        <v>1.1367659535189721E-2</v>
      </c>
      <c r="M29" s="6"/>
      <c r="O29" s="303"/>
      <c r="P29" s="303"/>
      <c r="Q29" s="303"/>
      <c r="R29" s="303"/>
    </row>
    <row r="30" spans="2:20" ht="15.75" customHeight="1">
      <c r="B30" s="201" t="s">
        <v>169</v>
      </c>
      <c r="C30" s="187" t="s">
        <v>193</v>
      </c>
      <c r="D30" s="203" t="s">
        <v>194</v>
      </c>
      <c r="E30" s="16">
        <f t="shared" si="3"/>
        <v>127887</v>
      </c>
      <c r="F30" s="11">
        <v>106984</v>
      </c>
      <c r="G30" s="11">
        <v>20688</v>
      </c>
      <c r="H30" s="12">
        <v>215</v>
      </c>
      <c r="I30" s="102">
        <f t="shared" si="1"/>
        <v>3.9612421661493404</v>
      </c>
      <c r="J30" s="103">
        <f t="shared" si="4"/>
        <v>3.3137811654298015</v>
      </c>
      <c r="K30" s="103">
        <f t="shared" si="4"/>
        <v>0.64080147265396448</v>
      </c>
      <c r="L30" s="104">
        <f t="shared" si="4"/>
        <v>6.6595280655743598E-3</v>
      </c>
      <c r="O30" s="303"/>
      <c r="P30" s="303"/>
      <c r="Q30" s="303"/>
      <c r="R30" s="303"/>
    </row>
    <row r="31" spans="2:20" ht="15.75" customHeight="1">
      <c r="B31" s="201" t="s">
        <v>169</v>
      </c>
      <c r="C31" s="187" t="s">
        <v>195</v>
      </c>
      <c r="D31" s="203" t="s">
        <v>196</v>
      </c>
      <c r="E31" s="16">
        <f t="shared" si="3"/>
        <v>112708</v>
      </c>
      <c r="F31" s="11">
        <v>92193</v>
      </c>
      <c r="G31" s="11">
        <v>20317</v>
      </c>
      <c r="H31" s="12">
        <v>198</v>
      </c>
      <c r="I31" s="102">
        <f t="shared" si="1"/>
        <v>3.4910794847197906</v>
      </c>
      <c r="J31" s="103">
        <f t="shared" si="4"/>
        <v>2.8556366090674277</v>
      </c>
      <c r="K31" s="103">
        <f t="shared" si="4"/>
        <v>0.62930991492220589</v>
      </c>
      <c r="L31" s="104">
        <f t="shared" si="4"/>
        <v>6.1329607301568523E-3</v>
      </c>
      <c r="O31" s="303"/>
      <c r="P31" s="303"/>
      <c r="Q31" s="303"/>
      <c r="R31" s="303"/>
    </row>
    <row r="32" spans="2:20" ht="15.75" customHeight="1">
      <c r="B32" s="201" t="s">
        <v>169</v>
      </c>
      <c r="C32" s="187" t="s">
        <v>197</v>
      </c>
      <c r="D32" s="203" t="s">
        <v>198</v>
      </c>
      <c r="E32" s="16">
        <f t="shared" si="3"/>
        <v>27893</v>
      </c>
      <c r="F32" s="11">
        <v>21407</v>
      </c>
      <c r="G32" s="11">
        <v>6445</v>
      </c>
      <c r="H32" s="12">
        <v>41</v>
      </c>
      <c r="I32" s="102">
        <f t="shared" si="1"/>
        <v>0.86397309922356103</v>
      </c>
      <c r="J32" s="103">
        <f t="shared" si="4"/>
        <v>0.66307217348721081</v>
      </c>
      <c r="K32" s="103">
        <f t="shared" si="4"/>
        <v>0.19963096922151974</v>
      </c>
      <c r="L32" s="104">
        <f t="shared" si="4"/>
        <v>1.2699565148304591E-3</v>
      </c>
      <c r="O32" s="303"/>
      <c r="P32" s="303"/>
      <c r="Q32" s="303"/>
      <c r="R32" s="303"/>
    </row>
    <row r="33" spans="2:18" ht="15.75" customHeight="1">
      <c r="B33" s="201" t="s">
        <v>199</v>
      </c>
      <c r="C33" s="187" t="s">
        <v>170</v>
      </c>
      <c r="D33" s="203" t="s">
        <v>200</v>
      </c>
      <c r="E33" s="16">
        <f t="shared" si="3"/>
        <v>42252</v>
      </c>
      <c r="F33" s="11">
        <v>37543</v>
      </c>
      <c r="G33" s="11">
        <v>4537</v>
      </c>
      <c r="H33" s="12">
        <v>172</v>
      </c>
      <c r="I33" s="102">
        <f t="shared" si="1"/>
        <v>1.3087366503565014</v>
      </c>
      <c r="J33" s="103">
        <f t="shared" si="4"/>
        <v>1.1628774984458519</v>
      </c>
      <c r="K33" s="103">
        <f t="shared" si="4"/>
        <v>0.14053152945819009</v>
      </c>
      <c r="L33" s="104">
        <f t="shared" si="4"/>
        <v>5.3276224524594872E-3</v>
      </c>
      <c r="O33" s="303"/>
      <c r="P33" s="303"/>
      <c r="Q33" s="303"/>
      <c r="R33" s="303"/>
    </row>
    <row r="34" spans="2:18" ht="15.75" customHeight="1">
      <c r="B34" s="201" t="s">
        <v>199</v>
      </c>
      <c r="C34" s="187" t="s">
        <v>172</v>
      </c>
      <c r="D34" s="203" t="s">
        <v>201</v>
      </c>
      <c r="E34" s="16">
        <f t="shared" si="3"/>
        <v>40513</v>
      </c>
      <c r="F34" s="11">
        <v>36252</v>
      </c>
      <c r="G34" s="11">
        <v>4212</v>
      </c>
      <c r="H34" s="12">
        <v>49</v>
      </c>
      <c r="I34" s="102">
        <f t="shared" si="1"/>
        <v>1.254871909398205</v>
      </c>
      <c r="J34" s="103">
        <f t="shared" si="4"/>
        <v>1.1228893555032637</v>
      </c>
      <c r="K34" s="103">
        <f t="shared" si="4"/>
        <v>0.13046480098697302</v>
      </c>
      <c r="L34" s="104">
        <f t="shared" si="4"/>
        <v>1.5177529079681098E-3</v>
      </c>
      <c r="O34" s="303"/>
      <c r="P34" s="303"/>
      <c r="Q34" s="303"/>
      <c r="R34" s="303"/>
    </row>
    <row r="35" spans="2:18" ht="15.75" customHeight="1">
      <c r="B35" s="201" t="s">
        <v>199</v>
      </c>
      <c r="C35" s="187" t="s">
        <v>174</v>
      </c>
      <c r="D35" s="203" t="s">
        <v>202</v>
      </c>
      <c r="E35" s="16">
        <f t="shared" si="3"/>
        <v>56475</v>
      </c>
      <c r="F35" s="11">
        <v>51592</v>
      </c>
      <c r="G35" s="11">
        <v>4700</v>
      </c>
      <c r="H35" s="12">
        <v>183</v>
      </c>
      <c r="I35" s="102">
        <f t="shared" si="1"/>
        <v>1.749287662806102</v>
      </c>
      <c r="J35" s="103">
        <f t="shared" si="4"/>
        <v>1.5980389393447085</v>
      </c>
      <c r="K35" s="103">
        <f t="shared" si="4"/>
        <v>0.14558038096836973</v>
      </c>
      <c r="L35" s="104">
        <f t="shared" si="4"/>
        <v>5.6683424930237571E-3</v>
      </c>
      <c r="O35" s="303"/>
      <c r="P35" s="303"/>
      <c r="Q35" s="303"/>
      <c r="R35" s="304"/>
    </row>
    <row r="36" spans="2:18" ht="15.75" customHeight="1">
      <c r="B36" s="201" t="s">
        <v>199</v>
      </c>
      <c r="C36" s="187" t="s">
        <v>176</v>
      </c>
      <c r="D36" s="203" t="s">
        <v>203</v>
      </c>
      <c r="E36" s="16">
        <f t="shared" si="3"/>
        <v>36998</v>
      </c>
      <c r="F36" s="11">
        <v>33194</v>
      </c>
      <c r="G36" s="11">
        <v>3804</v>
      </c>
      <c r="H36" s="12"/>
      <c r="I36" s="102">
        <f t="shared" si="1"/>
        <v>1.1459963691633495</v>
      </c>
      <c r="J36" s="103">
        <f t="shared" si="4"/>
        <v>1.0281691842263967</v>
      </c>
      <c r="K36" s="103">
        <f t="shared" si="4"/>
        <v>0.11782718493695285</v>
      </c>
      <c r="L36" s="104">
        <f t="shared" si="4"/>
        <v>0</v>
      </c>
      <c r="O36" s="303"/>
      <c r="P36" s="303"/>
      <c r="Q36" s="303"/>
      <c r="R36" s="303"/>
    </row>
    <row r="37" spans="2:18" ht="15.75" customHeight="1">
      <c r="B37" s="201" t="s">
        <v>199</v>
      </c>
      <c r="C37" s="187" t="s">
        <v>178</v>
      </c>
      <c r="D37" s="203" t="s">
        <v>205</v>
      </c>
      <c r="E37" s="16">
        <f t="shared" si="3"/>
        <v>38657</v>
      </c>
      <c r="F37" s="11">
        <v>34712</v>
      </c>
      <c r="G37" s="11">
        <v>3944</v>
      </c>
      <c r="H37" s="12">
        <v>1</v>
      </c>
      <c r="I37" s="102">
        <f t="shared" si="1"/>
        <v>1.19738314619027</v>
      </c>
      <c r="J37" s="103">
        <f t="shared" si="4"/>
        <v>1.0751885498242659</v>
      </c>
      <c r="K37" s="103">
        <f t="shared" si="4"/>
        <v>0.12216362181686174</v>
      </c>
      <c r="L37" s="104">
        <f t="shared" si="4"/>
        <v>3.0974549142206322E-5</v>
      </c>
      <c r="O37" s="303"/>
      <c r="P37" s="303"/>
      <c r="Q37" s="303"/>
      <c r="R37" s="303"/>
    </row>
    <row r="38" spans="2:18" ht="15.75" customHeight="1">
      <c r="B38" s="201" t="s">
        <v>199</v>
      </c>
      <c r="C38" s="187" t="s">
        <v>180</v>
      </c>
      <c r="D38" s="203" t="s">
        <v>206</v>
      </c>
      <c r="E38" s="16">
        <f t="shared" si="3"/>
        <v>41265</v>
      </c>
      <c r="F38" s="11">
        <v>37759</v>
      </c>
      <c r="G38" s="11">
        <v>3347</v>
      </c>
      <c r="H38" s="12">
        <v>159</v>
      </c>
      <c r="I38" s="102">
        <f t="shared" si="1"/>
        <v>1.278164770353144</v>
      </c>
      <c r="J38" s="103">
        <f t="shared" si="4"/>
        <v>1.1695680010605687</v>
      </c>
      <c r="K38" s="103">
        <f t="shared" si="4"/>
        <v>0.10367181597896455</v>
      </c>
      <c r="L38" s="104">
        <f t="shared" si="4"/>
        <v>4.924953313610805E-3</v>
      </c>
      <c r="O38" s="303"/>
      <c r="P38" s="303"/>
      <c r="Q38" s="303"/>
      <c r="R38" s="303"/>
    </row>
    <row r="39" spans="2:18" ht="15.75" customHeight="1">
      <c r="B39" s="201" t="s">
        <v>199</v>
      </c>
      <c r="C39" s="187" t="s">
        <v>182</v>
      </c>
      <c r="D39" s="203" t="s">
        <v>207</v>
      </c>
      <c r="E39" s="16">
        <f t="shared" si="3"/>
        <v>48724</v>
      </c>
      <c r="F39" s="11">
        <v>45574</v>
      </c>
      <c r="G39" s="11">
        <v>3131</v>
      </c>
      <c r="H39" s="12">
        <v>19</v>
      </c>
      <c r="I39" s="102">
        <f t="shared" si="1"/>
        <v>1.5092039324048609</v>
      </c>
      <c r="J39" s="103">
        <f t="shared" si="4"/>
        <v>1.411634102606911</v>
      </c>
      <c r="K39" s="103">
        <f t="shared" si="4"/>
        <v>9.6981313364248006E-2</v>
      </c>
      <c r="L39" s="104">
        <f t="shared" si="4"/>
        <v>5.8851643370192016E-4</v>
      </c>
      <c r="O39" s="303"/>
      <c r="P39" s="303"/>
      <c r="Q39" s="303"/>
      <c r="R39" s="304"/>
    </row>
    <row r="40" spans="2:18" ht="15.75" customHeight="1">
      <c r="B40" s="201" t="s">
        <v>199</v>
      </c>
      <c r="C40" s="187" t="s">
        <v>184</v>
      </c>
      <c r="D40" s="203" t="s">
        <v>208</v>
      </c>
      <c r="E40" s="16">
        <f t="shared" si="3"/>
        <v>50110</v>
      </c>
      <c r="F40" s="11">
        <v>47343</v>
      </c>
      <c r="G40" s="11">
        <v>2767</v>
      </c>
      <c r="H40" s="12"/>
      <c r="I40" s="102">
        <f t="shared" si="1"/>
        <v>1.5521346575159589</v>
      </c>
      <c r="J40" s="103">
        <f t="shared" si="4"/>
        <v>1.466428080039474</v>
      </c>
      <c r="K40" s="103">
        <f t="shared" si="4"/>
        <v>8.5706577476484899E-2</v>
      </c>
      <c r="L40" s="104">
        <f t="shared" si="4"/>
        <v>0</v>
      </c>
      <c r="O40" s="303"/>
      <c r="P40" s="303"/>
      <c r="Q40" s="303"/>
      <c r="R40" s="304"/>
    </row>
    <row r="41" spans="2:18" ht="15.75" customHeight="1">
      <c r="B41" s="201" t="s">
        <v>209</v>
      </c>
      <c r="C41" s="187" t="s">
        <v>170</v>
      </c>
      <c r="D41" s="203" t="s">
        <v>210</v>
      </c>
      <c r="E41" s="16">
        <f t="shared" si="3"/>
        <v>22331</v>
      </c>
      <c r="F41" s="11">
        <v>17115</v>
      </c>
      <c r="G41" s="11">
        <v>5216</v>
      </c>
      <c r="H41" s="12"/>
      <c r="I41" s="102">
        <f t="shared" si="1"/>
        <v>0.69169265689460946</v>
      </c>
      <c r="J41" s="103">
        <f t="shared" si="4"/>
        <v>0.53012940856886126</v>
      </c>
      <c r="K41" s="103">
        <f t="shared" si="4"/>
        <v>0.1615632483257482</v>
      </c>
      <c r="L41" s="104">
        <f t="shared" si="4"/>
        <v>0</v>
      </c>
      <c r="O41" s="303"/>
      <c r="P41" s="303"/>
      <c r="Q41" s="303"/>
      <c r="R41" s="304"/>
    </row>
    <row r="42" spans="2:18" ht="15.75" customHeight="1">
      <c r="B42" s="201" t="s">
        <v>209</v>
      </c>
      <c r="C42" s="187" t="s">
        <v>172</v>
      </c>
      <c r="D42" s="204" t="s">
        <v>211</v>
      </c>
      <c r="E42" s="16">
        <f t="shared" si="3"/>
        <v>32949</v>
      </c>
      <c r="F42" s="11">
        <v>23965</v>
      </c>
      <c r="G42" s="11">
        <v>8984</v>
      </c>
      <c r="H42" s="12"/>
      <c r="I42" s="102">
        <f t="shared" si="1"/>
        <v>1.0205804196865562</v>
      </c>
      <c r="J42" s="103">
        <f t="shared" si="4"/>
        <v>0.74230507019297454</v>
      </c>
      <c r="K42" s="103">
        <f t="shared" si="4"/>
        <v>0.27827534949358163</v>
      </c>
      <c r="L42" s="104">
        <f t="shared" si="4"/>
        <v>0</v>
      </c>
      <c r="O42" s="303"/>
      <c r="P42" s="303"/>
      <c r="Q42" s="303"/>
      <c r="R42" s="303"/>
    </row>
    <row r="43" spans="2:18" ht="15.75" customHeight="1">
      <c r="B43" s="201" t="s">
        <v>209</v>
      </c>
      <c r="C43" s="187" t="s">
        <v>174</v>
      </c>
      <c r="D43" s="203" t="s">
        <v>212</v>
      </c>
      <c r="E43" s="16">
        <f t="shared" si="3"/>
        <v>4174</v>
      </c>
      <c r="F43" s="11">
        <v>3098</v>
      </c>
      <c r="G43" s="11">
        <v>1035</v>
      </c>
      <c r="H43" s="12">
        <v>41</v>
      </c>
      <c r="I43" s="102">
        <f t="shared" si="1"/>
        <v>0.12928776811956921</v>
      </c>
      <c r="J43" s="103">
        <f t="shared" si="4"/>
        <v>9.595915324255519E-2</v>
      </c>
      <c r="K43" s="103">
        <f t="shared" si="4"/>
        <v>3.2058658362183544E-2</v>
      </c>
      <c r="L43" s="104">
        <f t="shared" si="4"/>
        <v>1.2699565148304591E-3</v>
      </c>
      <c r="O43" s="303"/>
      <c r="P43" s="303"/>
      <c r="Q43" s="303"/>
      <c r="R43" s="303"/>
    </row>
    <row r="44" spans="2:18" ht="15.75" customHeight="1">
      <c r="B44" s="201" t="s">
        <v>209</v>
      </c>
      <c r="C44" s="187" t="s">
        <v>176</v>
      </c>
      <c r="D44" s="203" t="s">
        <v>213</v>
      </c>
      <c r="E44" s="16">
        <f t="shared" si="3"/>
        <v>55521</v>
      </c>
      <c r="F44" s="11">
        <v>41676</v>
      </c>
      <c r="G44" s="11">
        <v>13485</v>
      </c>
      <c r="H44" s="12">
        <v>360</v>
      </c>
      <c r="I44" s="102">
        <f t="shared" si="1"/>
        <v>1.719737942924437</v>
      </c>
      <c r="J44" s="103">
        <f t="shared" si="4"/>
        <v>1.2908953100505907</v>
      </c>
      <c r="K44" s="103">
        <f t="shared" si="4"/>
        <v>0.41769179518265226</v>
      </c>
      <c r="L44" s="104">
        <f t="shared" si="4"/>
        <v>1.1150837691194277E-2</v>
      </c>
      <c r="O44" s="303"/>
      <c r="P44" s="303"/>
      <c r="Q44" s="303"/>
      <c r="R44" s="303"/>
    </row>
    <row r="45" spans="2:18" ht="15.75" customHeight="1">
      <c r="B45" s="201" t="s">
        <v>209</v>
      </c>
      <c r="C45" s="187" t="s">
        <v>178</v>
      </c>
      <c r="D45" s="203" t="s">
        <v>214</v>
      </c>
      <c r="E45" s="16">
        <f t="shared" si="3"/>
        <v>30129</v>
      </c>
      <c r="F45" s="11">
        <v>23994</v>
      </c>
      <c r="G45" s="11">
        <v>5973</v>
      </c>
      <c r="H45" s="12">
        <v>162</v>
      </c>
      <c r="I45" s="102">
        <f t="shared" si="1"/>
        <v>0.93323219110553435</v>
      </c>
      <c r="J45" s="103">
        <f t="shared" si="4"/>
        <v>0.74320333211809853</v>
      </c>
      <c r="K45" s="103">
        <f t="shared" si="4"/>
        <v>0.18501098202639837</v>
      </c>
      <c r="L45" s="104">
        <f t="shared" si="4"/>
        <v>5.0178769610374242E-3</v>
      </c>
      <c r="O45" s="303"/>
      <c r="P45" s="303"/>
      <c r="Q45" s="303"/>
      <c r="R45" s="303"/>
    </row>
    <row r="46" spans="2:18" ht="15.75" customHeight="1">
      <c r="B46" s="201" t="s">
        <v>209</v>
      </c>
      <c r="C46" s="187" t="s">
        <v>180</v>
      </c>
      <c r="D46" s="203" t="s">
        <v>215</v>
      </c>
      <c r="E46" s="16">
        <f t="shared" si="3"/>
        <v>590002</v>
      </c>
      <c r="F46" s="11">
        <v>467035</v>
      </c>
      <c r="G46" s="11">
        <v>111450</v>
      </c>
      <c r="H46" s="12">
        <v>11517</v>
      </c>
      <c r="I46" s="102">
        <f t="shared" si="1"/>
        <v>18.275045943000016</v>
      </c>
      <c r="J46" s="103">
        <f t="shared" si="4"/>
        <v>14.46619855863033</v>
      </c>
      <c r="K46" s="103">
        <f t="shared" si="4"/>
        <v>3.4521135018988951</v>
      </c>
      <c r="L46" s="104">
        <f t="shared" si="4"/>
        <v>0.35673388247079024</v>
      </c>
      <c r="O46" s="303"/>
      <c r="P46" s="303"/>
      <c r="Q46" s="303"/>
      <c r="R46" s="303"/>
    </row>
    <row r="47" spans="2:18" ht="15.75" customHeight="1">
      <c r="B47" s="201" t="s">
        <v>209</v>
      </c>
      <c r="C47" s="187" t="s">
        <v>182</v>
      </c>
      <c r="D47" s="203" t="s">
        <v>217</v>
      </c>
      <c r="E47" s="16">
        <f t="shared" si="3"/>
        <v>86296</v>
      </c>
      <c r="F47" s="11">
        <v>68067</v>
      </c>
      <c r="G47" s="11">
        <v>16895</v>
      </c>
      <c r="H47" s="12">
        <v>1334</v>
      </c>
      <c r="I47" s="102">
        <f t="shared" si="1"/>
        <v>2.6729796927758369</v>
      </c>
      <c r="J47" s="103">
        <f t="shared" si="4"/>
        <v>2.108344636462558</v>
      </c>
      <c r="K47" s="103">
        <f t="shared" si="4"/>
        <v>0.52331500775757578</v>
      </c>
      <c r="L47" s="104">
        <f t="shared" si="4"/>
        <v>4.1320048555703238E-2</v>
      </c>
      <c r="O47" s="303"/>
      <c r="P47" s="303"/>
      <c r="Q47" s="303"/>
      <c r="R47" s="303"/>
    </row>
    <row r="48" spans="2:18" ht="15.75" customHeight="1">
      <c r="B48" s="201" t="s">
        <v>209</v>
      </c>
      <c r="C48" s="187" t="s">
        <v>184</v>
      </c>
      <c r="D48" s="203" t="s">
        <v>218</v>
      </c>
      <c r="E48" s="16">
        <f t="shared" si="3"/>
        <v>134408</v>
      </c>
      <c r="F48" s="11">
        <v>103334</v>
      </c>
      <c r="G48" s="11">
        <v>30356</v>
      </c>
      <c r="H48" s="12">
        <v>718</v>
      </c>
      <c r="I48" s="102">
        <f t="shared" si="1"/>
        <v>4.1632272011056672</v>
      </c>
      <c r="J48" s="103">
        <f t="shared" si="4"/>
        <v>3.2007240610607481</v>
      </c>
      <c r="K48" s="103">
        <f t="shared" si="4"/>
        <v>0.94026341376081524</v>
      </c>
      <c r="L48" s="104">
        <f t="shared" si="4"/>
        <v>2.2239726284104141E-2</v>
      </c>
      <c r="O48" s="303"/>
      <c r="P48" s="303"/>
      <c r="Q48" s="303"/>
      <c r="R48" s="304"/>
    </row>
    <row r="49" spans="2:18" ht="15.75" customHeight="1">
      <c r="B49" s="201" t="s">
        <v>209</v>
      </c>
      <c r="C49" s="187" t="s">
        <v>187</v>
      </c>
      <c r="D49" s="203" t="s">
        <v>219</v>
      </c>
      <c r="E49" s="16">
        <f t="shared" si="3"/>
        <v>54575</v>
      </c>
      <c r="F49" s="11">
        <v>45651</v>
      </c>
      <c r="G49" s="11">
        <v>8924</v>
      </c>
      <c r="H49" s="12"/>
      <c r="I49" s="102">
        <f t="shared" si="1"/>
        <v>1.69043601943591</v>
      </c>
      <c r="J49" s="103">
        <f t="shared" si="4"/>
        <v>1.4140191428908608</v>
      </c>
      <c r="K49" s="103">
        <f t="shared" si="4"/>
        <v>0.27641687654504926</v>
      </c>
      <c r="L49" s="104">
        <f t="shared" si="4"/>
        <v>0</v>
      </c>
      <c r="O49" s="303"/>
      <c r="P49" s="303"/>
      <c r="Q49" s="303"/>
      <c r="R49" s="304"/>
    </row>
    <row r="50" spans="2:18" ht="15.75" customHeight="1">
      <c r="B50" s="201" t="s">
        <v>209</v>
      </c>
      <c r="C50" s="187" t="s">
        <v>189</v>
      </c>
      <c r="D50" s="203" t="s">
        <v>220</v>
      </c>
      <c r="E50" s="16">
        <f t="shared" si="3"/>
        <v>22818</v>
      </c>
      <c r="F50" s="11">
        <v>18433</v>
      </c>
      <c r="G50" s="11">
        <v>4385</v>
      </c>
      <c r="H50" s="12"/>
      <c r="I50" s="102">
        <f t="shared" si="1"/>
        <v>0.70677726232686378</v>
      </c>
      <c r="J50" s="103">
        <f t="shared" si="4"/>
        <v>0.5709538643382891</v>
      </c>
      <c r="K50" s="103">
        <f t="shared" si="4"/>
        <v>0.13582339798857473</v>
      </c>
      <c r="L50" s="104">
        <f t="shared" si="4"/>
        <v>0</v>
      </c>
      <c r="O50" s="303"/>
      <c r="P50" s="303"/>
      <c r="Q50" s="303"/>
      <c r="R50" s="303"/>
    </row>
    <row r="51" spans="2:18" ht="15.75" customHeight="1">
      <c r="B51" s="201" t="s">
        <v>209</v>
      </c>
      <c r="C51" s="187" t="s">
        <v>191</v>
      </c>
      <c r="D51" s="203" t="s">
        <v>222</v>
      </c>
      <c r="E51" s="16">
        <f t="shared" si="3"/>
        <v>34085</v>
      </c>
      <c r="F51" s="11">
        <v>28332</v>
      </c>
      <c r="G51" s="11">
        <v>5735</v>
      </c>
      <c r="H51" s="12">
        <v>18</v>
      </c>
      <c r="I51" s="102">
        <f t="shared" si="1"/>
        <v>1.0557675075121027</v>
      </c>
      <c r="J51" s="103">
        <f t="shared" si="4"/>
        <v>0.87757092629698952</v>
      </c>
      <c r="K51" s="103">
        <f t="shared" si="4"/>
        <v>0.17763903933055325</v>
      </c>
      <c r="L51" s="104">
        <f t="shared" si="4"/>
        <v>5.5754188455971383E-4</v>
      </c>
      <c r="O51" s="303"/>
      <c r="P51" s="303"/>
      <c r="Q51" s="303"/>
      <c r="R51" s="303"/>
    </row>
    <row r="52" spans="2:18" ht="15.75" customHeight="1">
      <c r="B52" s="201" t="s">
        <v>209</v>
      </c>
      <c r="C52" s="187" t="s">
        <v>193</v>
      </c>
      <c r="D52" s="203" t="s">
        <v>223</v>
      </c>
      <c r="E52" s="16">
        <f t="shared" si="3"/>
        <v>46582</v>
      </c>
      <c r="F52" s="11">
        <v>36210</v>
      </c>
      <c r="G52" s="11">
        <v>10250</v>
      </c>
      <c r="H52" s="12">
        <v>122</v>
      </c>
      <c r="I52" s="102">
        <f t="shared" si="1"/>
        <v>1.442856448142255</v>
      </c>
      <c r="J52" s="103">
        <f t="shared" si="4"/>
        <v>1.1215884244392909</v>
      </c>
      <c r="K52" s="103">
        <f t="shared" si="4"/>
        <v>0.31748912870761481</v>
      </c>
      <c r="L52" s="104">
        <f t="shared" si="4"/>
        <v>3.7788949953491717E-3</v>
      </c>
      <c r="O52" s="303"/>
      <c r="P52" s="303"/>
      <c r="Q52" s="303"/>
      <c r="R52" s="303"/>
    </row>
    <row r="53" spans="2:18" ht="15.75" customHeight="1">
      <c r="B53" s="201" t="s">
        <v>209</v>
      </c>
      <c r="C53" s="187" t="s">
        <v>195</v>
      </c>
      <c r="D53" s="203" t="s">
        <v>224</v>
      </c>
      <c r="E53" s="16">
        <f t="shared" si="3"/>
        <v>104627</v>
      </c>
      <c r="F53" s="11">
        <v>80863</v>
      </c>
      <c r="G53" s="11">
        <v>23740</v>
      </c>
      <c r="H53" s="12">
        <v>24</v>
      </c>
      <c r="I53" s="102">
        <f t="shared" si="1"/>
        <v>3.2407741531016212</v>
      </c>
      <c r="J53" s="103">
        <f t="shared" si="4"/>
        <v>2.50469496728623</v>
      </c>
      <c r="K53" s="103">
        <f t="shared" si="4"/>
        <v>0.73533579663597803</v>
      </c>
      <c r="L53" s="104">
        <f t="shared" si="4"/>
        <v>7.4338917941295184E-4</v>
      </c>
      <c r="O53" s="303"/>
      <c r="P53" s="303"/>
      <c r="Q53" s="303"/>
      <c r="R53" s="303"/>
    </row>
    <row r="54" spans="2:18" ht="15.75" customHeight="1">
      <c r="B54" s="201" t="s">
        <v>225</v>
      </c>
      <c r="C54" s="187" t="s">
        <v>170</v>
      </c>
      <c r="D54" s="203" t="s">
        <v>226</v>
      </c>
      <c r="E54" s="16">
        <f t="shared" si="3"/>
        <v>30423</v>
      </c>
      <c r="F54" s="11">
        <v>21108</v>
      </c>
      <c r="G54" s="11">
        <v>9314</v>
      </c>
      <c r="H54" s="12">
        <v>1</v>
      </c>
      <c r="I54" s="102">
        <f t="shared" si="1"/>
        <v>0.94233870855334301</v>
      </c>
      <c r="J54" s="103">
        <f t="shared" si="4"/>
        <v>0.65381078329369113</v>
      </c>
      <c r="K54" s="103">
        <f t="shared" si="4"/>
        <v>0.28849695071050968</v>
      </c>
      <c r="L54" s="104">
        <f t="shared" si="4"/>
        <v>3.0974549142206322E-5</v>
      </c>
      <c r="O54" s="303"/>
      <c r="P54" s="303"/>
      <c r="Q54" s="303"/>
      <c r="R54" s="304"/>
    </row>
    <row r="55" spans="2:18" ht="15.75" customHeight="1">
      <c r="B55" s="201" t="s">
        <v>225</v>
      </c>
      <c r="C55" s="187" t="s">
        <v>172</v>
      </c>
      <c r="D55" s="203" t="s">
        <v>227</v>
      </c>
      <c r="E55" s="16">
        <f t="shared" si="3"/>
        <v>1695</v>
      </c>
      <c r="F55" s="11">
        <v>1293</v>
      </c>
      <c r="G55" s="11">
        <v>402</v>
      </c>
      <c r="H55" s="12"/>
      <c r="I55" s="102">
        <f t="shared" si="1"/>
        <v>5.2501860796039718E-2</v>
      </c>
      <c r="J55" s="103">
        <f t="shared" si="4"/>
        <v>4.005009204087278E-2</v>
      </c>
      <c r="K55" s="103">
        <f t="shared" si="4"/>
        <v>1.2451768755166941E-2</v>
      </c>
      <c r="L55" s="104">
        <f t="shared" si="4"/>
        <v>0</v>
      </c>
      <c r="O55" s="303"/>
      <c r="P55" s="303"/>
      <c r="Q55" s="303"/>
      <c r="R55" s="304"/>
    </row>
    <row r="56" spans="2:18" ht="15.75" customHeight="1">
      <c r="B56" s="201" t="s">
        <v>225</v>
      </c>
      <c r="C56" s="187" t="s">
        <v>174</v>
      </c>
      <c r="D56" s="203" t="s">
        <v>228</v>
      </c>
      <c r="E56" s="16">
        <f t="shared" si="3"/>
        <v>3106</v>
      </c>
      <c r="F56" s="11">
        <v>2081</v>
      </c>
      <c r="G56" s="11">
        <v>1025</v>
      </c>
      <c r="H56" s="12"/>
      <c r="I56" s="102">
        <f t="shared" si="1"/>
        <v>9.6206949635692846E-2</v>
      </c>
      <c r="J56" s="103">
        <f t="shared" si="4"/>
        <v>6.4458036764931365E-2</v>
      </c>
      <c r="K56" s="103">
        <f t="shared" si="4"/>
        <v>3.1748912870761481E-2</v>
      </c>
      <c r="L56" s="104">
        <f t="shared" si="4"/>
        <v>0</v>
      </c>
      <c r="O56" s="303"/>
      <c r="P56" s="303"/>
      <c r="Q56" s="303"/>
      <c r="R56" s="304"/>
    </row>
    <row r="57" spans="2:18" ht="15.75" customHeight="1">
      <c r="B57" s="201" t="s">
        <v>225</v>
      </c>
      <c r="C57" s="187" t="s">
        <v>176</v>
      </c>
      <c r="D57" s="203" t="s">
        <v>229</v>
      </c>
      <c r="E57" s="16">
        <f t="shared" si="3"/>
        <v>16652</v>
      </c>
      <c r="F57" s="11">
        <v>10485</v>
      </c>
      <c r="G57" s="11">
        <v>6167</v>
      </c>
      <c r="H57" s="12"/>
      <c r="I57" s="102">
        <f t="shared" si="1"/>
        <v>0.51578819231601969</v>
      </c>
      <c r="J57" s="103">
        <f t="shared" si="4"/>
        <v>0.3247681477560333</v>
      </c>
      <c r="K57" s="103">
        <f t="shared" si="4"/>
        <v>0.19102004455998639</v>
      </c>
      <c r="L57" s="104">
        <f t="shared" si="4"/>
        <v>0</v>
      </c>
      <c r="O57" s="303"/>
      <c r="P57" s="303"/>
      <c r="Q57" s="303"/>
      <c r="R57" s="303"/>
    </row>
    <row r="58" spans="2:18" ht="15.75" customHeight="1">
      <c r="B58" s="201" t="s">
        <v>225</v>
      </c>
      <c r="C58" s="187" t="s">
        <v>178</v>
      </c>
      <c r="D58" s="203" t="s">
        <v>230</v>
      </c>
      <c r="E58" s="16">
        <f t="shared" si="3"/>
        <v>111818</v>
      </c>
      <c r="F58" s="11">
        <v>87239</v>
      </c>
      <c r="G58" s="11">
        <v>24517</v>
      </c>
      <c r="H58" s="12">
        <v>62</v>
      </c>
      <c r="I58" s="102">
        <f t="shared" si="1"/>
        <v>3.4635121359832266</v>
      </c>
      <c r="J58" s="103">
        <f t="shared" si="4"/>
        <v>2.7021886926169376</v>
      </c>
      <c r="K58" s="103">
        <f t="shared" si="4"/>
        <v>0.75940302131947235</v>
      </c>
      <c r="L58" s="104">
        <f t="shared" si="4"/>
        <v>1.920422046816792E-3</v>
      </c>
      <c r="O58" s="303"/>
      <c r="P58" s="303"/>
      <c r="Q58" s="303"/>
      <c r="R58" s="304"/>
    </row>
    <row r="59" spans="2:18" ht="15.75" customHeight="1">
      <c r="B59" s="201" t="s">
        <v>225</v>
      </c>
      <c r="C59" s="187" t="s">
        <v>180</v>
      </c>
      <c r="D59" s="203" t="s">
        <v>231</v>
      </c>
      <c r="E59" s="16">
        <f t="shared" si="3"/>
        <v>29395</v>
      </c>
      <c r="F59" s="11">
        <v>25248</v>
      </c>
      <c r="G59" s="11">
        <v>4147</v>
      </c>
      <c r="H59" s="12"/>
      <c r="I59" s="102">
        <f t="shared" si="1"/>
        <v>0.91049687203515484</v>
      </c>
      <c r="J59" s="103">
        <f t="shared" si="4"/>
        <v>0.78204541674242523</v>
      </c>
      <c r="K59" s="103">
        <f t="shared" si="4"/>
        <v>0.12845145529272961</v>
      </c>
      <c r="L59" s="104">
        <f t="shared" si="4"/>
        <v>0</v>
      </c>
      <c r="O59" s="303"/>
      <c r="P59" s="303"/>
      <c r="Q59" s="303"/>
      <c r="R59" s="303"/>
    </row>
    <row r="60" spans="2:18" ht="15.75" customHeight="1">
      <c r="B60" s="201" t="s">
        <v>225</v>
      </c>
      <c r="C60" s="187" t="s">
        <v>182</v>
      </c>
      <c r="D60" s="203" t="s">
        <v>232</v>
      </c>
      <c r="E60" s="16">
        <f t="shared" si="3"/>
        <v>36686</v>
      </c>
      <c r="F60" s="11">
        <v>25264</v>
      </c>
      <c r="G60" s="11">
        <v>11360</v>
      </c>
      <c r="H60" s="12">
        <v>62</v>
      </c>
      <c r="I60" s="102">
        <f t="shared" si="1"/>
        <v>1.1363323098309812</v>
      </c>
      <c r="J60" s="103">
        <f t="shared" si="4"/>
        <v>0.78254100952870054</v>
      </c>
      <c r="K60" s="103">
        <f t="shared" si="4"/>
        <v>0.35187087825546387</v>
      </c>
      <c r="L60" s="104">
        <f t="shared" si="4"/>
        <v>1.920422046816792E-3</v>
      </c>
      <c r="O60" s="303"/>
      <c r="P60" s="303"/>
      <c r="Q60" s="303"/>
      <c r="R60" s="304"/>
    </row>
    <row r="61" spans="2:18" ht="15.75" customHeight="1">
      <c r="B61" s="201" t="s">
        <v>225</v>
      </c>
      <c r="C61" s="187" t="s">
        <v>184</v>
      </c>
      <c r="D61" s="203" t="s">
        <v>233</v>
      </c>
      <c r="E61" s="16">
        <f t="shared" si="3"/>
        <v>38396</v>
      </c>
      <c r="F61" s="11">
        <v>28855</v>
      </c>
      <c r="G61" s="11">
        <v>9541</v>
      </c>
      <c r="H61" s="12"/>
      <c r="I61" s="102">
        <f t="shared" si="1"/>
        <v>1.189298788864154</v>
      </c>
      <c r="J61" s="103">
        <f t="shared" si="4"/>
        <v>0.89377061549836356</v>
      </c>
      <c r="K61" s="103">
        <f t="shared" si="4"/>
        <v>0.29552817336579051</v>
      </c>
      <c r="L61" s="104">
        <f t="shared" si="4"/>
        <v>0</v>
      </c>
      <c r="O61" s="303"/>
      <c r="P61" s="303"/>
      <c r="Q61" s="303"/>
      <c r="R61" s="304"/>
    </row>
    <row r="62" spans="2:18" ht="15.75" customHeight="1">
      <c r="B62" s="201" t="s">
        <v>225</v>
      </c>
      <c r="C62" s="187" t="s">
        <v>187</v>
      </c>
      <c r="D62" s="203" t="s">
        <v>234</v>
      </c>
      <c r="E62" s="16">
        <f t="shared" si="3"/>
        <v>20946</v>
      </c>
      <c r="F62" s="11">
        <v>15976</v>
      </c>
      <c r="G62" s="11">
        <v>4970</v>
      </c>
      <c r="H62" s="12"/>
      <c r="I62" s="102">
        <f t="shared" si="1"/>
        <v>0.64879290633265363</v>
      </c>
      <c r="J62" s="103">
        <f t="shared" si="4"/>
        <v>0.49484939709588821</v>
      </c>
      <c r="K62" s="103">
        <f t="shared" si="4"/>
        <v>0.15394350923676545</v>
      </c>
      <c r="L62" s="104">
        <f t="shared" si="4"/>
        <v>0</v>
      </c>
      <c r="O62" s="303"/>
      <c r="P62" s="303"/>
      <c r="Q62" s="303"/>
      <c r="R62" s="303"/>
    </row>
    <row r="63" spans="2:18" ht="15.75" customHeight="1">
      <c r="B63" s="201" t="s">
        <v>225</v>
      </c>
      <c r="C63" s="187" t="s">
        <v>189</v>
      </c>
      <c r="D63" s="203" t="s">
        <v>235</v>
      </c>
      <c r="E63" s="16">
        <f t="shared" si="3"/>
        <v>12983</v>
      </c>
      <c r="F63" s="11">
        <v>9746</v>
      </c>
      <c r="G63" s="11">
        <v>3233</v>
      </c>
      <c r="H63" s="12">
        <v>4</v>
      </c>
      <c r="I63" s="102">
        <f t="shared" si="1"/>
        <v>0.40214257151326471</v>
      </c>
      <c r="J63" s="103">
        <f t="shared" si="4"/>
        <v>0.30187795593994282</v>
      </c>
      <c r="K63" s="103">
        <f t="shared" si="4"/>
        <v>0.10014071737675305</v>
      </c>
      <c r="L63" s="104">
        <f t="shared" si="4"/>
        <v>1.2389819656882529E-4</v>
      </c>
      <c r="O63" s="303"/>
      <c r="P63" s="303"/>
      <c r="Q63" s="303"/>
      <c r="R63" s="304"/>
    </row>
    <row r="64" spans="2:18" ht="15.75" customHeight="1">
      <c r="B64" s="201" t="s">
        <v>225</v>
      </c>
      <c r="C64" s="187" t="s">
        <v>191</v>
      </c>
      <c r="D64" s="203" t="s">
        <v>236</v>
      </c>
      <c r="E64" s="16">
        <f t="shared" si="3"/>
        <v>30372</v>
      </c>
      <c r="F64" s="11">
        <v>22276</v>
      </c>
      <c r="G64" s="11">
        <v>8096</v>
      </c>
      <c r="H64" s="12"/>
      <c r="I64" s="102">
        <f t="shared" si="1"/>
        <v>0.94075900654709033</v>
      </c>
      <c r="J64" s="103">
        <f t="shared" si="4"/>
        <v>0.68998905669178801</v>
      </c>
      <c r="K64" s="103">
        <f t="shared" si="4"/>
        <v>0.25076994985530238</v>
      </c>
      <c r="L64" s="104">
        <f t="shared" si="4"/>
        <v>0</v>
      </c>
      <c r="O64" s="303"/>
      <c r="P64" s="303"/>
      <c r="Q64" s="303"/>
      <c r="R64" s="304"/>
    </row>
    <row r="65" spans="2:18" ht="15.75" customHeight="1">
      <c r="B65" s="201" t="s">
        <v>237</v>
      </c>
      <c r="C65" s="187" t="s">
        <v>170</v>
      </c>
      <c r="D65" s="203" t="s">
        <v>238</v>
      </c>
      <c r="E65" s="16">
        <f t="shared" si="3"/>
        <v>2602</v>
      </c>
      <c r="F65" s="11">
        <v>2143</v>
      </c>
      <c r="G65" s="11">
        <v>459</v>
      </c>
      <c r="H65" s="12"/>
      <c r="I65" s="102">
        <f t="shared" si="1"/>
        <v>8.0595776868020857E-2</v>
      </c>
      <c r="J65" s="103">
        <f t="shared" si="4"/>
        <v>6.6378458811748156E-2</v>
      </c>
      <c r="K65" s="103">
        <f t="shared" si="4"/>
        <v>1.4217318056272701E-2</v>
      </c>
      <c r="L65" s="104">
        <f t="shared" si="4"/>
        <v>0</v>
      </c>
      <c r="O65" s="303"/>
      <c r="P65" s="303"/>
      <c r="Q65" s="303"/>
      <c r="R65" s="304"/>
    </row>
    <row r="66" spans="2:18" ht="15.75" customHeight="1">
      <c r="B66" s="201" t="s">
        <v>237</v>
      </c>
      <c r="C66" s="187" t="s">
        <v>172</v>
      </c>
      <c r="D66" s="203" t="s">
        <v>239</v>
      </c>
      <c r="E66" s="16">
        <f t="shared" si="3"/>
        <v>15456</v>
      </c>
      <c r="F66" s="11">
        <v>10560</v>
      </c>
      <c r="G66" s="11">
        <v>4896</v>
      </c>
      <c r="H66" s="12"/>
      <c r="I66" s="102">
        <f t="shared" si="1"/>
        <v>0.47874263154194097</v>
      </c>
      <c r="J66" s="103">
        <f t="shared" si="4"/>
        <v>0.32709123894169878</v>
      </c>
      <c r="K66" s="103">
        <f t="shared" si="4"/>
        <v>0.15165139260024216</v>
      </c>
      <c r="L66" s="104">
        <f t="shared" si="4"/>
        <v>0</v>
      </c>
      <c r="O66" s="303"/>
      <c r="P66" s="303"/>
      <c r="Q66" s="303"/>
      <c r="R66" s="304"/>
    </row>
    <row r="67" spans="2:18" ht="15.75" customHeight="1">
      <c r="B67" s="201" t="s">
        <v>237</v>
      </c>
      <c r="C67" s="187" t="s">
        <v>174</v>
      </c>
      <c r="D67" s="203" t="s">
        <v>240</v>
      </c>
      <c r="E67" s="16">
        <f t="shared" si="3"/>
        <v>21373</v>
      </c>
      <c r="F67" s="11">
        <v>16649</v>
      </c>
      <c r="G67" s="11">
        <v>4724</v>
      </c>
      <c r="H67" s="12"/>
      <c r="I67" s="102">
        <f t="shared" si="1"/>
        <v>0.66201903881637569</v>
      </c>
      <c r="J67" s="103">
        <f t="shared" si="4"/>
        <v>0.51569526866859305</v>
      </c>
      <c r="K67" s="103">
        <f t="shared" si="4"/>
        <v>0.14632377014778267</v>
      </c>
      <c r="L67" s="104">
        <f t="shared" si="4"/>
        <v>0</v>
      </c>
      <c r="O67" s="303"/>
      <c r="P67" s="303"/>
      <c r="Q67" s="303"/>
      <c r="R67" s="304"/>
    </row>
    <row r="68" spans="2:18" ht="15.75" customHeight="1">
      <c r="B68" s="201" t="s">
        <v>237</v>
      </c>
      <c r="C68" s="187" t="s">
        <v>176</v>
      </c>
      <c r="D68" s="203" t="s">
        <v>241</v>
      </c>
      <c r="E68" s="16">
        <f t="shared" si="3"/>
        <v>22876</v>
      </c>
      <c r="F68" s="11">
        <v>17597</v>
      </c>
      <c r="G68" s="11">
        <v>5279</v>
      </c>
      <c r="H68" s="12"/>
      <c r="I68" s="102">
        <f t="shared" si="1"/>
        <v>0.70857378617711186</v>
      </c>
      <c r="J68" s="103">
        <f t="shared" si="4"/>
        <v>0.54505914125540467</v>
      </c>
      <c r="K68" s="103">
        <f t="shared" si="4"/>
        <v>0.16351464492170717</v>
      </c>
      <c r="L68" s="104">
        <f t="shared" si="4"/>
        <v>0</v>
      </c>
      <c r="O68" s="303"/>
      <c r="P68" s="303"/>
      <c r="Q68" s="303"/>
      <c r="R68" s="303"/>
    </row>
    <row r="69" spans="2:18" ht="15.75" customHeight="1">
      <c r="B69" s="201" t="s">
        <v>237</v>
      </c>
      <c r="C69" s="187" t="s">
        <v>178</v>
      </c>
      <c r="D69" s="203" t="s">
        <v>242</v>
      </c>
      <c r="E69" s="16">
        <f t="shared" si="3"/>
        <v>14613</v>
      </c>
      <c r="F69" s="11">
        <v>11827</v>
      </c>
      <c r="G69" s="11">
        <v>2784</v>
      </c>
      <c r="H69" s="12">
        <v>2</v>
      </c>
      <c r="I69" s="102">
        <f t="shared" si="1"/>
        <v>0.45263108661506096</v>
      </c>
      <c r="J69" s="103">
        <f t="shared" si="4"/>
        <v>0.36633599270487416</v>
      </c>
      <c r="K69" s="103">
        <f t="shared" si="4"/>
        <v>8.6233144811902404E-2</v>
      </c>
      <c r="L69" s="104">
        <f t="shared" si="4"/>
        <v>6.1949098284412644E-5</v>
      </c>
      <c r="O69" s="303"/>
      <c r="P69" s="303"/>
      <c r="Q69" s="303"/>
      <c r="R69" s="304"/>
    </row>
    <row r="70" spans="2:18" ht="15.75" customHeight="1">
      <c r="B70" s="201" t="s">
        <v>237</v>
      </c>
      <c r="C70" s="187" t="s">
        <v>180</v>
      </c>
      <c r="D70" s="203" t="s">
        <v>243</v>
      </c>
      <c r="E70" s="16">
        <f t="shared" si="3"/>
        <v>24902</v>
      </c>
      <c r="F70" s="11">
        <v>18749</v>
      </c>
      <c r="G70" s="11">
        <v>6153</v>
      </c>
      <c r="H70" s="12"/>
      <c r="I70" s="102">
        <f t="shared" si="1"/>
        <v>0.77132822273922186</v>
      </c>
      <c r="J70" s="103">
        <f t="shared" si="4"/>
        <v>0.58074182186722634</v>
      </c>
      <c r="K70" s="103">
        <f t="shared" si="4"/>
        <v>0.19058640087199549</v>
      </c>
      <c r="L70" s="104">
        <f t="shared" si="4"/>
        <v>0</v>
      </c>
      <c r="O70" s="303"/>
      <c r="P70" s="303"/>
      <c r="Q70" s="303"/>
      <c r="R70" s="304"/>
    </row>
    <row r="71" spans="2:18" ht="15.75" customHeight="1">
      <c r="B71" s="201" t="s">
        <v>237</v>
      </c>
      <c r="C71" s="187" t="s">
        <v>182</v>
      </c>
      <c r="D71" s="203" t="s">
        <v>244</v>
      </c>
      <c r="E71" s="16">
        <f t="shared" si="3"/>
        <v>43866</v>
      </c>
      <c r="F71" s="11">
        <v>35895</v>
      </c>
      <c r="G71" s="11">
        <v>7971</v>
      </c>
      <c r="H71" s="12"/>
      <c r="I71" s="102">
        <f t="shared" si="1"/>
        <v>1.3587295726720228</v>
      </c>
      <c r="J71" s="103">
        <f t="shared" si="4"/>
        <v>1.1118314414594961</v>
      </c>
      <c r="K71" s="103">
        <f t="shared" si="4"/>
        <v>0.2468981312125266</v>
      </c>
      <c r="L71" s="104">
        <f t="shared" si="4"/>
        <v>0</v>
      </c>
      <c r="O71" s="303"/>
      <c r="P71" s="303"/>
      <c r="Q71" s="303"/>
      <c r="R71" s="303"/>
    </row>
    <row r="72" spans="2:18" ht="15.75" customHeight="1">
      <c r="B72" s="201" t="s">
        <v>237</v>
      </c>
      <c r="C72" s="187" t="s">
        <v>184</v>
      </c>
      <c r="D72" s="203" t="s">
        <v>245</v>
      </c>
      <c r="E72" s="16">
        <f t="shared" si="3"/>
        <v>134772</v>
      </c>
      <c r="F72" s="11">
        <v>117959</v>
      </c>
      <c r="G72" s="11">
        <v>16739</v>
      </c>
      <c r="H72" s="12">
        <v>74</v>
      </c>
      <c r="I72" s="102">
        <f t="shared" si="1"/>
        <v>4.1745019369934306</v>
      </c>
      <c r="J72" s="103">
        <f t="shared" si="4"/>
        <v>3.6537268422655158</v>
      </c>
      <c r="K72" s="103">
        <f t="shared" si="4"/>
        <v>0.51848297809139166</v>
      </c>
      <c r="L72" s="104">
        <f t="shared" si="4"/>
        <v>2.292116636523268E-3</v>
      </c>
      <c r="O72" s="303"/>
      <c r="P72" s="303"/>
      <c r="Q72" s="303"/>
      <c r="R72" s="303"/>
    </row>
    <row r="73" spans="2:18" ht="15.75" customHeight="1">
      <c r="B73" s="201" t="s">
        <v>237</v>
      </c>
      <c r="C73" s="187" t="s">
        <v>187</v>
      </c>
      <c r="D73" s="203" t="s">
        <v>246</v>
      </c>
      <c r="E73" s="16">
        <f t="shared" si="3"/>
        <v>40610</v>
      </c>
      <c r="F73" s="11">
        <v>37181</v>
      </c>
      <c r="G73" s="11">
        <v>3416</v>
      </c>
      <c r="H73" s="12">
        <v>13</v>
      </c>
      <c r="I73" s="102">
        <f t="shared" si="1"/>
        <v>1.2578764406649987</v>
      </c>
      <c r="J73" s="103">
        <f t="shared" si="4"/>
        <v>1.1516647116563732</v>
      </c>
      <c r="K73" s="103">
        <f t="shared" si="4"/>
        <v>0.1058090598697768</v>
      </c>
      <c r="L73" s="104">
        <f t="shared" si="4"/>
        <v>4.0266913884868215E-4</v>
      </c>
      <c r="O73" s="303"/>
      <c r="P73" s="303"/>
      <c r="Q73" s="303"/>
      <c r="R73" s="304"/>
    </row>
    <row r="74" spans="2:18" ht="15.75" customHeight="1">
      <c r="B74" s="201" t="s">
        <v>237</v>
      </c>
      <c r="C74" s="187" t="s">
        <v>189</v>
      </c>
      <c r="D74" s="203" t="s">
        <v>247</v>
      </c>
      <c r="E74" s="16">
        <f t="shared" si="3"/>
        <v>47598</v>
      </c>
      <c r="F74" s="11">
        <v>37053</v>
      </c>
      <c r="G74" s="11">
        <v>10545</v>
      </c>
      <c r="H74" s="12"/>
      <c r="I74" s="102">
        <f t="shared" si="1"/>
        <v>1.4743265900707367</v>
      </c>
      <c r="J74" s="103">
        <f t="shared" si="4"/>
        <v>1.1476999693661709</v>
      </c>
      <c r="K74" s="103">
        <f t="shared" si="4"/>
        <v>0.32662662070456572</v>
      </c>
      <c r="L74" s="104">
        <f t="shared" si="4"/>
        <v>0</v>
      </c>
      <c r="O74" s="303"/>
      <c r="P74" s="303"/>
      <c r="Q74" s="303"/>
      <c r="R74" s="304"/>
    </row>
    <row r="75" spans="2:18" ht="15.75" customHeight="1">
      <c r="B75" s="201" t="s">
        <v>237</v>
      </c>
      <c r="C75" s="187" t="s">
        <v>191</v>
      </c>
      <c r="D75" s="203" t="s">
        <v>248</v>
      </c>
      <c r="E75" s="16">
        <f t="shared" si="3"/>
        <v>64882</v>
      </c>
      <c r="F75" s="11">
        <v>53763</v>
      </c>
      <c r="G75" s="11">
        <v>11119</v>
      </c>
      <c r="H75" s="12"/>
      <c r="I75" s="102">
        <f t="shared" ref="I75:I94" si="5">SUM(J75:L75)</f>
        <v>2.0096906974446309</v>
      </c>
      <c r="J75" s="103">
        <f t="shared" si="4"/>
        <v>1.6652846855324386</v>
      </c>
      <c r="K75" s="103">
        <f t="shared" si="4"/>
        <v>0.34440601191219211</v>
      </c>
      <c r="L75" s="104">
        <f t="shared" si="4"/>
        <v>0</v>
      </c>
      <c r="O75" s="303"/>
      <c r="P75" s="303"/>
      <c r="Q75" s="303"/>
      <c r="R75" s="304"/>
    </row>
    <row r="76" spans="2:18" ht="15.75" customHeight="1">
      <c r="B76" s="201" t="s">
        <v>237</v>
      </c>
      <c r="C76" s="187" t="s">
        <v>193</v>
      </c>
      <c r="D76" s="203" t="s">
        <v>249</v>
      </c>
      <c r="E76" s="16">
        <f t="shared" si="3"/>
        <v>40714</v>
      </c>
      <c r="F76" s="11">
        <v>31118</v>
      </c>
      <c r="G76" s="11">
        <v>9596</v>
      </c>
      <c r="H76" s="12"/>
      <c r="I76" s="102">
        <f t="shared" si="5"/>
        <v>1.2610977937757881</v>
      </c>
      <c r="J76" s="103">
        <f t="shared" si="4"/>
        <v>0.96386602020717638</v>
      </c>
      <c r="K76" s="103">
        <f t="shared" si="4"/>
        <v>0.29723177356861186</v>
      </c>
      <c r="L76" s="104">
        <f t="shared" si="4"/>
        <v>0</v>
      </c>
      <c r="O76" s="303"/>
      <c r="P76" s="303"/>
      <c r="Q76" s="303"/>
      <c r="R76" s="304"/>
    </row>
    <row r="77" spans="2:18" ht="15.75" customHeight="1">
      <c r="B77" s="201" t="s">
        <v>250</v>
      </c>
      <c r="C77" s="187" t="s">
        <v>170</v>
      </c>
      <c r="D77" s="203" t="s">
        <v>251</v>
      </c>
      <c r="E77" s="16">
        <f t="shared" si="3"/>
        <v>3225</v>
      </c>
      <c r="F77" s="11">
        <v>2725</v>
      </c>
      <c r="G77" s="11">
        <v>500</v>
      </c>
      <c r="H77" s="12"/>
      <c r="I77" s="102">
        <f t="shared" si="5"/>
        <v>9.9892920983615394E-2</v>
      </c>
      <c r="J77" s="103">
        <f t="shared" si="4"/>
        <v>8.4405646412512234E-2</v>
      </c>
      <c r="K77" s="103">
        <f t="shared" si="4"/>
        <v>1.5487274571103162E-2</v>
      </c>
      <c r="L77" s="104">
        <f t="shared" si="4"/>
        <v>0</v>
      </c>
      <c r="O77" s="303"/>
      <c r="P77" s="303"/>
      <c r="Q77" s="303"/>
      <c r="R77" s="304"/>
    </row>
    <row r="78" spans="2:18" ht="15.75" customHeight="1">
      <c r="B78" s="201" t="s">
        <v>250</v>
      </c>
      <c r="C78" s="187" t="s">
        <v>172</v>
      </c>
      <c r="D78" s="203" t="s">
        <v>252</v>
      </c>
      <c r="E78" s="16">
        <f t="shared" si="3"/>
        <v>5849</v>
      </c>
      <c r="F78" s="11">
        <v>3244</v>
      </c>
      <c r="G78" s="11">
        <v>2605</v>
      </c>
      <c r="H78" s="12"/>
      <c r="I78" s="102">
        <f t="shared" si="5"/>
        <v>0.18117013793276476</v>
      </c>
      <c r="J78" s="103">
        <f t="shared" si="4"/>
        <v>0.1004814374173173</v>
      </c>
      <c r="K78" s="103">
        <f t="shared" si="4"/>
        <v>8.0688700515447478E-2</v>
      </c>
      <c r="L78" s="104">
        <f t="shared" si="4"/>
        <v>0</v>
      </c>
      <c r="O78" s="303"/>
      <c r="P78" s="303"/>
      <c r="Q78" s="303"/>
      <c r="R78" s="304"/>
    </row>
    <row r="79" spans="2:18" ht="15.75" customHeight="1">
      <c r="B79" s="201" t="s">
        <v>250</v>
      </c>
      <c r="C79" s="187" t="s">
        <v>174</v>
      </c>
      <c r="D79" s="203" t="s">
        <v>253</v>
      </c>
      <c r="E79" s="16">
        <f t="shared" si="3"/>
        <v>5739</v>
      </c>
      <c r="F79" s="11">
        <v>4630</v>
      </c>
      <c r="G79" s="11">
        <v>1109</v>
      </c>
      <c r="H79" s="12"/>
      <c r="I79" s="102">
        <f t="shared" si="5"/>
        <v>0.17776293752712211</v>
      </c>
      <c r="J79" s="103">
        <f t="shared" si="4"/>
        <v>0.14341216252841529</v>
      </c>
      <c r="K79" s="103">
        <f t="shared" si="4"/>
        <v>3.4350774998706812E-2</v>
      </c>
      <c r="L79" s="104">
        <f t="shared" si="4"/>
        <v>0</v>
      </c>
      <c r="O79" s="303"/>
      <c r="P79" s="303"/>
      <c r="Q79" s="303"/>
      <c r="R79" s="304"/>
    </row>
    <row r="80" spans="2:18" ht="15.75" customHeight="1">
      <c r="B80" s="201" t="s">
        <v>250</v>
      </c>
      <c r="C80" s="187" t="s">
        <v>176</v>
      </c>
      <c r="D80" s="203" t="s">
        <v>254</v>
      </c>
      <c r="E80" s="16">
        <f t="shared" si="3"/>
        <v>8463</v>
      </c>
      <c r="F80" s="11">
        <v>6603</v>
      </c>
      <c r="G80" s="11">
        <v>1860</v>
      </c>
      <c r="H80" s="12"/>
      <c r="I80" s="102">
        <f t="shared" si="5"/>
        <v>0.26213760939049213</v>
      </c>
      <c r="J80" s="103">
        <f t="shared" si="4"/>
        <v>0.20452494798598836</v>
      </c>
      <c r="K80" s="103">
        <f t="shared" si="4"/>
        <v>5.7612661404503759E-2</v>
      </c>
      <c r="L80" s="104">
        <f t="shared" si="4"/>
        <v>0</v>
      </c>
      <c r="O80" s="303"/>
      <c r="P80" s="303"/>
      <c r="Q80" s="303"/>
      <c r="R80" s="304"/>
    </row>
    <row r="81" spans="2:18" ht="15.75" customHeight="1">
      <c r="B81" s="201" t="s">
        <v>250</v>
      </c>
      <c r="C81" s="187" t="s">
        <v>178</v>
      </c>
      <c r="D81" s="203" t="s">
        <v>255</v>
      </c>
      <c r="E81" s="16">
        <f t="shared" si="3"/>
        <v>9200</v>
      </c>
      <c r="F81" s="11">
        <v>7562</v>
      </c>
      <c r="G81" s="11">
        <v>1638</v>
      </c>
      <c r="H81" s="12"/>
      <c r="I81" s="102">
        <f t="shared" si="5"/>
        <v>0.28496585210829817</v>
      </c>
      <c r="J81" s="103">
        <f t="shared" si="4"/>
        <v>0.23422954061336423</v>
      </c>
      <c r="K81" s="103">
        <f t="shared" si="4"/>
        <v>5.0736311494933961E-2</v>
      </c>
      <c r="L81" s="104">
        <f t="shared" si="4"/>
        <v>0</v>
      </c>
      <c r="O81" s="303"/>
      <c r="P81" s="303"/>
      <c r="Q81" s="303"/>
      <c r="R81" s="304"/>
    </row>
    <row r="82" spans="2:18" ht="15.75" customHeight="1">
      <c r="B82" s="201" t="s">
        <v>250</v>
      </c>
      <c r="C82" s="187" t="s">
        <v>180</v>
      </c>
      <c r="D82" s="203" t="s">
        <v>256</v>
      </c>
      <c r="E82" s="16">
        <f t="shared" si="3"/>
        <v>14874</v>
      </c>
      <c r="F82" s="11">
        <v>12009</v>
      </c>
      <c r="G82" s="11">
        <v>2865</v>
      </c>
      <c r="H82" s="12"/>
      <c r="I82" s="102">
        <f t="shared" si="5"/>
        <v>0.46071544394117686</v>
      </c>
      <c r="J82" s="103">
        <f t="shared" si="4"/>
        <v>0.37197336064875575</v>
      </c>
      <c r="K82" s="103">
        <f t="shared" si="4"/>
        <v>8.8742083292421114E-2</v>
      </c>
      <c r="L82" s="104">
        <f t="shared" si="4"/>
        <v>0</v>
      </c>
      <c r="O82" s="303"/>
      <c r="P82" s="303"/>
      <c r="Q82" s="303"/>
      <c r="R82" s="304"/>
    </row>
    <row r="83" spans="2:18" ht="15.75" customHeight="1">
      <c r="B83" s="201" t="s">
        <v>250</v>
      </c>
      <c r="C83" s="187" t="s">
        <v>182</v>
      </c>
      <c r="D83" s="203" t="s">
        <v>257</v>
      </c>
      <c r="E83" s="16">
        <f t="shared" si="3"/>
        <v>8494</v>
      </c>
      <c r="F83" s="11">
        <v>7012</v>
      </c>
      <c r="G83" s="11">
        <v>1482</v>
      </c>
      <c r="H83" s="12"/>
      <c r="I83" s="102">
        <f>SUM(J83:L83)</f>
        <v>0.26309782041390051</v>
      </c>
      <c r="J83" s="103">
        <f t="shared" si="4"/>
        <v>0.21719353858515072</v>
      </c>
      <c r="K83" s="103">
        <f t="shared" si="4"/>
        <v>4.5904281828749768E-2</v>
      </c>
      <c r="L83" s="104">
        <f t="shared" si="4"/>
        <v>0</v>
      </c>
      <c r="O83" s="303"/>
      <c r="P83" s="303"/>
      <c r="Q83" s="303"/>
      <c r="R83" s="303"/>
    </row>
    <row r="84" spans="2:1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6">SUM(F84:H84)</f>
        <v>10180</v>
      </c>
      <c r="F84" s="11">
        <v>7938</v>
      </c>
      <c r="G84" s="11">
        <v>2240</v>
      </c>
      <c r="H84" s="12">
        <v>2</v>
      </c>
      <c r="I84" s="102">
        <f t="shared" si="5"/>
        <v>0.31532091026766035</v>
      </c>
      <c r="J84" s="103">
        <f t="shared" si="4"/>
        <v>0.24587597109083378</v>
      </c>
      <c r="K84" s="103">
        <f t="shared" si="4"/>
        <v>6.9382990078542164E-2</v>
      </c>
      <c r="L84" s="104">
        <f t="shared" si="4"/>
        <v>6.1949098284412644E-5</v>
      </c>
      <c r="O84" s="303"/>
      <c r="P84" s="303"/>
      <c r="Q84" s="303"/>
      <c r="R84" s="304"/>
    </row>
    <row r="85" spans="2:18" ht="15.75" customHeight="1">
      <c r="B85" s="201" t="s">
        <v>250</v>
      </c>
      <c r="C85" s="187" t="s">
        <v>187</v>
      </c>
      <c r="D85" s="203" t="s">
        <v>259</v>
      </c>
      <c r="E85" s="16">
        <f t="shared" si="6"/>
        <v>17019</v>
      </c>
      <c r="F85" s="11">
        <v>12687</v>
      </c>
      <c r="G85" s="11">
        <v>4332</v>
      </c>
      <c r="H85" s="12"/>
      <c r="I85" s="102">
        <f t="shared" si="5"/>
        <v>0.52715585185120939</v>
      </c>
      <c r="J85" s="103">
        <f t="shared" si="4"/>
        <v>0.39297410496717161</v>
      </c>
      <c r="K85" s="103">
        <f t="shared" si="4"/>
        <v>0.13418174688403778</v>
      </c>
      <c r="L85" s="104">
        <f t="shared" si="4"/>
        <v>0</v>
      </c>
      <c r="O85" s="303"/>
      <c r="P85" s="303"/>
      <c r="Q85" s="303"/>
      <c r="R85" s="303"/>
    </row>
    <row r="86" spans="2:18" ht="15.75" customHeight="1">
      <c r="B86" s="201" t="s">
        <v>250</v>
      </c>
      <c r="C86" s="187" t="s">
        <v>189</v>
      </c>
      <c r="D86" s="203" t="s">
        <v>260</v>
      </c>
      <c r="E86" s="16">
        <f t="shared" si="6"/>
        <v>35908</v>
      </c>
      <c r="F86" s="11">
        <v>28145</v>
      </c>
      <c r="G86" s="11">
        <v>7709</v>
      </c>
      <c r="H86" s="12">
        <v>54</v>
      </c>
      <c r="I86" s="102">
        <f t="shared" si="5"/>
        <v>1.1122341105983449</v>
      </c>
      <c r="J86" s="103">
        <f t="shared" si="4"/>
        <v>0.87177868560739702</v>
      </c>
      <c r="K86" s="103">
        <f t="shared" si="4"/>
        <v>0.23878279933726856</v>
      </c>
      <c r="L86" s="104">
        <f t="shared" si="4"/>
        <v>1.6726256536791415E-3</v>
      </c>
      <c r="O86" s="303"/>
      <c r="P86" s="303"/>
      <c r="Q86" s="303"/>
      <c r="R86" s="304"/>
    </row>
    <row r="87" spans="2:18" ht="15.75" customHeight="1">
      <c r="B87" s="201" t="s">
        <v>261</v>
      </c>
      <c r="C87" s="187" t="s">
        <v>170</v>
      </c>
      <c r="D87" s="203" t="s">
        <v>262</v>
      </c>
      <c r="E87" s="16">
        <f t="shared" si="6"/>
        <v>8859</v>
      </c>
      <c r="F87" s="11">
        <v>7704</v>
      </c>
      <c r="G87" s="11">
        <v>1155</v>
      </c>
      <c r="H87" s="12"/>
      <c r="I87" s="102">
        <f t="shared" si="5"/>
        <v>0.27440353085080577</v>
      </c>
      <c r="J87" s="103">
        <f t="shared" si="4"/>
        <v>0.23862792659155749</v>
      </c>
      <c r="K87" s="103">
        <f t="shared" si="4"/>
        <v>3.5775604259248299E-2</v>
      </c>
      <c r="L87" s="104">
        <f t="shared" si="4"/>
        <v>0</v>
      </c>
      <c r="O87" s="303"/>
      <c r="P87" s="303"/>
      <c r="Q87" s="303"/>
      <c r="R87" s="303"/>
    </row>
    <row r="88" spans="2:18" ht="15.75" customHeight="1">
      <c r="B88" s="201" t="s">
        <v>261</v>
      </c>
      <c r="C88" s="187" t="s">
        <v>172</v>
      </c>
      <c r="D88" s="203" t="s">
        <v>263</v>
      </c>
      <c r="E88" s="16">
        <f t="shared" si="6"/>
        <v>15446</v>
      </c>
      <c r="F88" s="11">
        <v>12933</v>
      </c>
      <c r="G88" s="11">
        <v>2496</v>
      </c>
      <c r="H88" s="12">
        <v>17</v>
      </c>
      <c r="I88" s="102">
        <f t="shared" si="5"/>
        <v>0.47843288605051881</v>
      </c>
      <c r="J88" s="103">
        <f t="shared" si="4"/>
        <v>0.40059384405615434</v>
      </c>
      <c r="K88" s="103">
        <f t="shared" si="4"/>
        <v>7.7312474658946986E-2</v>
      </c>
      <c r="L88" s="104">
        <f t="shared" si="4"/>
        <v>5.2656733541750749E-4</v>
      </c>
      <c r="O88" s="303"/>
      <c r="P88" s="303"/>
      <c r="Q88" s="303"/>
      <c r="R88" s="304"/>
    </row>
    <row r="89" spans="2:18" ht="15.75" customHeight="1">
      <c r="B89" s="201" t="s">
        <v>261</v>
      </c>
      <c r="C89" s="187" t="s">
        <v>174</v>
      </c>
      <c r="D89" s="203" t="s">
        <v>264</v>
      </c>
      <c r="E89" s="16">
        <f t="shared" si="6"/>
        <v>10837</v>
      </c>
      <c r="F89" s="11">
        <v>9457</v>
      </c>
      <c r="G89" s="11">
        <v>1380</v>
      </c>
      <c r="H89" s="12"/>
      <c r="I89" s="102">
        <f t="shared" si="5"/>
        <v>0.33567118905408999</v>
      </c>
      <c r="J89" s="103">
        <f t="shared" si="4"/>
        <v>0.29292631123784524</v>
      </c>
      <c r="K89" s="103">
        <f t="shared" si="4"/>
        <v>4.2744877816244725E-2</v>
      </c>
      <c r="L89" s="104">
        <f t="shared" si="4"/>
        <v>0</v>
      </c>
      <c r="O89" s="303"/>
      <c r="P89" s="303"/>
      <c r="Q89" s="303"/>
      <c r="R89" s="303"/>
    </row>
    <row r="90" spans="2:18" ht="15.75" customHeight="1">
      <c r="B90" s="201" t="s">
        <v>261</v>
      </c>
      <c r="C90" s="187" t="s">
        <v>176</v>
      </c>
      <c r="D90" s="203" t="s">
        <v>265</v>
      </c>
      <c r="E90" s="16">
        <f t="shared" si="6"/>
        <v>12268</v>
      </c>
      <c r="F90" s="11">
        <v>11171</v>
      </c>
      <c r="G90" s="11">
        <v>1096</v>
      </c>
      <c r="H90" s="12">
        <v>1</v>
      </c>
      <c r="I90" s="102">
        <f t="shared" si="5"/>
        <v>0.37999576887658715</v>
      </c>
      <c r="J90" s="103">
        <f t="shared" si="4"/>
        <v>0.34601668846758682</v>
      </c>
      <c r="K90" s="103">
        <f t="shared" si="4"/>
        <v>3.3948105859858135E-2</v>
      </c>
      <c r="L90" s="104">
        <f t="shared" si="4"/>
        <v>3.0974549142206322E-5</v>
      </c>
      <c r="O90" s="303"/>
      <c r="P90" s="303"/>
      <c r="Q90" s="303"/>
      <c r="R90" s="304"/>
    </row>
    <row r="91" spans="2:18" ht="15.75" customHeight="1">
      <c r="B91" s="201" t="s">
        <v>261</v>
      </c>
      <c r="C91" s="187" t="s">
        <v>178</v>
      </c>
      <c r="D91" s="203" t="s">
        <v>266</v>
      </c>
      <c r="E91" s="16">
        <f t="shared" si="6"/>
        <v>11469</v>
      </c>
      <c r="F91" s="11">
        <v>9956</v>
      </c>
      <c r="G91" s="11">
        <v>1513</v>
      </c>
      <c r="H91" s="12"/>
      <c r="I91" s="102">
        <f t="shared" si="5"/>
        <v>0.35524710411196431</v>
      </c>
      <c r="J91" s="103">
        <f t="shared" ref="J91:L95" si="7">F91/$E$9*100</f>
        <v>0.30838261125980615</v>
      </c>
      <c r="K91" s="103">
        <f t="shared" si="7"/>
        <v>4.6864492852158164E-2</v>
      </c>
      <c r="L91" s="104">
        <f t="shared" si="7"/>
        <v>0</v>
      </c>
      <c r="O91" s="303"/>
      <c r="P91" s="303"/>
      <c r="Q91" s="303"/>
      <c r="R91" s="304"/>
    </row>
    <row r="92" spans="2:18" ht="15.75" customHeight="1">
      <c r="B92" s="201" t="s">
        <v>261</v>
      </c>
      <c r="C92" s="187" t="s">
        <v>180</v>
      </c>
      <c r="D92" s="203" t="s">
        <v>267</v>
      </c>
      <c r="E92" s="16">
        <f t="shared" si="6"/>
        <v>9826</v>
      </c>
      <c r="F92" s="11">
        <v>8540</v>
      </c>
      <c r="G92" s="11">
        <v>1286</v>
      </c>
      <c r="H92" s="12"/>
      <c r="I92" s="102">
        <f t="shared" si="5"/>
        <v>0.30435591987131932</v>
      </c>
      <c r="J92" s="103">
        <f t="shared" si="7"/>
        <v>0.264522649674442</v>
      </c>
      <c r="K92" s="103">
        <f t="shared" si="7"/>
        <v>3.9833270196877331E-2</v>
      </c>
      <c r="L92" s="104">
        <f t="shared" si="7"/>
        <v>0</v>
      </c>
      <c r="O92" s="303"/>
      <c r="P92" s="303"/>
      <c r="Q92" s="303"/>
      <c r="R92" s="304"/>
    </row>
    <row r="93" spans="2:18" ht="15.75" customHeight="1">
      <c r="B93" s="201" t="s">
        <v>261</v>
      </c>
      <c r="C93" s="187" t="s">
        <v>182</v>
      </c>
      <c r="D93" s="203" t="s">
        <v>268</v>
      </c>
      <c r="E93" s="16">
        <f t="shared" si="6"/>
        <v>13680</v>
      </c>
      <c r="F93" s="11">
        <v>12124</v>
      </c>
      <c r="G93" s="11">
        <v>1556</v>
      </c>
      <c r="H93" s="12"/>
      <c r="I93" s="102">
        <f t="shared" si="5"/>
        <v>0.42373183226538247</v>
      </c>
      <c r="J93" s="103">
        <f t="shared" si="7"/>
        <v>0.37553543380010945</v>
      </c>
      <c r="K93" s="103">
        <f t="shared" si="7"/>
        <v>4.8196398465273044E-2</v>
      </c>
      <c r="L93" s="104">
        <f t="shared" si="7"/>
        <v>0</v>
      </c>
      <c r="O93" s="303"/>
      <c r="P93" s="303"/>
      <c r="Q93" s="303"/>
      <c r="R93" s="304"/>
    </row>
    <row r="94" spans="2:18" ht="15.75" customHeight="1">
      <c r="B94" s="201" t="s">
        <v>261</v>
      </c>
      <c r="C94" s="187" t="s">
        <v>184</v>
      </c>
      <c r="D94" s="203" t="s">
        <v>269</v>
      </c>
      <c r="E94" s="16">
        <f t="shared" si="6"/>
        <v>66753</v>
      </c>
      <c r="F94" s="11">
        <v>55688</v>
      </c>
      <c r="G94" s="11">
        <v>11065</v>
      </c>
      <c r="H94" s="12"/>
      <c r="I94" s="102">
        <f t="shared" si="5"/>
        <v>2.0676440788896988</v>
      </c>
      <c r="J94" s="103">
        <f t="shared" si="7"/>
        <v>1.7249106926311857</v>
      </c>
      <c r="K94" s="103">
        <f t="shared" si="7"/>
        <v>0.34273338625851296</v>
      </c>
      <c r="L94" s="104">
        <f t="shared" si="7"/>
        <v>0</v>
      </c>
      <c r="O94" s="303"/>
      <c r="P94" s="303"/>
      <c r="Q94" s="303"/>
      <c r="R94" s="304"/>
    </row>
    <row r="95" spans="2:18" ht="15.75" customHeight="1">
      <c r="B95" s="205" t="s">
        <v>261</v>
      </c>
      <c r="C95" s="206" t="s">
        <v>187</v>
      </c>
      <c r="D95" s="207" t="s">
        <v>270</v>
      </c>
      <c r="E95" s="67">
        <f t="shared" si="6"/>
        <v>36062</v>
      </c>
      <c r="F95" s="229">
        <v>30789</v>
      </c>
      <c r="G95" s="229">
        <v>5273</v>
      </c>
      <c r="H95" s="230"/>
      <c r="I95" s="155">
        <f>SUM(J95:L95)</f>
        <v>1.1170041911662445</v>
      </c>
      <c r="J95" s="153">
        <f>F95/$E$9*100</f>
        <v>0.95367539353939046</v>
      </c>
      <c r="K95" s="153">
        <f t="shared" si="7"/>
        <v>0.16332879762685396</v>
      </c>
      <c r="L95" s="154">
        <f>H95/$E$9*100</f>
        <v>0</v>
      </c>
    </row>
    <row r="96" spans="2:18" ht="6.75" customHeight="1"/>
    <row r="97" spans="2:2" ht="15.75" customHeight="1">
      <c r="B97" s="148" t="s">
        <v>154</v>
      </c>
    </row>
    <row r="98" spans="2:2" ht="15.75" customHeight="1"/>
  </sheetData>
  <mergeCells count="2">
    <mergeCell ref="F7:G7"/>
    <mergeCell ref="J7:K7"/>
  </mergeCells>
  <pageMargins left="0.70866141732283472" right="0.31496062992125984" top="0.55118110236220474" bottom="0.55118110236220474" header="0.31496062992125984" footer="0.31496062992125984"/>
  <pageSetup paperSize="9" scale="85" firstPageNumber="5" orientation="portrait" useFirstPageNumber="1" verticalDpi="0" r:id="rId1"/>
  <headerFooter>
    <oddFooter>&amp;CIV-2-&amp;P</oddFooter>
  </headerFooter>
  <rowBreaks count="1" manualBreakCount="1">
    <brk id="5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111A-C490-4488-BD84-888D3106959C}">
  <dimension ref="B1:T101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customWidth="1"/>
    <col min="5" max="7" width="10.5703125" customWidth="1"/>
    <col min="8" max="8" width="9.5703125" customWidth="1"/>
    <col min="9" max="11" width="8.5703125" customWidth="1"/>
    <col min="12" max="12" width="9.5703125" customWidth="1"/>
    <col min="13" max="13" width="2.5703125" customWidth="1"/>
  </cols>
  <sheetData>
    <row r="1" spans="2:20" ht="15" customHeight="1">
      <c r="D1" s="6"/>
      <c r="E1" s="6"/>
      <c r="F1" s="6"/>
      <c r="G1" s="6"/>
      <c r="H1" s="6"/>
      <c r="I1" s="6"/>
      <c r="J1" s="6"/>
      <c r="K1" s="6"/>
      <c r="L1" s="6"/>
      <c r="M1" s="6"/>
    </row>
    <row r="2" spans="2:20" ht="18" customHeight="1">
      <c r="D2" s="14" t="s">
        <v>354</v>
      </c>
      <c r="E2" s="13"/>
      <c r="F2" s="13"/>
      <c r="G2" s="13"/>
      <c r="H2" s="13"/>
      <c r="I2" s="13"/>
      <c r="J2" s="13"/>
      <c r="K2" s="13"/>
      <c r="L2" s="13"/>
      <c r="M2" s="13"/>
    </row>
    <row r="3" spans="2:20" ht="18" customHeight="1">
      <c r="D3" s="14" t="s">
        <v>20</v>
      </c>
      <c r="E3" s="13"/>
      <c r="F3" s="13"/>
      <c r="G3" s="13"/>
      <c r="H3" s="13"/>
      <c r="I3" s="13"/>
      <c r="J3" s="13"/>
      <c r="K3" s="13"/>
      <c r="L3" s="13"/>
      <c r="M3" s="13"/>
    </row>
    <row r="4" spans="2:20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20" ht="18" customHeight="1">
      <c r="B5" s="211" t="s">
        <v>271</v>
      </c>
      <c r="C5" s="212"/>
      <c r="D5" s="213"/>
      <c r="E5" s="453" t="s">
        <v>21</v>
      </c>
      <c r="F5" s="454"/>
      <c r="G5" s="454"/>
      <c r="H5" s="454"/>
      <c r="I5" s="454"/>
      <c r="J5" s="454"/>
      <c r="K5" s="454"/>
      <c r="L5" s="455"/>
      <c r="M5" s="6"/>
    </row>
    <row r="6" spans="2:20" ht="42.75" customHeight="1">
      <c r="B6" s="214"/>
      <c r="C6" s="215" t="s">
        <v>272</v>
      </c>
      <c r="D6" s="216"/>
      <c r="E6" s="298" t="s">
        <v>4</v>
      </c>
      <c r="F6" s="38" t="s">
        <v>2</v>
      </c>
      <c r="G6" s="40" t="s">
        <v>3</v>
      </c>
      <c r="H6" s="45" t="s">
        <v>131</v>
      </c>
      <c r="I6" s="298" t="s">
        <v>4</v>
      </c>
      <c r="J6" s="38" t="s">
        <v>2</v>
      </c>
      <c r="K6" s="38" t="s">
        <v>3</v>
      </c>
      <c r="L6" s="44" t="s">
        <v>131</v>
      </c>
      <c r="M6" s="6"/>
    </row>
    <row r="7" spans="2:20" ht="18" customHeight="1">
      <c r="B7" s="210"/>
      <c r="C7" s="217"/>
      <c r="D7" s="218" t="s">
        <v>273</v>
      </c>
      <c r="E7" s="79"/>
      <c r="F7" s="451" t="s">
        <v>352</v>
      </c>
      <c r="G7" s="451"/>
      <c r="H7" s="80"/>
      <c r="I7" s="76"/>
      <c r="J7" s="81" t="s">
        <v>30</v>
      </c>
      <c r="K7" s="77"/>
      <c r="L7" s="120"/>
      <c r="M7" s="6"/>
    </row>
    <row r="8" spans="2:20" ht="6.75" customHeight="1">
      <c r="B8" s="191"/>
      <c r="C8" s="192"/>
      <c r="D8" s="193"/>
      <c r="E8" s="194"/>
      <c r="F8" s="90"/>
      <c r="G8" s="195"/>
      <c r="H8" s="196"/>
      <c r="I8" s="27"/>
      <c r="J8" s="27"/>
      <c r="K8" s="27"/>
      <c r="L8" s="43"/>
      <c r="M8" s="6"/>
    </row>
    <row r="9" spans="2:20" ht="15.75" customHeight="1">
      <c r="B9" s="197"/>
      <c r="C9" s="6"/>
      <c r="D9" s="198" t="s">
        <v>19</v>
      </c>
      <c r="E9" s="11">
        <f t="shared" ref="E9:L9" si="0">SUM(E19:E95)</f>
        <v>3228457</v>
      </c>
      <c r="F9" s="11">
        <f t="shared" si="0"/>
        <v>1917785</v>
      </c>
      <c r="G9" s="11">
        <f t="shared" si="0"/>
        <v>490114</v>
      </c>
      <c r="H9" s="12">
        <f t="shared" si="0"/>
        <v>820558</v>
      </c>
      <c r="I9" s="103">
        <f t="shared" si="0"/>
        <v>100.00000000000001</v>
      </c>
      <c r="J9" s="103">
        <f t="shared" si="0"/>
        <v>59.402525726686157</v>
      </c>
      <c r="K9" s="103">
        <f t="shared" si="0"/>
        <v>15.181060178283314</v>
      </c>
      <c r="L9" s="104">
        <f t="shared" si="0"/>
        <v>25.416414095030532</v>
      </c>
      <c r="M9" s="6"/>
      <c r="O9" s="89"/>
    </row>
    <row r="10" spans="2:20" ht="6.75" customHeight="1">
      <c r="B10" s="197"/>
      <c r="C10" s="6"/>
      <c r="D10" s="198"/>
      <c r="E10" s="16"/>
      <c r="F10" s="90"/>
      <c r="G10" s="90"/>
      <c r="H10" s="199"/>
      <c r="I10" s="103"/>
      <c r="J10" s="103"/>
      <c r="K10" s="103"/>
      <c r="L10" s="104"/>
      <c r="M10" s="6"/>
      <c r="O10" s="157"/>
      <c r="P10" s="157"/>
      <c r="Q10" s="157"/>
      <c r="R10" s="157"/>
      <c r="S10" s="131"/>
      <c r="T10" s="131"/>
    </row>
    <row r="11" spans="2:20" ht="15.75" customHeight="1">
      <c r="B11" s="197"/>
      <c r="C11" s="6"/>
      <c r="D11" s="198" t="s">
        <v>163</v>
      </c>
      <c r="E11" s="11">
        <f>SUM(E19:E32)</f>
        <v>544079</v>
      </c>
      <c r="F11" s="11">
        <f>SUM(F19:F32)</f>
        <v>294802</v>
      </c>
      <c r="G11" s="11">
        <f>SUM(G19:G32)</f>
        <v>101631</v>
      </c>
      <c r="H11" s="12">
        <f>SUM(H19:H32)</f>
        <v>147646</v>
      </c>
      <c r="I11" s="103">
        <f>SUM(J11:L11)</f>
        <v>16.852601722742474</v>
      </c>
      <c r="J11" s="103">
        <f>F11/$E$9*100</f>
        <v>9.131359036220708</v>
      </c>
      <c r="K11" s="103">
        <f t="shared" ref="J11:L26" si="1">G11/$E$9*100</f>
        <v>3.1479744038715709</v>
      </c>
      <c r="L11" s="104">
        <f>H11/$E$9*100</f>
        <v>4.5732682826501945</v>
      </c>
      <c r="M11" s="6"/>
      <c r="O11" s="156"/>
      <c r="P11" s="156"/>
      <c r="Q11" s="156"/>
      <c r="R11" s="156"/>
      <c r="S11" s="132"/>
      <c r="T11" s="132"/>
    </row>
    <row r="12" spans="2:20" ht="15.75" customHeight="1">
      <c r="B12" s="197"/>
      <c r="C12" s="6"/>
      <c r="D12" s="198" t="s">
        <v>164</v>
      </c>
      <c r="E12" s="11">
        <f>SUM(E33:E40)</f>
        <v>354994</v>
      </c>
      <c r="F12" s="11">
        <f>SUM(F33:F40)</f>
        <v>263128</v>
      </c>
      <c r="G12" s="11">
        <f>SUM(G33:G40)</f>
        <v>29078</v>
      </c>
      <c r="H12" s="12">
        <f>SUM(H33:H40)</f>
        <v>62788</v>
      </c>
      <c r="I12" s="103">
        <f t="shared" ref="I12:I75" si="2">SUM(J12:L12)</f>
        <v>10.99577909818839</v>
      </c>
      <c r="J12" s="103">
        <f>F12/$E$9*100</f>
        <v>8.1502711666904641</v>
      </c>
      <c r="K12" s="103">
        <f>G12/$E$9*100</f>
        <v>0.90067793995707546</v>
      </c>
      <c r="L12" s="104">
        <f>H12/$E$9*100</f>
        <v>1.9448299915408505</v>
      </c>
      <c r="M12" s="6"/>
      <c r="O12" s="156"/>
      <c r="P12" s="156"/>
      <c r="Q12" s="156"/>
      <c r="R12" s="156"/>
      <c r="S12" s="132"/>
      <c r="T12" s="132"/>
    </row>
    <row r="13" spans="2:20" ht="15.75" customHeight="1">
      <c r="B13" s="197"/>
      <c r="C13" s="6"/>
      <c r="D13" s="198" t="s">
        <v>165</v>
      </c>
      <c r="E13" s="11">
        <f>SUM(E41:E53)</f>
        <v>1218497</v>
      </c>
      <c r="F13" s="11">
        <f>SUM(F41:F53)</f>
        <v>740451</v>
      </c>
      <c r="G13" s="11">
        <f>SUM(G41:G53)</f>
        <v>192518</v>
      </c>
      <c r="H13" s="12">
        <f>SUM(H41:H53)</f>
        <v>285528</v>
      </c>
      <c r="I13" s="103">
        <f t="shared" si="2"/>
        <v>37.742395206130979</v>
      </c>
      <c r="J13" s="103">
        <f t="shared" si="1"/>
        <v>22.935135886895814</v>
      </c>
      <c r="K13" s="103">
        <f t="shared" si="1"/>
        <v>5.9631582517592774</v>
      </c>
      <c r="L13" s="104">
        <f>H13/$E$9*100</f>
        <v>8.8441010674758882</v>
      </c>
      <c r="M13" s="6"/>
      <c r="O13" s="156"/>
      <c r="P13" s="156"/>
      <c r="Q13" s="156"/>
      <c r="R13" s="156"/>
      <c r="S13" s="132"/>
      <c r="T13" s="132"/>
    </row>
    <row r="14" spans="2:20" ht="15.75" customHeight="1">
      <c r="B14" s="197"/>
      <c r="C14" s="6"/>
      <c r="D14" s="198" t="s">
        <v>166</v>
      </c>
      <c r="E14" s="11">
        <f>SUM(E54:E64)</f>
        <v>332472</v>
      </c>
      <c r="F14" s="11">
        <f>SUM(F54:F64)</f>
        <v>163329</v>
      </c>
      <c r="G14" s="11">
        <f>SUM(G54:G64)</f>
        <v>63444</v>
      </c>
      <c r="H14" s="12">
        <f>SUM(H54:H64)</f>
        <v>105699</v>
      </c>
      <c r="I14" s="103">
        <f t="shared" si="2"/>
        <v>10.298170302407621</v>
      </c>
      <c r="J14" s="103">
        <f t="shared" si="1"/>
        <v>5.0590421368474168</v>
      </c>
      <c r="K14" s="103">
        <f t="shared" si="1"/>
        <v>1.9651492957781378</v>
      </c>
      <c r="L14" s="104">
        <f t="shared" si="1"/>
        <v>3.273978869782066</v>
      </c>
      <c r="M14" s="6"/>
      <c r="O14" s="156"/>
      <c r="P14" s="156"/>
      <c r="Q14" s="156"/>
      <c r="R14" s="156"/>
      <c r="S14" s="132"/>
      <c r="T14" s="132"/>
    </row>
    <row r="15" spans="2:20" ht="15.75" customHeight="1">
      <c r="B15" s="197"/>
      <c r="C15" s="6"/>
      <c r="D15" s="198" t="s">
        <v>167</v>
      </c>
      <c r="E15" s="11">
        <f>SUM(E65:E76)</f>
        <v>474264</v>
      </c>
      <c r="F15" s="11">
        <f>SUM(F65:F76)</f>
        <v>294231</v>
      </c>
      <c r="G15" s="11">
        <f>SUM(G65:G76)</f>
        <v>64416</v>
      </c>
      <c r="H15" s="12">
        <f>SUM(H65:H76)</f>
        <v>115617</v>
      </c>
      <c r="I15" s="103">
        <f t="shared" si="2"/>
        <v>14.690113574379341</v>
      </c>
      <c r="J15" s="103">
        <f t="shared" si="1"/>
        <v>9.11367256866051</v>
      </c>
      <c r="K15" s="103">
        <f t="shared" si="1"/>
        <v>1.9952565575443626</v>
      </c>
      <c r="L15" s="104">
        <f t="shared" si="1"/>
        <v>3.581184448174469</v>
      </c>
      <c r="M15" s="6"/>
      <c r="O15" s="156"/>
      <c r="P15" s="156"/>
      <c r="Q15" s="156"/>
      <c r="R15" s="156"/>
      <c r="S15" s="132"/>
      <c r="T15" s="132"/>
    </row>
    <row r="16" spans="2:20" ht="15.75" customHeight="1">
      <c r="B16" s="197"/>
      <c r="C16" s="6"/>
      <c r="D16" s="198" t="s">
        <v>168</v>
      </c>
      <c r="E16" s="11">
        <f>SUM(E77:E86)</f>
        <v>118951</v>
      </c>
      <c r="F16" s="11">
        <f>SUM(F77:F86)</f>
        <v>55852</v>
      </c>
      <c r="G16" s="11">
        <f>SUM(G77:G86)</f>
        <v>18886</v>
      </c>
      <c r="H16" s="12">
        <f>SUM(H77:H86)</f>
        <v>44213</v>
      </c>
      <c r="I16" s="103">
        <f t="shared" si="2"/>
        <v>3.6844535950145847</v>
      </c>
      <c r="J16" s="103">
        <f t="shared" si="1"/>
        <v>1.7299905186905076</v>
      </c>
      <c r="K16" s="103">
        <f t="shared" si="1"/>
        <v>0.58498533509970863</v>
      </c>
      <c r="L16" s="104">
        <f t="shared" si="1"/>
        <v>1.3694777412243682</v>
      </c>
      <c r="M16" s="6"/>
      <c r="O16" s="156"/>
      <c r="P16" s="156"/>
      <c r="Q16" s="156"/>
      <c r="R16" s="156"/>
      <c r="S16" s="132"/>
      <c r="T16" s="132"/>
    </row>
    <row r="17" spans="2:20" ht="15.75" customHeight="1">
      <c r="B17" s="197"/>
      <c r="C17" s="6"/>
      <c r="D17" s="198" t="s">
        <v>348</v>
      </c>
      <c r="E17" s="11">
        <f>SUM(E87:E95)</f>
        <v>185200</v>
      </c>
      <c r="F17" s="11">
        <f>SUM(F87:F95)</f>
        <v>105992</v>
      </c>
      <c r="G17" s="11">
        <f>SUM(G87:G95)</f>
        <v>20141</v>
      </c>
      <c r="H17" s="12">
        <f>SUM(H87:H95)</f>
        <v>59067</v>
      </c>
      <c r="I17" s="103">
        <f t="shared" si="2"/>
        <v>5.7364865011366106</v>
      </c>
      <c r="J17" s="103">
        <f>F17/$E$9*100</f>
        <v>3.2830544126807326</v>
      </c>
      <c r="K17" s="103">
        <f t="shared" si="1"/>
        <v>0.62385839427317757</v>
      </c>
      <c r="L17" s="104">
        <f>H17/$E$9*100</f>
        <v>1.8295736941827008</v>
      </c>
      <c r="M17" s="6"/>
      <c r="O17" s="305"/>
      <c r="P17" s="305"/>
      <c r="Q17" s="305"/>
      <c r="R17" s="305"/>
      <c r="S17" s="132"/>
      <c r="T17" s="132"/>
    </row>
    <row r="18" spans="2:20" ht="6.75" customHeight="1">
      <c r="B18" s="197"/>
      <c r="C18" s="6"/>
      <c r="D18" s="198"/>
      <c r="E18" s="200"/>
      <c r="F18" s="90"/>
      <c r="G18" s="90"/>
      <c r="H18" s="199"/>
      <c r="I18" s="103"/>
      <c r="J18" s="103"/>
      <c r="K18" s="103"/>
      <c r="L18" s="104"/>
      <c r="M18" s="6"/>
      <c r="O18" s="306"/>
      <c r="P18" s="306"/>
      <c r="Q18" s="306"/>
      <c r="R18" s="306"/>
      <c r="S18" s="132"/>
      <c r="T18" s="132"/>
    </row>
    <row r="19" spans="2:20" ht="15.75" customHeight="1">
      <c r="B19" s="201" t="s">
        <v>169</v>
      </c>
      <c r="C19" s="187" t="s">
        <v>170</v>
      </c>
      <c r="D19" s="202" t="s">
        <v>171</v>
      </c>
      <c r="E19" s="16">
        <f>SUM(F19:H19)</f>
        <v>11573</v>
      </c>
      <c r="F19" s="11">
        <v>4292</v>
      </c>
      <c r="G19" s="11">
        <v>1803</v>
      </c>
      <c r="H19" s="12">
        <v>5478</v>
      </c>
      <c r="I19" s="103">
        <f t="shared" si="2"/>
        <v>0.35846845722275378</v>
      </c>
      <c r="J19" s="103">
        <f>F19/$E$9*100</f>
        <v>0.13294276491834953</v>
      </c>
      <c r="K19" s="103">
        <f t="shared" si="1"/>
        <v>5.5847112103397996E-2</v>
      </c>
      <c r="L19" s="104">
        <f>H19/$E$9*100</f>
        <v>0.16967858020100623</v>
      </c>
      <c r="M19" s="6"/>
      <c r="O19" s="306"/>
      <c r="P19" s="306"/>
      <c r="Q19" s="306"/>
      <c r="R19" s="306"/>
      <c r="S19" s="132"/>
      <c r="T19" s="132"/>
    </row>
    <row r="20" spans="2:2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">SUM(F20:H20)</f>
        <v>19227</v>
      </c>
      <c r="F20" s="11">
        <v>6745</v>
      </c>
      <c r="G20" s="11">
        <v>3459</v>
      </c>
      <c r="H20" s="12">
        <v>9023</v>
      </c>
      <c r="I20" s="103">
        <f t="shared" si="2"/>
        <v>0.59554765635720108</v>
      </c>
      <c r="J20" s="103">
        <f>F20/$E$9*100</f>
        <v>0.20892333396418167</v>
      </c>
      <c r="K20" s="103">
        <f t="shared" si="1"/>
        <v>0.10714096548289168</v>
      </c>
      <c r="L20" s="104">
        <f>H20/$E$9*100</f>
        <v>0.27948335691012766</v>
      </c>
      <c r="M20" s="6"/>
      <c r="O20" s="306"/>
      <c r="P20" s="306"/>
      <c r="Q20" s="306"/>
      <c r="R20" s="306"/>
      <c r="S20" s="132"/>
      <c r="T20" s="132"/>
    </row>
    <row r="21" spans="2:20" ht="15.75" customHeight="1">
      <c r="B21" s="201" t="s">
        <v>169</v>
      </c>
      <c r="C21" s="187" t="s">
        <v>174</v>
      </c>
      <c r="D21" s="203" t="s">
        <v>175</v>
      </c>
      <c r="E21" s="16">
        <f t="shared" si="3"/>
        <v>19134</v>
      </c>
      <c r="F21" s="11">
        <v>8517</v>
      </c>
      <c r="G21" s="11">
        <v>2841</v>
      </c>
      <c r="H21" s="12">
        <v>7776</v>
      </c>
      <c r="I21" s="103">
        <f t="shared" si="2"/>
        <v>0.59266702328697574</v>
      </c>
      <c r="J21" s="103">
        <f t="shared" si="1"/>
        <v>0.26381023504417123</v>
      </c>
      <c r="K21" s="103">
        <f t="shared" si="1"/>
        <v>8.7998694113008161E-2</v>
      </c>
      <c r="L21" s="104">
        <f t="shared" si="1"/>
        <v>0.24085809412979636</v>
      </c>
      <c r="M21" s="6"/>
      <c r="O21" s="306"/>
      <c r="P21" s="306"/>
      <c r="Q21" s="306"/>
      <c r="R21" s="306"/>
      <c r="S21" s="132"/>
      <c r="T21" s="132"/>
    </row>
    <row r="22" spans="2:20" ht="15.75" customHeight="1">
      <c r="B22" s="201" t="s">
        <v>169</v>
      </c>
      <c r="C22" s="187" t="s">
        <v>176</v>
      </c>
      <c r="D22" s="203" t="s">
        <v>177</v>
      </c>
      <c r="E22" s="16">
        <f t="shared" si="3"/>
        <v>22031</v>
      </c>
      <c r="F22" s="11">
        <v>7285</v>
      </c>
      <c r="G22" s="11">
        <v>2900</v>
      </c>
      <c r="H22" s="12">
        <v>11846</v>
      </c>
      <c r="I22" s="103">
        <f t="shared" si="2"/>
        <v>0.68240029215194753</v>
      </c>
      <c r="J22" s="103">
        <f t="shared" si="1"/>
        <v>0.22564959050097305</v>
      </c>
      <c r="K22" s="103">
        <f t="shared" si="1"/>
        <v>8.9826192512398345E-2</v>
      </c>
      <c r="L22" s="104">
        <f t="shared" si="1"/>
        <v>0.3669245091385761</v>
      </c>
      <c r="M22" s="6"/>
      <c r="O22" s="306"/>
      <c r="P22" s="306"/>
      <c r="Q22" s="306"/>
      <c r="R22" s="306"/>
      <c r="S22" s="132"/>
      <c r="T22" s="132"/>
    </row>
    <row r="23" spans="2:20" ht="15.75" customHeight="1">
      <c r="B23" s="201" t="s">
        <v>169</v>
      </c>
      <c r="C23" s="187" t="s">
        <v>178</v>
      </c>
      <c r="D23" s="203" t="s">
        <v>179</v>
      </c>
      <c r="E23" s="16">
        <f t="shared" si="3"/>
        <v>11314</v>
      </c>
      <c r="F23" s="11">
        <v>4113</v>
      </c>
      <c r="G23" s="11">
        <v>1488</v>
      </c>
      <c r="H23" s="12">
        <v>5713</v>
      </c>
      <c r="I23" s="103">
        <f t="shared" si="2"/>
        <v>0.35044604899492232</v>
      </c>
      <c r="J23" s="103">
        <f t="shared" si="1"/>
        <v>0.1273983206218946</v>
      </c>
      <c r="K23" s="103">
        <f t="shared" si="1"/>
        <v>4.609012912360301E-2</v>
      </c>
      <c r="L23" s="104">
        <f t="shared" si="1"/>
        <v>0.17695759924942472</v>
      </c>
      <c r="M23" s="6"/>
      <c r="O23" s="306"/>
      <c r="P23" s="306"/>
      <c r="Q23" s="306"/>
      <c r="R23" s="306"/>
      <c r="S23" s="132"/>
      <c r="T23" s="132"/>
    </row>
    <row r="24" spans="2:20" ht="15.75" customHeight="1">
      <c r="B24" s="201" t="s">
        <v>169</v>
      </c>
      <c r="C24" s="187" t="s">
        <v>180</v>
      </c>
      <c r="D24" s="203" t="s">
        <v>181</v>
      </c>
      <c r="E24" s="16">
        <f t="shared" si="3"/>
        <v>10362</v>
      </c>
      <c r="F24" s="11">
        <v>3618</v>
      </c>
      <c r="G24" s="11">
        <v>1898</v>
      </c>
      <c r="H24" s="12">
        <v>4846</v>
      </c>
      <c r="I24" s="103">
        <f t="shared" si="2"/>
        <v>0.32095827821154194</v>
      </c>
      <c r="J24" s="103">
        <f t="shared" si="1"/>
        <v>0.11206591879650248</v>
      </c>
      <c r="K24" s="103">
        <f t="shared" si="1"/>
        <v>5.8789694271907604E-2</v>
      </c>
      <c r="L24" s="104">
        <f t="shared" si="1"/>
        <v>0.15010266514313186</v>
      </c>
      <c r="M24" s="6"/>
      <c r="O24" s="306"/>
      <c r="P24" s="306"/>
      <c r="Q24" s="306"/>
      <c r="R24" s="306"/>
      <c r="S24" s="132"/>
      <c r="T24" s="132"/>
    </row>
    <row r="25" spans="2:20" ht="15.75" customHeight="1">
      <c r="B25" s="201" t="s">
        <v>169</v>
      </c>
      <c r="C25" s="187" t="s">
        <v>182</v>
      </c>
      <c r="D25" s="203" t="s">
        <v>183</v>
      </c>
      <c r="E25" s="16">
        <f t="shared" si="3"/>
        <v>15820</v>
      </c>
      <c r="F25" s="11">
        <v>7008</v>
      </c>
      <c r="G25" s="11">
        <v>3408</v>
      </c>
      <c r="H25" s="12">
        <v>5404</v>
      </c>
      <c r="I25" s="103">
        <f t="shared" si="2"/>
        <v>0.49001736742970403</v>
      </c>
      <c r="J25" s="103">
        <f t="shared" si="1"/>
        <v>0.2170696403885819</v>
      </c>
      <c r="K25" s="103">
        <f t="shared" si="1"/>
        <v>0.10556126347663913</v>
      </c>
      <c r="L25" s="104">
        <f t="shared" si="1"/>
        <v>0.16738646356448297</v>
      </c>
      <c r="M25" s="6"/>
      <c r="O25" s="306"/>
      <c r="P25" s="306"/>
      <c r="Q25" s="306"/>
      <c r="R25" s="306"/>
      <c r="S25" s="132"/>
      <c r="T25" s="132"/>
    </row>
    <row r="26" spans="2:20" ht="15.75" customHeight="1">
      <c r="B26" s="201" t="s">
        <v>169</v>
      </c>
      <c r="C26" s="187" t="s">
        <v>184</v>
      </c>
      <c r="D26" s="203" t="s">
        <v>185</v>
      </c>
      <c r="E26" s="16">
        <f t="shared" si="3"/>
        <v>8955</v>
      </c>
      <c r="F26" s="11">
        <v>2973</v>
      </c>
      <c r="G26" s="11">
        <v>1674</v>
      </c>
      <c r="H26" s="12">
        <v>4308</v>
      </c>
      <c r="I26" s="102">
        <f t="shared" si="2"/>
        <v>0.27737708756845758</v>
      </c>
      <c r="J26" s="103">
        <f t="shared" si="1"/>
        <v>9.20873345997794E-2</v>
      </c>
      <c r="K26" s="103">
        <f t="shared" si="1"/>
        <v>5.1851395264053378E-2</v>
      </c>
      <c r="L26" s="104">
        <f t="shared" si="1"/>
        <v>0.13343835770462484</v>
      </c>
      <c r="M26" s="6"/>
      <c r="O26" s="306"/>
      <c r="P26" s="306"/>
      <c r="Q26" s="306"/>
      <c r="R26" s="306"/>
      <c r="S26" s="132"/>
      <c r="T26" s="132"/>
    </row>
    <row r="27" spans="2:20" ht="15.75" customHeight="1">
      <c r="B27" s="201" t="s">
        <v>186</v>
      </c>
      <c r="C27" s="187" t="s">
        <v>187</v>
      </c>
      <c r="D27" s="203" t="s">
        <v>188</v>
      </c>
      <c r="E27" s="16">
        <f t="shared" si="3"/>
        <v>13534</v>
      </c>
      <c r="F27" s="11">
        <v>5843</v>
      </c>
      <c r="G27" s="11">
        <v>2593</v>
      </c>
      <c r="H27" s="12">
        <v>5098</v>
      </c>
      <c r="I27" s="102">
        <f t="shared" si="2"/>
        <v>0.41920954809062039</v>
      </c>
      <c r="J27" s="103">
        <f t="shared" ref="J27:L90" si="4">F27/$E$9*100</f>
        <v>0.18098429063791155</v>
      </c>
      <c r="K27" s="103">
        <f t="shared" si="4"/>
        <v>8.0317005925740995E-2</v>
      </c>
      <c r="L27" s="104">
        <f t="shared" si="4"/>
        <v>0.15790825152696783</v>
      </c>
      <c r="M27" s="6"/>
      <c r="O27" s="306"/>
      <c r="P27" s="306"/>
      <c r="Q27" s="306"/>
      <c r="R27" s="306"/>
      <c r="S27" s="132"/>
      <c r="T27" s="132"/>
    </row>
    <row r="28" spans="2:20" ht="15.75" customHeight="1">
      <c r="B28" s="201" t="s">
        <v>186</v>
      </c>
      <c r="C28" s="187" t="s">
        <v>189</v>
      </c>
      <c r="D28" s="203" t="s">
        <v>190</v>
      </c>
      <c r="E28" s="16">
        <f t="shared" si="3"/>
        <v>26804</v>
      </c>
      <c r="F28" s="11">
        <v>13089</v>
      </c>
      <c r="G28" s="11">
        <v>5894</v>
      </c>
      <c r="H28" s="12">
        <v>7821</v>
      </c>
      <c r="I28" s="102">
        <f t="shared" si="2"/>
        <v>0.83024181520769824</v>
      </c>
      <c r="J28" s="103">
        <f t="shared" si="4"/>
        <v>0.40542587372233857</v>
      </c>
      <c r="K28" s="103">
        <f t="shared" si="4"/>
        <v>0.18256399264416406</v>
      </c>
      <c r="L28" s="104">
        <f t="shared" si="4"/>
        <v>0.24225194884119564</v>
      </c>
      <c r="M28" s="6"/>
      <c r="O28" s="306"/>
      <c r="P28" s="306"/>
      <c r="Q28" s="306"/>
      <c r="R28" s="306"/>
      <c r="S28" s="132"/>
      <c r="T28" s="132"/>
    </row>
    <row r="29" spans="2:20" ht="15.75" customHeight="1">
      <c r="B29" s="201" t="s">
        <v>169</v>
      </c>
      <c r="C29" s="187" t="s">
        <v>191</v>
      </c>
      <c r="D29" s="203" t="s">
        <v>192</v>
      </c>
      <c r="E29" s="16">
        <f t="shared" si="3"/>
        <v>116837</v>
      </c>
      <c r="F29" s="11">
        <v>70837</v>
      </c>
      <c r="G29" s="11">
        <v>25096</v>
      </c>
      <c r="H29" s="12">
        <v>20904</v>
      </c>
      <c r="I29" s="102">
        <f t="shared" si="2"/>
        <v>3.6189733981279604</v>
      </c>
      <c r="J29" s="103">
        <f t="shared" si="4"/>
        <v>2.1941441375864694</v>
      </c>
      <c r="K29" s="103">
        <f t="shared" si="4"/>
        <v>0.77733728527280987</v>
      </c>
      <c r="L29" s="104">
        <f t="shared" si="4"/>
        <v>0.64749197526868096</v>
      </c>
      <c r="M29" s="6"/>
      <c r="O29" s="306"/>
      <c r="P29" s="306"/>
      <c r="Q29" s="306"/>
      <c r="R29" s="306"/>
    </row>
    <row r="30" spans="2:20" ht="15.75" customHeight="1">
      <c r="B30" s="201" t="s">
        <v>169</v>
      </c>
      <c r="C30" s="187" t="s">
        <v>193</v>
      </c>
      <c r="D30" s="203" t="s">
        <v>194</v>
      </c>
      <c r="E30" s="16">
        <f t="shared" si="3"/>
        <v>127887</v>
      </c>
      <c r="F30" s="11">
        <v>83096</v>
      </c>
      <c r="G30" s="11">
        <v>21480</v>
      </c>
      <c r="H30" s="12">
        <v>23311</v>
      </c>
      <c r="I30" s="102">
        <f t="shared" si="2"/>
        <v>3.96124216614934</v>
      </c>
      <c r="J30" s="103">
        <f t="shared" si="4"/>
        <v>2.5738611355207768</v>
      </c>
      <c r="K30" s="103">
        <f t="shared" si="4"/>
        <v>0.66533331557459174</v>
      </c>
      <c r="L30" s="104">
        <f t="shared" si="4"/>
        <v>0.72204771505397169</v>
      </c>
      <c r="O30" s="306"/>
      <c r="P30" s="306"/>
      <c r="Q30" s="306"/>
      <c r="R30" s="306"/>
    </row>
    <row r="31" spans="2:20" ht="15.75" customHeight="1">
      <c r="B31" s="201" t="s">
        <v>169</v>
      </c>
      <c r="C31" s="187" t="s">
        <v>195</v>
      </c>
      <c r="D31" s="203" t="s">
        <v>196</v>
      </c>
      <c r="E31" s="16">
        <f t="shared" si="3"/>
        <v>112708</v>
      </c>
      <c r="F31" s="11">
        <v>63726</v>
      </c>
      <c r="G31" s="11">
        <v>21023</v>
      </c>
      <c r="H31" s="12">
        <v>27959</v>
      </c>
      <c r="I31" s="102">
        <f t="shared" si="2"/>
        <v>3.4910794847197906</v>
      </c>
      <c r="J31" s="103">
        <f t="shared" si="4"/>
        <v>1.9738841186362401</v>
      </c>
      <c r="K31" s="103">
        <f t="shared" si="4"/>
        <v>0.65117794661660355</v>
      </c>
      <c r="L31" s="104">
        <f t="shared" si="4"/>
        <v>0.86601741946694655</v>
      </c>
      <c r="O31" s="306"/>
      <c r="P31" s="306"/>
      <c r="Q31" s="306"/>
      <c r="R31" s="306"/>
    </row>
    <row r="32" spans="2:20" ht="15.75" customHeight="1">
      <c r="B32" s="201" t="s">
        <v>169</v>
      </c>
      <c r="C32" s="187" t="s">
        <v>197</v>
      </c>
      <c r="D32" s="203" t="s">
        <v>198</v>
      </c>
      <c r="E32" s="16">
        <f t="shared" si="3"/>
        <v>27893</v>
      </c>
      <c r="F32" s="11">
        <v>13660</v>
      </c>
      <c r="G32" s="11">
        <v>6074</v>
      </c>
      <c r="H32" s="12">
        <v>8159</v>
      </c>
      <c r="I32" s="102">
        <f t="shared" si="2"/>
        <v>0.86397309922356103</v>
      </c>
      <c r="J32" s="103">
        <f t="shared" si="4"/>
        <v>0.42311234128253838</v>
      </c>
      <c r="K32" s="103">
        <f t="shared" si="4"/>
        <v>0.18813941148976121</v>
      </c>
      <c r="L32" s="104">
        <f t="shared" si="4"/>
        <v>0.25272134645126143</v>
      </c>
      <c r="O32" s="306"/>
      <c r="P32" s="306"/>
      <c r="Q32" s="306"/>
      <c r="R32" s="306"/>
    </row>
    <row r="33" spans="2:18" ht="15.75" customHeight="1">
      <c r="B33" s="201" t="s">
        <v>199</v>
      </c>
      <c r="C33" s="187" t="s">
        <v>170</v>
      </c>
      <c r="D33" s="203" t="s">
        <v>200</v>
      </c>
      <c r="E33" s="16">
        <f t="shared" si="3"/>
        <v>42252</v>
      </c>
      <c r="F33" s="11">
        <v>31009</v>
      </c>
      <c r="G33" s="11">
        <v>3609</v>
      </c>
      <c r="H33" s="12">
        <v>7634</v>
      </c>
      <c r="I33" s="102">
        <f t="shared" si="2"/>
        <v>1.3087366503565017</v>
      </c>
      <c r="J33" s="103">
        <f t="shared" si="4"/>
        <v>0.96048979435067583</v>
      </c>
      <c r="K33" s="103">
        <f t="shared" si="4"/>
        <v>0.11178714785422261</v>
      </c>
      <c r="L33" s="104">
        <f t="shared" si="4"/>
        <v>0.23645970815160308</v>
      </c>
      <c r="O33" s="306"/>
      <c r="P33" s="306"/>
      <c r="Q33" s="306"/>
      <c r="R33" s="306"/>
    </row>
    <row r="34" spans="2:18" ht="15.75" customHeight="1">
      <c r="B34" s="201" t="s">
        <v>199</v>
      </c>
      <c r="C34" s="187" t="s">
        <v>172</v>
      </c>
      <c r="D34" s="203" t="s">
        <v>201</v>
      </c>
      <c r="E34" s="16">
        <f t="shared" si="3"/>
        <v>40513</v>
      </c>
      <c r="F34" s="11">
        <v>31296</v>
      </c>
      <c r="G34" s="11">
        <v>3161</v>
      </c>
      <c r="H34" s="12">
        <v>6056</v>
      </c>
      <c r="I34" s="102">
        <f t="shared" si="2"/>
        <v>1.2548719093982046</v>
      </c>
      <c r="J34" s="103">
        <f t="shared" si="4"/>
        <v>0.96937948995448908</v>
      </c>
      <c r="K34" s="103">
        <f t="shared" si="4"/>
        <v>9.7910549838514188E-2</v>
      </c>
      <c r="L34" s="104">
        <f t="shared" si="4"/>
        <v>0.18758186960520148</v>
      </c>
      <c r="O34" s="306"/>
      <c r="P34" s="306"/>
      <c r="Q34" s="306"/>
      <c r="R34" s="306"/>
    </row>
    <row r="35" spans="2:18" ht="15.75" customHeight="1">
      <c r="B35" s="201" t="s">
        <v>199</v>
      </c>
      <c r="C35" s="187" t="s">
        <v>174</v>
      </c>
      <c r="D35" s="203" t="s">
        <v>202</v>
      </c>
      <c r="E35" s="16">
        <f t="shared" si="3"/>
        <v>56475</v>
      </c>
      <c r="F35" s="11">
        <v>40159</v>
      </c>
      <c r="G35" s="11">
        <v>5267</v>
      </c>
      <c r="H35" s="12">
        <v>11049</v>
      </c>
      <c r="I35" s="102">
        <f t="shared" si="2"/>
        <v>1.749287662806102</v>
      </c>
      <c r="J35" s="103">
        <f t="shared" si="4"/>
        <v>1.2439069190018637</v>
      </c>
      <c r="K35" s="103">
        <f t="shared" si="4"/>
        <v>0.16314295033200069</v>
      </c>
      <c r="L35" s="104">
        <f t="shared" si="4"/>
        <v>0.34223779347223765</v>
      </c>
      <c r="O35" s="306"/>
      <c r="P35" s="306"/>
      <c r="Q35" s="306"/>
      <c r="R35" s="306"/>
    </row>
    <row r="36" spans="2:18" ht="15.75" customHeight="1">
      <c r="B36" s="201" t="s">
        <v>199</v>
      </c>
      <c r="C36" s="187" t="s">
        <v>176</v>
      </c>
      <c r="D36" s="203" t="s">
        <v>203</v>
      </c>
      <c r="E36" s="16">
        <f t="shared" si="3"/>
        <v>36998</v>
      </c>
      <c r="F36" s="11">
        <v>28230</v>
      </c>
      <c r="G36" s="11">
        <v>3807</v>
      </c>
      <c r="H36" s="12">
        <v>4961</v>
      </c>
      <c r="I36" s="102">
        <f t="shared" si="2"/>
        <v>1.1459963691633495</v>
      </c>
      <c r="J36" s="103">
        <f t="shared" si="4"/>
        <v>0.87441152228448449</v>
      </c>
      <c r="K36" s="103">
        <f t="shared" si="4"/>
        <v>0.11792010858437947</v>
      </c>
      <c r="L36" s="104">
        <f t="shared" si="4"/>
        <v>0.15366473829448557</v>
      </c>
      <c r="O36" s="306"/>
      <c r="P36" s="306"/>
      <c r="Q36" s="306"/>
      <c r="R36" s="306"/>
    </row>
    <row r="37" spans="2:18" ht="15.75" customHeight="1">
      <c r="B37" s="201" t="s">
        <v>199</v>
      </c>
      <c r="C37" s="187" t="s">
        <v>178</v>
      </c>
      <c r="D37" s="203" t="s">
        <v>205</v>
      </c>
      <c r="E37" s="16">
        <f t="shared" si="3"/>
        <v>38657</v>
      </c>
      <c r="F37" s="11">
        <v>29036</v>
      </c>
      <c r="G37" s="11">
        <v>3825</v>
      </c>
      <c r="H37" s="12">
        <v>5796</v>
      </c>
      <c r="I37" s="102">
        <f t="shared" si="2"/>
        <v>1.1973831461902698</v>
      </c>
      <c r="J37" s="103">
        <f t="shared" si="4"/>
        <v>0.89937700889310279</v>
      </c>
      <c r="K37" s="103">
        <f t="shared" si="4"/>
        <v>0.11847765046893918</v>
      </c>
      <c r="L37" s="104">
        <f t="shared" si="4"/>
        <v>0.17952848682822783</v>
      </c>
      <c r="O37" s="306"/>
      <c r="P37" s="306"/>
      <c r="Q37" s="306"/>
      <c r="R37" s="306"/>
    </row>
    <row r="38" spans="2:18" ht="15.75" customHeight="1">
      <c r="B38" s="201" t="s">
        <v>199</v>
      </c>
      <c r="C38" s="187" t="s">
        <v>180</v>
      </c>
      <c r="D38" s="203" t="s">
        <v>206</v>
      </c>
      <c r="E38" s="16">
        <f t="shared" si="3"/>
        <v>41265</v>
      </c>
      <c r="F38" s="11">
        <v>30796</v>
      </c>
      <c r="G38" s="11">
        <v>3152</v>
      </c>
      <c r="H38" s="12">
        <v>7317</v>
      </c>
      <c r="I38" s="102">
        <f t="shared" si="2"/>
        <v>1.2781647703531438</v>
      </c>
      <c r="J38" s="103">
        <f t="shared" si="4"/>
        <v>0.95389221538338587</v>
      </c>
      <c r="K38" s="103">
        <f t="shared" si="4"/>
        <v>9.7631778896234339E-2</v>
      </c>
      <c r="L38" s="104">
        <f t="shared" si="4"/>
        <v>0.22664077607352368</v>
      </c>
      <c r="O38" s="306"/>
      <c r="P38" s="306"/>
      <c r="Q38" s="306"/>
      <c r="R38" s="306"/>
    </row>
    <row r="39" spans="2:18" ht="15.75" customHeight="1">
      <c r="B39" s="201" t="s">
        <v>199</v>
      </c>
      <c r="C39" s="187" t="s">
        <v>182</v>
      </c>
      <c r="D39" s="203" t="s">
        <v>207</v>
      </c>
      <c r="E39" s="16">
        <f t="shared" si="3"/>
        <v>48724</v>
      </c>
      <c r="F39" s="11">
        <v>33426</v>
      </c>
      <c r="G39" s="11">
        <v>3192</v>
      </c>
      <c r="H39" s="12">
        <v>12106</v>
      </c>
      <c r="I39" s="102">
        <f t="shared" si="2"/>
        <v>1.5092039324048609</v>
      </c>
      <c r="J39" s="103">
        <f t="shared" si="4"/>
        <v>1.0353552796273886</v>
      </c>
      <c r="K39" s="103">
        <f t="shared" si="4"/>
        <v>9.8870760861922591E-2</v>
      </c>
      <c r="L39" s="104">
        <f t="shared" si="4"/>
        <v>0.37497789191554975</v>
      </c>
      <c r="O39" s="306"/>
      <c r="P39" s="306"/>
      <c r="Q39" s="306"/>
      <c r="R39" s="306"/>
    </row>
    <row r="40" spans="2:18" ht="15.75" customHeight="1">
      <c r="B40" s="201" t="s">
        <v>199</v>
      </c>
      <c r="C40" s="187" t="s">
        <v>184</v>
      </c>
      <c r="D40" s="203" t="s">
        <v>208</v>
      </c>
      <c r="E40" s="16">
        <f t="shared" si="3"/>
        <v>50110</v>
      </c>
      <c r="F40" s="11">
        <v>39176</v>
      </c>
      <c r="G40" s="11">
        <v>3065</v>
      </c>
      <c r="H40" s="12">
        <v>7869</v>
      </c>
      <c r="I40" s="102">
        <f t="shared" si="2"/>
        <v>1.5521346575159589</v>
      </c>
      <c r="J40" s="103">
        <f t="shared" si="4"/>
        <v>1.213458937195075</v>
      </c>
      <c r="K40" s="103">
        <f t="shared" si="4"/>
        <v>9.4936993120862387E-2</v>
      </c>
      <c r="L40" s="104">
        <f t="shared" si="4"/>
        <v>0.24373872720002154</v>
      </c>
      <c r="O40" s="306"/>
      <c r="P40" s="306"/>
      <c r="Q40" s="306"/>
      <c r="R40" s="306"/>
    </row>
    <row r="41" spans="2:18" ht="15.75" customHeight="1">
      <c r="B41" s="201" t="s">
        <v>209</v>
      </c>
      <c r="C41" s="187" t="s">
        <v>170</v>
      </c>
      <c r="D41" s="203" t="s">
        <v>210</v>
      </c>
      <c r="E41" s="16">
        <f t="shared" si="3"/>
        <v>22331</v>
      </c>
      <c r="F41" s="11">
        <v>8297</v>
      </c>
      <c r="G41" s="11">
        <v>3206</v>
      </c>
      <c r="H41" s="12">
        <v>10828</v>
      </c>
      <c r="I41" s="102">
        <f t="shared" si="2"/>
        <v>0.69169265689460935</v>
      </c>
      <c r="J41" s="103">
        <f t="shared" si="4"/>
        <v>0.25699583423288586</v>
      </c>
      <c r="K41" s="103">
        <f t="shared" si="4"/>
        <v>9.9304404549913461E-2</v>
      </c>
      <c r="L41" s="104">
        <f t="shared" si="4"/>
        <v>0.33539241811181009</v>
      </c>
      <c r="O41" s="306"/>
      <c r="P41" s="306"/>
      <c r="Q41" s="306"/>
      <c r="R41" s="306"/>
    </row>
    <row r="42" spans="2:18" ht="15.75" customHeight="1">
      <c r="B42" s="201" t="s">
        <v>209</v>
      </c>
      <c r="C42" s="187" t="s">
        <v>172</v>
      </c>
      <c r="D42" s="204" t="s">
        <v>211</v>
      </c>
      <c r="E42" s="16">
        <f t="shared" si="3"/>
        <v>32949</v>
      </c>
      <c r="F42" s="11">
        <v>11906</v>
      </c>
      <c r="G42" s="11">
        <v>4150</v>
      </c>
      <c r="H42" s="12">
        <v>16893</v>
      </c>
      <c r="I42" s="102">
        <f t="shared" si="2"/>
        <v>1.020580419686556</v>
      </c>
      <c r="J42" s="103">
        <f t="shared" si="4"/>
        <v>0.36878298208710847</v>
      </c>
      <c r="K42" s="103">
        <f t="shared" si="4"/>
        <v>0.12854437894015625</v>
      </c>
      <c r="L42" s="104">
        <f t="shared" si="4"/>
        <v>0.52325305865929139</v>
      </c>
      <c r="O42" s="306"/>
      <c r="P42" s="306"/>
      <c r="Q42" s="306"/>
      <c r="R42" s="306"/>
    </row>
    <row r="43" spans="2:18" ht="15.75" customHeight="1">
      <c r="B43" s="201" t="s">
        <v>209</v>
      </c>
      <c r="C43" s="187" t="s">
        <v>174</v>
      </c>
      <c r="D43" s="203" t="s">
        <v>212</v>
      </c>
      <c r="E43" s="16">
        <f t="shared" si="3"/>
        <v>4174</v>
      </c>
      <c r="F43" s="11">
        <v>1784</v>
      </c>
      <c r="G43" s="11">
        <v>874</v>
      </c>
      <c r="H43" s="12">
        <v>1516</v>
      </c>
      <c r="I43" s="102">
        <f t="shared" si="2"/>
        <v>0.12928776811956919</v>
      </c>
      <c r="J43" s="103">
        <f t="shared" si="4"/>
        <v>5.5258595669696077E-2</v>
      </c>
      <c r="K43" s="103">
        <f t="shared" si="4"/>
        <v>2.7071755950288327E-2</v>
      </c>
      <c r="L43" s="104">
        <f t="shared" si="4"/>
        <v>4.6957416499584785E-2</v>
      </c>
      <c r="O43" s="306"/>
      <c r="P43" s="306"/>
      <c r="Q43" s="306"/>
      <c r="R43" s="306"/>
    </row>
    <row r="44" spans="2:18" ht="15.75" customHeight="1">
      <c r="B44" s="201" t="s">
        <v>209</v>
      </c>
      <c r="C44" s="187" t="s">
        <v>176</v>
      </c>
      <c r="D44" s="203" t="s">
        <v>213</v>
      </c>
      <c r="E44" s="16">
        <f t="shared" si="3"/>
        <v>55521</v>
      </c>
      <c r="F44" s="11">
        <v>24272</v>
      </c>
      <c r="G44" s="11">
        <v>6849</v>
      </c>
      <c r="H44" s="12">
        <v>24400</v>
      </c>
      <c r="I44" s="102">
        <f t="shared" si="2"/>
        <v>1.7197379429244373</v>
      </c>
      <c r="J44" s="103">
        <f t="shared" si="4"/>
        <v>0.75181425677963187</v>
      </c>
      <c r="K44" s="103">
        <f t="shared" si="4"/>
        <v>0.21214468707497108</v>
      </c>
      <c r="L44" s="104">
        <f t="shared" si="4"/>
        <v>0.75577899906983426</v>
      </c>
      <c r="O44" s="306"/>
      <c r="P44" s="306"/>
      <c r="Q44" s="306"/>
      <c r="R44" s="306"/>
    </row>
    <row r="45" spans="2:18" ht="15.75" customHeight="1">
      <c r="B45" s="201" t="s">
        <v>209</v>
      </c>
      <c r="C45" s="187" t="s">
        <v>178</v>
      </c>
      <c r="D45" s="203" t="s">
        <v>214</v>
      </c>
      <c r="E45" s="16">
        <f t="shared" si="3"/>
        <v>30129</v>
      </c>
      <c r="F45" s="11">
        <v>14153</v>
      </c>
      <c r="G45" s="11">
        <v>4006</v>
      </c>
      <c r="H45" s="12">
        <v>11970</v>
      </c>
      <c r="I45" s="102">
        <f t="shared" si="2"/>
        <v>0.93323219110553435</v>
      </c>
      <c r="J45" s="103">
        <f t="shared" si="4"/>
        <v>0.43838279400964608</v>
      </c>
      <c r="K45" s="103">
        <f t="shared" si="4"/>
        <v>0.12408404386367854</v>
      </c>
      <c r="L45" s="104">
        <f t="shared" si="4"/>
        <v>0.37076535323220972</v>
      </c>
      <c r="O45" s="306"/>
      <c r="P45" s="306"/>
      <c r="Q45" s="306"/>
      <c r="R45" s="306"/>
    </row>
    <row r="46" spans="2:18" ht="15.75" customHeight="1">
      <c r="B46" s="201" t="s">
        <v>209</v>
      </c>
      <c r="C46" s="187" t="s">
        <v>180</v>
      </c>
      <c r="D46" s="203" t="s">
        <v>215</v>
      </c>
      <c r="E46" s="16">
        <f t="shared" si="3"/>
        <v>590002</v>
      </c>
      <c r="F46" s="11">
        <v>411247</v>
      </c>
      <c r="G46" s="11">
        <v>97072</v>
      </c>
      <c r="H46" s="12">
        <v>81683</v>
      </c>
      <c r="I46" s="102">
        <f t="shared" si="2"/>
        <v>18.275045943000016</v>
      </c>
      <c r="J46" s="103">
        <f t="shared" si="4"/>
        <v>12.738190411084924</v>
      </c>
      <c r="K46" s="103">
        <f t="shared" si="4"/>
        <v>3.0067614343322524</v>
      </c>
      <c r="L46" s="104">
        <f t="shared" si="4"/>
        <v>2.5300940975828392</v>
      </c>
      <c r="O46" s="306"/>
      <c r="P46" s="306"/>
      <c r="Q46" s="306"/>
      <c r="R46" s="306"/>
    </row>
    <row r="47" spans="2:18" ht="15.75" customHeight="1">
      <c r="B47" s="201" t="s">
        <v>209</v>
      </c>
      <c r="C47" s="187" t="s">
        <v>182</v>
      </c>
      <c r="D47" s="203" t="s">
        <v>217</v>
      </c>
      <c r="E47" s="16">
        <f t="shared" si="3"/>
        <v>86296</v>
      </c>
      <c r="F47" s="11">
        <v>52485</v>
      </c>
      <c r="G47" s="11">
        <v>12422</v>
      </c>
      <c r="H47" s="12">
        <v>21389</v>
      </c>
      <c r="I47" s="102">
        <f t="shared" si="2"/>
        <v>2.6729796927758374</v>
      </c>
      <c r="J47" s="103">
        <f t="shared" si="4"/>
        <v>1.625699211728699</v>
      </c>
      <c r="K47" s="103">
        <f t="shared" si="4"/>
        <v>0.38476584944448694</v>
      </c>
      <c r="L47" s="104">
        <f t="shared" si="4"/>
        <v>0.66251463160265112</v>
      </c>
      <c r="O47" s="306"/>
      <c r="P47" s="306"/>
      <c r="Q47" s="306"/>
      <c r="R47" s="306"/>
    </row>
    <row r="48" spans="2:18" ht="15.75" customHeight="1">
      <c r="B48" s="201" t="s">
        <v>209</v>
      </c>
      <c r="C48" s="187" t="s">
        <v>184</v>
      </c>
      <c r="D48" s="203" t="s">
        <v>218</v>
      </c>
      <c r="E48" s="16">
        <f t="shared" si="3"/>
        <v>134408</v>
      </c>
      <c r="F48" s="11">
        <v>83384</v>
      </c>
      <c r="G48" s="11">
        <v>22076</v>
      </c>
      <c r="H48" s="12">
        <v>28948</v>
      </c>
      <c r="I48" s="102">
        <f t="shared" si="2"/>
        <v>4.1632272011056681</v>
      </c>
      <c r="J48" s="103">
        <f t="shared" si="4"/>
        <v>2.5827818056737324</v>
      </c>
      <c r="K48" s="103">
        <f t="shared" si="4"/>
        <v>0.68379414686334683</v>
      </c>
      <c r="L48" s="104">
        <f t="shared" si="4"/>
        <v>0.89665124856858869</v>
      </c>
      <c r="O48" s="306"/>
      <c r="P48" s="306"/>
      <c r="Q48" s="306"/>
      <c r="R48" s="306"/>
    </row>
    <row r="49" spans="2:18" ht="15.75" customHeight="1">
      <c r="B49" s="201" t="s">
        <v>209</v>
      </c>
      <c r="C49" s="187" t="s">
        <v>187</v>
      </c>
      <c r="D49" s="203" t="s">
        <v>219</v>
      </c>
      <c r="E49" s="16">
        <f t="shared" si="3"/>
        <v>54575</v>
      </c>
      <c r="F49" s="11">
        <v>29260</v>
      </c>
      <c r="G49" s="11">
        <v>6580</v>
      </c>
      <c r="H49" s="12">
        <v>18735</v>
      </c>
      <c r="I49" s="102">
        <f t="shared" si="2"/>
        <v>1.69043601943591</v>
      </c>
      <c r="J49" s="103">
        <f t="shared" si="4"/>
        <v>0.90631530790095705</v>
      </c>
      <c r="K49" s="103">
        <f t="shared" si="4"/>
        <v>0.20381253335571761</v>
      </c>
      <c r="L49" s="104">
        <f t="shared" si="4"/>
        <v>0.58030817817923541</v>
      </c>
      <c r="O49" s="306"/>
      <c r="P49" s="306"/>
      <c r="Q49" s="306"/>
      <c r="R49" s="306"/>
    </row>
    <row r="50" spans="2:18" ht="15.75" customHeight="1">
      <c r="B50" s="201" t="s">
        <v>209</v>
      </c>
      <c r="C50" s="187" t="s">
        <v>189</v>
      </c>
      <c r="D50" s="203" t="s">
        <v>220</v>
      </c>
      <c r="E50" s="16">
        <f t="shared" si="3"/>
        <v>22818</v>
      </c>
      <c r="F50" s="11">
        <v>6996</v>
      </c>
      <c r="G50" s="11">
        <v>1925</v>
      </c>
      <c r="H50" s="12">
        <v>13897</v>
      </c>
      <c r="I50" s="102">
        <f t="shared" si="2"/>
        <v>0.70677726232686389</v>
      </c>
      <c r="J50" s="103">
        <f t="shared" si="4"/>
        <v>0.21669794579887544</v>
      </c>
      <c r="K50" s="103">
        <f t="shared" si="4"/>
        <v>5.9626007098747172E-2</v>
      </c>
      <c r="L50" s="104">
        <f t="shared" si="4"/>
        <v>0.43045330942924126</v>
      </c>
      <c r="O50" s="306"/>
      <c r="P50" s="306"/>
      <c r="Q50" s="306"/>
      <c r="R50" s="306"/>
    </row>
    <row r="51" spans="2:18" ht="15.75" customHeight="1">
      <c r="B51" s="201" t="s">
        <v>209</v>
      </c>
      <c r="C51" s="187" t="s">
        <v>191</v>
      </c>
      <c r="D51" s="203" t="s">
        <v>222</v>
      </c>
      <c r="E51" s="16">
        <f t="shared" si="3"/>
        <v>34085</v>
      </c>
      <c r="F51" s="11">
        <v>11015</v>
      </c>
      <c r="G51" s="11">
        <v>3465</v>
      </c>
      <c r="H51" s="12">
        <v>19605</v>
      </c>
      <c r="I51" s="102">
        <f t="shared" si="2"/>
        <v>1.0557675075121025</v>
      </c>
      <c r="J51" s="103">
        <f t="shared" si="4"/>
        <v>0.34118465880140264</v>
      </c>
      <c r="K51" s="103">
        <f t="shared" si="4"/>
        <v>0.1073268127777449</v>
      </c>
      <c r="L51" s="104">
        <f t="shared" si="4"/>
        <v>0.60725603593295496</v>
      </c>
      <c r="O51" s="306"/>
      <c r="P51" s="306"/>
      <c r="Q51" s="306"/>
      <c r="R51" s="306"/>
    </row>
    <row r="52" spans="2:18" ht="15.75" customHeight="1">
      <c r="B52" s="201" t="s">
        <v>209</v>
      </c>
      <c r="C52" s="187" t="s">
        <v>193</v>
      </c>
      <c r="D52" s="203" t="s">
        <v>223</v>
      </c>
      <c r="E52" s="16">
        <f t="shared" si="3"/>
        <v>46582</v>
      </c>
      <c r="F52" s="11">
        <v>24142</v>
      </c>
      <c r="G52" s="11">
        <v>9211</v>
      </c>
      <c r="H52" s="12">
        <v>13229</v>
      </c>
      <c r="I52" s="102">
        <f t="shared" si="2"/>
        <v>1.442856448142255</v>
      </c>
      <c r="J52" s="103">
        <f t="shared" si="4"/>
        <v>0.74778756539114499</v>
      </c>
      <c r="K52" s="103">
        <f t="shared" si="4"/>
        <v>0.28530657214886246</v>
      </c>
      <c r="L52" s="104">
        <f t="shared" si="4"/>
        <v>0.40976231060224744</v>
      </c>
      <c r="O52" s="306"/>
      <c r="P52" s="306"/>
      <c r="Q52" s="306"/>
      <c r="R52" s="306"/>
    </row>
    <row r="53" spans="2:18" ht="15.75" customHeight="1">
      <c r="B53" s="201" t="s">
        <v>209</v>
      </c>
      <c r="C53" s="187" t="s">
        <v>195</v>
      </c>
      <c r="D53" s="203" t="s">
        <v>224</v>
      </c>
      <c r="E53" s="16">
        <f t="shared" si="3"/>
        <v>104627</v>
      </c>
      <c r="F53" s="11">
        <v>61510</v>
      </c>
      <c r="G53" s="11">
        <v>20682</v>
      </c>
      <c r="H53" s="12">
        <v>22435</v>
      </c>
      <c r="I53" s="102">
        <f t="shared" si="2"/>
        <v>3.2407741531016212</v>
      </c>
      <c r="J53" s="103">
        <f t="shared" si="4"/>
        <v>1.9052445177371109</v>
      </c>
      <c r="K53" s="103">
        <f t="shared" si="4"/>
        <v>0.64061562535911121</v>
      </c>
      <c r="L53" s="104">
        <f t="shared" si="4"/>
        <v>0.69491401000539887</v>
      </c>
      <c r="O53" s="306"/>
      <c r="P53" s="306"/>
      <c r="Q53" s="306"/>
      <c r="R53" s="306"/>
    </row>
    <row r="54" spans="2:18" ht="15.75" customHeight="1">
      <c r="B54" s="201" t="s">
        <v>225</v>
      </c>
      <c r="C54" s="187" t="s">
        <v>170</v>
      </c>
      <c r="D54" s="203" t="s">
        <v>226</v>
      </c>
      <c r="E54" s="16">
        <f t="shared" si="3"/>
        <v>30423</v>
      </c>
      <c r="F54" s="11">
        <v>12930</v>
      </c>
      <c r="G54" s="11">
        <v>6303</v>
      </c>
      <c r="H54" s="12">
        <v>11190</v>
      </c>
      <c r="I54" s="102">
        <f t="shared" si="2"/>
        <v>0.94233870855334301</v>
      </c>
      <c r="J54" s="103">
        <f t="shared" si="4"/>
        <v>0.40050092040872776</v>
      </c>
      <c r="K54" s="103">
        <f t="shared" si="4"/>
        <v>0.19523258324332646</v>
      </c>
      <c r="L54" s="104">
        <f t="shared" si="4"/>
        <v>0.34660520490128877</v>
      </c>
      <c r="O54" s="306"/>
      <c r="P54" s="306"/>
      <c r="Q54" s="306"/>
      <c r="R54" s="306"/>
    </row>
    <row r="55" spans="2:18" ht="15.75" customHeight="1">
      <c r="B55" s="201" t="s">
        <v>225</v>
      </c>
      <c r="C55" s="187" t="s">
        <v>172</v>
      </c>
      <c r="D55" s="203" t="s">
        <v>227</v>
      </c>
      <c r="E55" s="16">
        <f t="shared" si="3"/>
        <v>1695</v>
      </c>
      <c r="F55" s="11">
        <v>828</v>
      </c>
      <c r="G55" s="11">
        <v>322</v>
      </c>
      <c r="H55" s="12">
        <v>545</v>
      </c>
      <c r="I55" s="102">
        <f t="shared" si="2"/>
        <v>5.2501860796039718E-2</v>
      </c>
      <c r="J55" s="103">
        <f t="shared" si="4"/>
        <v>2.5646926689746836E-2</v>
      </c>
      <c r="K55" s="103">
        <f t="shared" si="4"/>
        <v>9.9738048237904362E-3</v>
      </c>
      <c r="L55" s="104">
        <f t="shared" si="4"/>
        <v>1.6881129282502443E-2</v>
      </c>
      <c r="O55" s="306"/>
      <c r="P55" s="306"/>
      <c r="Q55" s="306"/>
      <c r="R55" s="306"/>
    </row>
    <row r="56" spans="2:18" ht="15.75" customHeight="1">
      <c r="B56" s="201" t="s">
        <v>225</v>
      </c>
      <c r="C56" s="187" t="s">
        <v>174</v>
      </c>
      <c r="D56" s="203" t="s">
        <v>228</v>
      </c>
      <c r="E56" s="16">
        <f t="shared" si="3"/>
        <v>3106</v>
      </c>
      <c r="F56" s="11">
        <v>1738</v>
      </c>
      <c r="G56" s="11">
        <v>587</v>
      </c>
      <c r="H56" s="12">
        <v>781</v>
      </c>
      <c r="I56" s="102">
        <f t="shared" si="2"/>
        <v>9.6206949635692846E-2</v>
      </c>
      <c r="J56" s="103">
        <f t="shared" si="4"/>
        <v>5.383376640915459E-2</v>
      </c>
      <c r="K56" s="103">
        <f t="shared" si="4"/>
        <v>1.8182060346475112E-2</v>
      </c>
      <c r="L56" s="104">
        <f t="shared" si="4"/>
        <v>2.4191122880063139E-2</v>
      </c>
      <c r="O56" s="306"/>
      <c r="P56" s="306"/>
      <c r="Q56" s="306"/>
      <c r="R56" s="306"/>
    </row>
    <row r="57" spans="2:18" ht="15.75" customHeight="1">
      <c r="B57" s="201" t="s">
        <v>225</v>
      </c>
      <c r="C57" s="187" t="s">
        <v>176</v>
      </c>
      <c r="D57" s="203" t="s">
        <v>229</v>
      </c>
      <c r="E57" s="16">
        <f t="shared" si="3"/>
        <v>16652</v>
      </c>
      <c r="F57" s="11">
        <v>5184</v>
      </c>
      <c r="G57" s="11">
        <v>3836</v>
      </c>
      <c r="H57" s="12">
        <v>7632</v>
      </c>
      <c r="I57" s="102">
        <f t="shared" si="2"/>
        <v>0.51578819231601969</v>
      </c>
      <c r="J57" s="103">
        <f t="shared" si="4"/>
        <v>0.16057206275319758</v>
      </c>
      <c r="K57" s="103">
        <f t="shared" si="4"/>
        <v>0.11881837050950346</v>
      </c>
      <c r="L57" s="104">
        <f t="shared" si="4"/>
        <v>0.23639775905331867</v>
      </c>
      <c r="O57" s="306"/>
      <c r="P57" s="306"/>
      <c r="Q57" s="306"/>
      <c r="R57" s="306"/>
    </row>
    <row r="58" spans="2:18" ht="15.75" customHeight="1">
      <c r="B58" s="201" t="s">
        <v>225</v>
      </c>
      <c r="C58" s="187" t="s">
        <v>178</v>
      </c>
      <c r="D58" s="203" t="s">
        <v>230</v>
      </c>
      <c r="E58" s="16">
        <f t="shared" si="3"/>
        <v>111818</v>
      </c>
      <c r="F58" s="11">
        <v>67551</v>
      </c>
      <c r="G58" s="11">
        <v>23670</v>
      </c>
      <c r="H58" s="12">
        <v>20597</v>
      </c>
      <c r="I58" s="102">
        <f t="shared" si="2"/>
        <v>3.463512135983227</v>
      </c>
      <c r="J58" s="103">
        <f t="shared" si="4"/>
        <v>2.0923617691051795</v>
      </c>
      <c r="K58" s="103">
        <f t="shared" si="4"/>
        <v>0.73316757819602363</v>
      </c>
      <c r="L58" s="104">
        <f t="shared" si="4"/>
        <v>0.63798278868202363</v>
      </c>
      <c r="O58" s="306"/>
      <c r="P58" s="306"/>
      <c r="Q58" s="306"/>
      <c r="R58" s="306"/>
    </row>
    <row r="59" spans="2:18" ht="15.75" customHeight="1">
      <c r="B59" s="201" t="s">
        <v>225</v>
      </c>
      <c r="C59" s="187" t="s">
        <v>180</v>
      </c>
      <c r="D59" s="203" t="s">
        <v>231</v>
      </c>
      <c r="E59" s="16">
        <f t="shared" si="3"/>
        <v>29395</v>
      </c>
      <c r="F59" s="11">
        <v>7957</v>
      </c>
      <c r="G59" s="11">
        <v>3383</v>
      </c>
      <c r="H59" s="12">
        <v>18055</v>
      </c>
      <c r="I59" s="102">
        <f t="shared" si="2"/>
        <v>0.91049687203515495</v>
      </c>
      <c r="J59" s="103">
        <f t="shared" si="4"/>
        <v>0.24646448752453573</v>
      </c>
      <c r="K59" s="103">
        <f t="shared" si="4"/>
        <v>0.10478689974808399</v>
      </c>
      <c r="L59" s="104">
        <f t="shared" si="4"/>
        <v>0.55924548476253522</v>
      </c>
      <c r="O59" s="306"/>
      <c r="P59" s="306"/>
      <c r="Q59" s="306"/>
      <c r="R59" s="306"/>
    </row>
    <row r="60" spans="2:18" ht="15.75" customHeight="1">
      <c r="B60" s="201" t="s">
        <v>225</v>
      </c>
      <c r="C60" s="187" t="s">
        <v>182</v>
      </c>
      <c r="D60" s="203" t="s">
        <v>232</v>
      </c>
      <c r="E60" s="16">
        <f t="shared" si="3"/>
        <v>36686</v>
      </c>
      <c r="F60" s="11">
        <v>17564</v>
      </c>
      <c r="G60" s="11">
        <v>7432</v>
      </c>
      <c r="H60" s="12">
        <v>11690</v>
      </c>
      <c r="I60" s="102">
        <f t="shared" si="2"/>
        <v>1.1363323098309812</v>
      </c>
      <c r="J60" s="103">
        <f t="shared" si="4"/>
        <v>0.54403698113371191</v>
      </c>
      <c r="K60" s="103">
        <f t="shared" si="4"/>
        <v>0.23020284922487741</v>
      </c>
      <c r="L60" s="104">
        <f t="shared" si="4"/>
        <v>0.36209247947239193</v>
      </c>
      <c r="O60" s="306"/>
      <c r="P60" s="306"/>
      <c r="Q60" s="306"/>
      <c r="R60" s="306"/>
    </row>
    <row r="61" spans="2:18" ht="15.75" customHeight="1">
      <c r="B61" s="201" t="s">
        <v>225</v>
      </c>
      <c r="C61" s="187" t="s">
        <v>184</v>
      </c>
      <c r="D61" s="203" t="s">
        <v>233</v>
      </c>
      <c r="E61" s="16">
        <f t="shared" si="3"/>
        <v>38396</v>
      </c>
      <c r="F61" s="11">
        <v>21896</v>
      </c>
      <c r="G61" s="11">
        <v>7265</v>
      </c>
      <c r="H61" s="12">
        <v>9235</v>
      </c>
      <c r="I61" s="102">
        <f t="shared" si="2"/>
        <v>1.1892987888641542</v>
      </c>
      <c r="J61" s="103">
        <f t="shared" si="4"/>
        <v>0.67821872801774974</v>
      </c>
      <c r="K61" s="103">
        <f t="shared" si="4"/>
        <v>0.22503009951812897</v>
      </c>
      <c r="L61" s="104">
        <f t="shared" si="4"/>
        <v>0.28604996132827537</v>
      </c>
      <c r="O61" s="306"/>
      <c r="P61" s="306"/>
      <c r="Q61" s="306"/>
      <c r="R61" s="306"/>
    </row>
    <row r="62" spans="2:18" ht="15.75" customHeight="1">
      <c r="B62" s="201" t="s">
        <v>225</v>
      </c>
      <c r="C62" s="187" t="s">
        <v>187</v>
      </c>
      <c r="D62" s="203" t="s">
        <v>234</v>
      </c>
      <c r="E62" s="16">
        <f t="shared" si="3"/>
        <v>20946</v>
      </c>
      <c r="F62" s="11">
        <v>8910</v>
      </c>
      <c r="G62" s="11">
        <v>3981</v>
      </c>
      <c r="H62" s="12">
        <v>8055</v>
      </c>
      <c r="I62" s="102">
        <f t="shared" si="2"/>
        <v>0.64879290633265363</v>
      </c>
      <c r="J62" s="103">
        <f t="shared" si="4"/>
        <v>0.27598323285705834</v>
      </c>
      <c r="K62" s="103">
        <f t="shared" si="4"/>
        <v>0.12330968013512338</v>
      </c>
      <c r="L62" s="104">
        <f t="shared" si="4"/>
        <v>0.24949999334047193</v>
      </c>
      <c r="O62" s="306"/>
      <c r="P62" s="306"/>
      <c r="Q62" s="306"/>
      <c r="R62" s="306"/>
    </row>
    <row r="63" spans="2:18" ht="15.75" customHeight="1">
      <c r="B63" s="201" t="s">
        <v>225</v>
      </c>
      <c r="C63" s="187" t="s">
        <v>189</v>
      </c>
      <c r="D63" s="203" t="s">
        <v>235</v>
      </c>
      <c r="E63" s="16">
        <f t="shared" si="3"/>
        <v>12983</v>
      </c>
      <c r="F63" s="11">
        <v>5500</v>
      </c>
      <c r="G63" s="11">
        <v>2801</v>
      </c>
      <c r="H63" s="12">
        <v>4682</v>
      </c>
      <c r="I63" s="102">
        <f t="shared" si="2"/>
        <v>0.40214257151326471</v>
      </c>
      <c r="J63" s="103">
        <f t="shared" si="4"/>
        <v>0.17036002028213479</v>
      </c>
      <c r="K63" s="103">
        <f t="shared" si="4"/>
        <v>8.6759712147319909E-2</v>
      </c>
      <c r="L63" s="104">
        <f t="shared" si="4"/>
        <v>0.14502283908381</v>
      </c>
      <c r="O63" s="306"/>
      <c r="P63" s="306"/>
      <c r="Q63" s="306"/>
      <c r="R63" s="306"/>
    </row>
    <row r="64" spans="2:18" ht="15.75" customHeight="1">
      <c r="B64" s="201" t="s">
        <v>225</v>
      </c>
      <c r="C64" s="187" t="s">
        <v>191</v>
      </c>
      <c r="D64" s="203" t="s">
        <v>236</v>
      </c>
      <c r="E64" s="16">
        <f t="shared" si="3"/>
        <v>30372</v>
      </c>
      <c r="F64" s="11">
        <v>13271</v>
      </c>
      <c r="G64" s="11">
        <v>3864</v>
      </c>
      <c r="H64" s="12">
        <v>13237</v>
      </c>
      <c r="I64" s="102">
        <f t="shared" si="2"/>
        <v>0.94075900654709044</v>
      </c>
      <c r="J64" s="103">
        <f t="shared" si="4"/>
        <v>0.4110632416662201</v>
      </c>
      <c r="K64" s="103">
        <f t="shared" si="4"/>
        <v>0.11968565788548523</v>
      </c>
      <c r="L64" s="104">
        <f t="shared" si="4"/>
        <v>0.41001010699538509</v>
      </c>
      <c r="O64" s="306"/>
      <c r="P64" s="306"/>
      <c r="Q64" s="306"/>
      <c r="R64" s="306"/>
    </row>
    <row r="65" spans="2:18" ht="15.75" customHeight="1">
      <c r="B65" s="201" t="s">
        <v>237</v>
      </c>
      <c r="C65" s="187" t="s">
        <v>170</v>
      </c>
      <c r="D65" s="203" t="s">
        <v>238</v>
      </c>
      <c r="E65" s="16">
        <f t="shared" si="3"/>
        <v>2602</v>
      </c>
      <c r="F65" s="11">
        <v>1173</v>
      </c>
      <c r="G65" s="11">
        <v>401</v>
      </c>
      <c r="H65" s="12">
        <v>1028</v>
      </c>
      <c r="I65" s="102">
        <f t="shared" si="2"/>
        <v>8.0595776868020857E-2</v>
      </c>
      <c r="J65" s="103">
        <f t="shared" si="4"/>
        <v>3.6333146143808018E-2</v>
      </c>
      <c r="K65" s="103">
        <f t="shared" si="4"/>
        <v>1.2420794206024736E-2</v>
      </c>
      <c r="L65" s="104">
        <f t="shared" si="4"/>
        <v>3.1841836518188102E-2</v>
      </c>
      <c r="O65" s="306"/>
      <c r="P65" s="306"/>
      <c r="Q65" s="306"/>
      <c r="R65" s="306"/>
    </row>
    <row r="66" spans="2:18" ht="15.75" customHeight="1">
      <c r="B66" s="201" t="s">
        <v>237</v>
      </c>
      <c r="C66" s="187" t="s">
        <v>172</v>
      </c>
      <c r="D66" s="203" t="s">
        <v>239</v>
      </c>
      <c r="E66" s="16">
        <f t="shared" si="3"/>
        <v>15456</v>
      </c>
      <c r="F66" s="11">
        <v>5283</v>
      </c>
      <c r="G66" s="11">
        <v>2957</v>
      </c>
      <c r="H66" s="12">
        <v>7216</v>
      </c>
      <c r="I66" s="102">
        <f t="shared" si="2"/>
        <v>0.47874263154194097</v>
      </c>
      <c r="J66" s="103">
        <f t="shared" si="4"/>
        <v>0.163638543118276</v>
      </c>
      <c r="K66" s="103">
        <f t="shared" si="4"/>
        <v>9.1591741813504102E-2</v>
      </c>
      <c r="L66" s="104">
        <f t="shared" si="4"/>
        <v>0.22351234661016081</v>
      </c>
      <c r="O66" s="306"/>
      <c r="P66" s="306"/>
      <c r="Q66" s="306"/>
      <c r="R66" s="306"/>
    </row>
    <row r="67" spans="2:18" ht="15.75" customHeight="1">
      <c r="B67" s="201" t="s">
        <v>237</v>
      </c>
      <c r="C67" s="187" t="s">
        <v>174</v>
      </c>
      <c r="D67" s="203" t="s">
        <v>240</v>
      </c>
      <c r="E67" s="16">
        <f t="shared" si="3"/>
        <v>21373</v>
      </c>
      <c r="F67" s="11">
        <v>7813</v>
      </c>
      <c r="G67" s="11">
        <v>2941</v>
      </c>
      <c r="H67" s="12">
        <v>10619</v>
      </c>
      <c r="I67" s="102">
        <f t="shared" si="2"/>
        <v>0.6620190388163758</v>
      </c>
      <c r="J67" s="103">
        <f t="shared" si="4"/>
        <v>0.24200415244805801</v>
      </c>
      <c r="K67" s="103">
        <f t="shared" si="4"/>
        <v>9.1096149027228804E-2</v>
      </c>
      <c r="L67" s="104">
        <f t="shared" si="4"/>
        <v>0.32891873734108895</v>
      </c>
      <c r="O67" s="306"/>
      <c r="P67" s="306"/>
      <c r="Q67" s="306"/>
      <c r="R67" s="306"/>
    </row>
    <row r="68" spans="2:18" ht="15.75" customHeight="1">
      <c r="B68" s="201" t="s">
        <v>237</v>
      </c>
      <c r="C68" s="187" t="s">
        <v>176</v>
      </c>
      <c r="D68" s="203" t="s">
        <v>241</v>
      </c>
      <c r="E68" s="16">
        <f t="shared" si="3"/>
        <v>22876</v>
      </c>
      <c r="F68" s="11">
        <v>10374</v>
      </c>
      <c r="G68" s="11">
        <v>3181</v>
      </c>
      <c r="H68" s="12">
        <v>9321</v>
      </c>
      <c r="I68" s="102">
        <f t="shared" si="2"/>
        <v>0.70857378617711175</v>
      </c>
      <c r="J68" s="103">
        <f t="shared" si="4"/>
        <v>0.32132997280124836</v>
      </c>
      <c r="K68" s="103">
        <f t="shared" si="4"/>
        <v>9.8530040821358314E-2</v>
      </c>
      <c r="L68" s="104">
        <f t="shared" si="4"/>
        <v>0.28871377255450514</v>
      </c>
      <c r="O68" s="306"/>
      <c r="P68" s="306"/>
      <c r="Q68" s="306"/>
      <c r="R68" s="306"/>
    </row>
    <row r="69" spans="2:18" ht="15.75" customHeight="1">
      <c r="B69" s="201" t="s">
        <v>237</v>
      </c>
      <c r="C69" s="187" t="s">
        <v>178</v>
      </c>
      <c r="D69" s="203" t="s">
        <v>242</v>
      </c>
      <c r="E69" s="16">
        <f t="shared" si="3"/>
        <v>14613</v>
      </c>
      <c r="F69" s="11">
        <v>7274</v>
      </c>
      <c r="G69" s="11">
        <v>1979</v>
      </c>
      <c r="H69" s="12">
        <v>5360</v>
      </c>
      <c r="I69" s="102">
        <f t="shared" si="2"/>
        <v>0.45263108661506102</v>
      </c>
      <c r="J69" s="103">
        <f t="shared" si="4"/>
        <v>0.22530887046040882</v>
      </c>
      <c r="K69" s="103">
        <f t="shared" si="4"/>
        <v>6.1298632752426321E-2</v>
      </c>
      <c r="L69" s="104">
        <f t="shared" si="4"/>
        <v>0.16602358340222589</v>
      </c>
      <c r="O69" s="306"/>
      <c r="P69" s="306"/>
      <c r="Q69" s="306"/>
      <c r="R69" s="306"/>
    </row>
    <row r="70" spans="2:18" ht="15.75" customHeight="1">
      <c r="B70" s="201" t="s">
        <v>237</v>
      </c>
      <c r="C70" s="187" t="s">
        <v>180</v>
      </c>
      <c r="D70" s="203" t="s">
        <v>243</v>
      </c>
      <c r="E70" s="16">
        <f t="shared" si="3"/>
        <v>24902</v>
      </c>
      <c r="F70" s="11">
        <v>12370</v>
      </c>
      <c r="G70" s="11">
        <v>3684</v>
      </c>
      <c r="H70" s="12">
        <v>8848</v>
      </c>
      <c r="I70" s="102">
        <f t="shared" si="2"/>
        <v>0.77132822273922197</v>
      </c>
      <c r="J70" s="103">
        <f t="shared" si="4"/>
        <v>0.38315517288909223</v>
      </c>
      <c r="K70" s="103">
        <f t="shared" si="4"/>
        <v>0.1141102390398881</v>
      </c>
      <c r="L70" s="104">
        <f t="shared" si="4"/>
        <v>0.27406281081024159</v>
      </c>
      <c r="O70" s="306"/>
      <c r="P70" s="306"/>
      <c r="Q70" s="306"/>
      <c r="R70" s="306"/>
    </row>
    <row r="71" spans="2:18" ht="15.75" customHeight="1">
      <c r="B71" s="201" t="s">
        <v>237</v>
      </c>
      <c r="C71" s="187" t="s">
        <v>182</v>
      </c>
      <c r="D71" s="203" t="s">
        <v>244</v>
      </c>
      <c r="E71" s="16">
        <f t="shared" si="3"/>
        <v>43866</v>
      </c>
      <c r="F71" s="11">
        <v>23839</v>
      </c>
      <c r="G71" s="11">
        <v>4813</v>
      </c>
      <c r="H71" s="12">
        <v>15214</v>
      </c>
      <c r="I71" s="102">
        <f t="shared" si="2"/>
        <v>1.3587295726720225</v>
      </c>
      <c r="J71" s="103">
        <f t="shared" si="4"/>
        <v>0.73840227700105654</v>
      </c>
      <c r="K71" s="103">
        <f t="shared" si="4"/>
        <v>0.14908050502143905</v>
      </c>
      <c r="L71" s="104">
        <f t="shared" si="4"/>
        <v>0.47124679064952701</v>
      </c>
      <c r="O71" s="306"/>
      <c r="P71" s="306"/>
      <c r="Q71" s="306"/>
      <c r="R71" s="306"/>
    </row>
    <row r="72" spans="2:18" ht="15.75" customHeight="1">
      <c r="B72" s="201" t="s">
        <v>237</v>
      </c>
      <c r="C72" s="187" t="s">
        <v>184</v>
      </c>
      <c r="D72" s="203" t="s">
        <v>245</v>
      </c>
      <c r="E72" s="16">
        <f t="shared" si="3"/>
        <v>134772</v>
      </c>
      <c r="F72" s="11">
        <v>97386</v>
      </c>
      <c r="G72" s="11">
        <v>15758</v>
      </c>
      <c r="H72" s="12">
        <v>21628</v>
      </c>
      <c r="I72" s="102">
        <f t="shared" si="2"/>
        <v>4.1745019369934306</v>
      </c>
      <c r="J72" s="103">
        <f t="shared" si="4"/>
        <v>3.0164874427629051</v>
      </c>
      <c r="K72" s="103">
        <f t="shared" si="4"/>
        <v>0.48809694538288728</v>
      </c>
      <c r="L72" s="104">
        <f t="shared" si="4"/>
        <v>0.66991754884763832</v>
      </c>
      <c r="O72" s="306"/>
      <c r="P72" s="306"/>
      <c r="Q72" s="306"/>
      <c r="R72" s="306"/>
    </row>
    <row r="73" spans="2:18" ht="15.75" customHeight="1">
      <c r="B73" s="201" t="s">
        <v>237</v>
      </c>
      <c r="C73" s="187" t="s">
        <v>187</v>
      </c>
      <c r="D73" s="203" t="s">
        <v>246</v>
      </c>
      <c r="E73" s="16">
        <f t="shared" si="3"/>
        <v>40610</v>
      </c>
      <c r="F73" s="11">
        <v>31578</v>
      </c>
      <c r="G73" s="11">
        <v>3013</v>
      </c>
      <c r="H73" s="12">
        <v>6019</v>
      </c>
      <c r="I73" s="102">
        <f t="shared" si="2"/>
        <v>1.2578764406649987</v>
      </c>
      <c r="J73" s="103">
        <f t="shared" si="4"/>
        <v>0.97811431281259131</v>
      </c>
      <c r="K73" s="103">
        <f t="shared" si="4"/>
        <v>9.3326316565467651E-2</v>
      </c>
      <c r="L73" s="104">
        <f t="shared" si="4"/>
        <v>0.18643581128693984</v>
      </c>
      <c r="O73" s="306"/>
      <c r="P73" s="306"/>
      <c r="Q73" s="306"/>
      <c r="R73" s="306"/>
    </row>
    <row r="74" spans="2:18" ht="15.75" customHeight="1">
      <c r="B74" s="201" t="s">
        <v>237</v>
      </c>
      <c r="C74" s="187" t="s">
        <v>189</v>
      </c>
      <c r="D74" s="203" t="s">
        <v>247</v>
      </c>
      <c r="E74" s="16">
        <f t="shared" si="3"/>
        <v>47598</v>
      </c>
      <c r="F74" s="11">
        <v>29248</v>
      </c>
      <c r="G74" s="11">
        <v>7698</v>
      </c>
      <c r="H74" s="12">
        <v>10652</v>
      </c>
      <c r="I74" s="102">
        <f t="shared" si="2"/>
        <v>1.4743265900707367</v>
      </c>
      <c r="J74" s="103">
        <f t="shared" si="4"/>
        <v>0.90594361331125062</v>
      </c>
      <c r="K74" s="103">
        <f t="shared" si="4"/>
        <v>0.23844207929670427</v>
      </c>
      <c r="L74" s="104">
        <f t="shared" si="4"/>
        <v>0.32994089746278177</v>
      </c>
      <c r="O74" s="306"/>
      <c r="P74" s="306"/>
      <c r="Q74" s="306"/>
      <c r="R74" s="306"/>
    </row>
    <row r="75" spans="2:18" ht="15.75" customHeight="1">
      <c r="B75" s="201" t="s">
        <v>237</v>
      </c>
      <c r="C75" s="187" t="s">
        <v>191</v>
      </c>
      <c r="D75" s="203" t="s">
        <v>248</v>
      </c>
      <c r="E75" s="16">
        <f t="shared" si="3"/>
        <v>64882</v>
      </c>
      <c r="F75" s="11">
        <v>43917</v>
      </c>
      <c r="G75" s="11">
        <v>10842</v>
      </c>
      <c r="H75" s="12">
        <v>10123</v>
      </c>
      <c r="I75" s="102">
        <f t="shared" si="2"/>
        <v>2.0096906974446305</v>
      </c>
      <c r="J75" s="103">
        <f t="shared" si="4"/>
        <v>1.360309274678275</v>
      </c>
      <c r="K75" s="103">
        <f t="shared" si="4"/>
        <v>0.33582606179980096</v>
      </c>
      <c r="L75" s="104">
        <f t="shared" si="4"/>
        <v>0.31355536096655462</v>
      </c>
      <c r="O75" s="306"/>
      <c r="P75" s="306"/>
      <c r="Q75" s="306"/>
      <c r="R75" s="306"/>
    </row>
    <row r="76" spans="2:18" ht="15.75" customHeight="1">
      <c r="B76" s="201" t="s">
        <v>237</v>
      </c>
      <c r="C76" s="187" t="s">
        <v>193</v>
      </c>
      <c r="D76" s="203" t="s">
        <v>249</v>
      </c>
      <c r="E76" s="16">
        <f t="shared" si="3"/>
        <v>40714</v>
      </c>
      <c r="F76" s="11">
        <v>23976</v>
      </c>
      <c r="G76" s="11">
        <v>7149</v>
      </c>
      <c r="H76" s="12">
        <v>9589</v>
      </c>
      <c r="I76" s="102">
        <f t="shared" ref="I76:I95" si="5">SUM(J76:L76)</f>
        <v>1.2610977937757881</v>
      </c>
      <c r="J76" s="103">
        <f t="shared" si="4"/>
        <v>0.74264579023353883</v>
      </c>
      <c r="K76" s="103">
        <f t="shared" si="4"/>
        <v>0.22143705181763301</v>
      </c>
      <c r="L76" s="104">
        <f t="shared" si="4"/>
        <v>0.29701495172461645</v>
      </c>
      <c r="O76" s="306"/>
      <c r="P76" s="306"/>
      <c r="Q76" s="306"/>
      <c r="R76" s="306"/>
    </row>
    <row r="77" spans="2:18" ht="15.75" customHeight="1">
      <c r="B77" s="201" t="s">
        <v>250</v>
      </c>
      <c r="C77" s="187" t="s">
        <v>170</v>
      </c>
      <c r="D77" s="203" t="s">
        <v>251</v>
      </c>
      <c r="E77" s="16">
        <f t="shared" si="3"/>
        <v>3225</v>
      </c>
      <c r="F77" s="11">
        <v>1709</v>
      </c>
      <c r="G77" s="11">
        <v>516</v>
      </c>
      <c r="H77" s="12">
        <v>1000</v>
      </c>
      <c r="I77" s="102">
        <f t="shared" si="5"/>
        <v>9.9892920983615394E-2</v>
      </c>
      <c r="J77" s="103">
        <f t="shared" si="4"/>
        <v>5.2935504484030609E-2</v>
      </c>
      <c r="K77" s="103">
        <f t="shared" si="4"/>
        <v>1.5982867357378461E-2</v>
      </c>
      <c r="L77" s="104">
        <f t="shared" si="4"/>
        <v>3.0974549142206324E-2</v>
      </c>
      <c r="O77" s="306"/>
      <c r="P77" s="306"/>
      <c r="Q77" s="306"/>
      <c r="R77" s="306"/>
    </row>
    <row r="78" spans="2:18" ht="15.75" customHeight="1">
      <c r="B78" s="201" t="s">
        <v>250</v>
      </c>
      <c r="C78" s="187" t="s">
        <v>172</v>
      </c>
      <c r="D78" s="203" t="s">
        <v>252</v>
      </c>
      <c r="E78" s="16">
        <f t="shared" si="3"/>
        <v>5849</v>
      </c>
      <c r="F78" s="11">
        <v>2233</v>
      </c>
      <c r="G78" s="11">
        <v>766</v>
      </c>
      <c r="H78" s="12">
        <v>2850</v>
      </c>
      <c r="I78" s="102">
        <f t="shared" si="5"/>
        <v>0.18117013793276479</v>
      </c>
      <c r="J78" s="103">
        <f t="shared" si="4"/>
        <v>6.9166168234546729E-2</v>
      </c>
      <c r="K78" s="103">
        <f t="shared" si="4"/>
        <v>2.3726504642930045E-2</v>
      </c>
      <c r="L78" s="104">
        <f t="shared" si="4"/>
        <v>8.8277465055288024E-2</v>
      </c>
      <c r="O78" s="306"/>
      <c r="P78" s="306"/>
      <c r="Q78" s="306"/>
      <c r="R78" s="306"/>
    </row>
    <row r="79" spans="2:18" ht="15.75" customHeight="1">
      <c r="B79" s="201" t="s">
        <v>250</v>
      </c>
      <c r="C79" s="187" t="s">
        <v>174</v>
      </c>
      <c r="D79" s="203" t="s">
        <v>253</v>
      </c>
      <c r="E79" s="16">
        <f t="shared" si="3"/>
        <v>5739</v>
      </c>
      <c r="F79" s="11">
        <v>2731</v>
      </c>
      <c r="G79" s="11">
        <v>493</v>
      </c>
      <c r="H79" s="12">
        <v>2515</v>
      </c>
      <c r="I79" s="102">
        <f t="shared" si="5"/>
        <v>0.17776293752712208</v>
      </c>
      <c r="J79" s="103">
        <f t="shared" si="4"/>
        <v>8.4591493707365475E-2</v>
      </c>
      <c r="K79" s="103">
        <f t="shared" si="4"/>
        <v>1.5270452727107718E-2</v>
      </c>
      <c r="L79" s="104">
        <f t="shared" si="4"/>
        <v>7.7900991092648905E-2</v>
      </c>
      <c r="O79" s="306"/>
      <c r="P79" s="306"/>
      <c r="Q79" s="306"/>
      <c r="R79" s="306"/>
    </row>
    <row r="80" spans="2:18" ht="15.75" customHeight="1">
      <c r="B80" s="201" t="s">
        <v>250</v>
      </c>
      <c r="C80" s="187" t="s">
        <v>176</v>
      </c>
      <c r="D80" s="203" t="s">
        <v>254</v>
      </c>
      <c r="E80" s="16">
        <f t="shared" si="3"/>
        <v>8463</v>
      </c>
      <c r="F80" s="11">
        <v>4033</v>
      </c>
      <c r="G80" s="11">
        <v>1348</v>
      </c>
      <c r="H80" s="12">
        <v>3082</v>
      </c>
      <c r="I80" s="102">
        <f t="shared" si="5"/>
        <v>0.26213760939049213</v>
      </c>
      <c r="J80" s="103">
        <f t="shared" si="4"/>
        <v>0.1249203566905181</v>
      </c>
      <c r="K80" s="103">
        <f t="shared" si="4"/>
        <v>4.1753692243694129E-2</v>
      </c>
      <c r="L80" s="104">
        <f t="shared" si="4"/>
        <v>9.5463560456279892E-2</v>
      </c>
      <c r="O80" s="306"/>
      <c r="P80" s="306"/>
      <c r="Q80" s="306"/>
      <c r="R80" s="306"/>
    </row>
    <row r="81" spans="2:18" ht="15.75" customHeight="1">
      <c r="B81" s="201" t="s">
        <v>250</v>
      </c>
      <c r="C81" s="187" t="s">
        <v>178</v>
      </c>
      <c r="D81" s="203" t="s">
        <v>255</v>
      </c>
      <c r="E81" s="16">
        <f t="shared" si="3"/>
        <v>9200</v>
      </c>
      <c r="F81" s="11">
        <v>4078</v>
      </c>
      <c r="G81" s="11">
        <v>1394</v>
      </c>
      <c r="H81" s="12">
        <v>3728</v>
      </c>
      <c r="I81" s="102">
        <f t="shared" si="5"/>
        <v>0.28496585210829817</v>
      </c>
      <c r="J81" s="103">
        <f t="shared" si="4"/>
        <v>0.1263142114019174</v>
      </c>
      <c r="K81" s="103">
        <f t="shared" si="4"/>
        <v>4.3178521504235616E-2</v>
      </c>
      <c r="L81" s="104">
        <f t="shared" si="4"/>
        <v>0.11547311920214517</v>
      </c>
      <c r="O81" s="306"/>
      <c r="P81" s="306"/>
      <c r="Q81" s="306"/>
      <c r="R81" s="306"/>
    </row>
    <row r="82" spans="2:18" ht="15.75" customHeight="1">
      <c r="B82" s="201" t="s">
        <v>250</v>
      </c>
      <c r="C82" s="187" t="s">
        <v>180</v>
      </c>
      <c r="D82" s="203" t="s">
        <v>256</v>
      </c>
      <c r="E82" s="16">
        <f t="shared" si="3"/>
        <v>14874</v>
      </c>
      <c r="F82" s="11">
        <v>6451</v>
      </c>
      <c r="G82" s="11">
        <v>2415</v>
      </c>
      <c r="H82" s="12">
        <v>6008</v>
      </c>
      <c r="I82" s="102">
        <f t="shared" si="5"/>
        <v>0.46071544394117681</v>
      </c>
      <c r="J82" s="103">
        <f t="shared" si="4"/>
        <v>0.19981681651637298</v>
      </c>
      <c r="K82" s="103">
        <f t="shared" si="4"/>
        <v>7.4803536178428276E-2</v>
      </c>
      <c r="L82" s="104">
        <f t="shared" si="4"/>
        <v>0.1860950912463756</v>
      </c>
      <c r="O82" s="306"/>
      <c r="P82" s="306"/>
      <c r="Q82" s="306"/>
      <c r="R82" s="306"/>
    </row>
    <row r="83" spans="2:18" ht="15.75" customHeight="1">
      <c r="B83" s="201" t="s">
        <v>250</v>
      </c>
      <c r="C83" s="187" t="s">
        <v>182</v>
      </c>
      <c r="D83" s="203" t="s">
        <v>257</v>
      </c>
      <c r="E83" s="16">
        <f t="shared" si="3"/>
        <v>8494</v>
      </c>
      <c r="F83" s="11">
        <v>3604</v>
      </c>
      <c r="G83" s="11">
        <v>1111</v>
      </c>
      <c r="H83" s="12">
        <v>3779</v>
      </c>
      <c r="I83" s="102">
        <f t="shared" si="5"/>
        <v>0.26309782041390051</v>
      </c>
      <c r="J83" s="103">
        <f t="shared" si="4"/>
        <v>0.11163227510851159</v>
      </c>
      <c r="K83" s="103">
        <f t="shared" si="4"/>
        <v>3.4412724096991226E-2</v>
      </c>
      <c r="L83" s="104">
        <f t="shared" si="4"/>
        <v>0.1170528212083977</v>
      </c>
      <c r="O83" s="306"/>
      <c r="P83" s="306"/>
      <c r="Q83" s="306"/>
      <c r="R83" s="306"/>
    </row>
    <row r="84" spans="2:1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6">SUM(F84:H84)</f>
        <v>10180</v>
      </c>
      <c r="F84" s="11">
        <v>4474</v>
      </c>
      <c r="G84" s="11">
        <v>1694</v>
      </c>
      <c r="H84" s="12">
        <v>4012</v>
      </c>
      <c r="I84" s="102">
        <f t="shared" si="5"/>
        <v>0.31532091026766035</v>
      </c>
      <c r="J84" s="103">
        <f t="shared" si="4"/>
        <v>0.13858013286223109</v>
      </c>
      <c r="K84" s="103">
        <f t="shared" si="4"/>
        <v>5.2470886246897504E-2</v>
      </c>
      <c r="L84" s="104">
        <f t="shared" si="4"/>
        <v>0.12426989115853176</v>
      </c>
      <c r="O84" s="306"/>
      <c r="P84" s="306"/>
      <c r="Q84" s="306"/>
      <c r="R84" s="306"/>
    </row>
    <row r="85" spans="2:18" ht="15.75" customHeight="1">
      <c r="B85" s="201" t="s">
        <v>250</v>
      </c>
      <c r="C85" s="187" t="s">
        <v>187</v>
      </c>
      <c r="D85" s="203" t="s">
        <v>259</v>
      </c>
      <c r="E85" s="16">
        <f t="shared" si="6"/>
        <v>17019</v>
      </c>
      <c r="F85" s="11">
        <v>8558</v>
      </c>
      <c r="G85" s="11">
        <v>2372</v>
      </c>
      <c r="H85" s="12">
        <v>6089</v>
      </c>
      <c r="I85" s="102">
        <f t="shared" si="5"/>
        <v>0.52715585185120939</v>
      </c>
      <c r="J85" s="103">
        <f t="shared" si="4"/>
        <v>0.2650801915590017</v>
      </c>
      <c r="K85" s="103">
        <f t="shared" si="4"/>
        <v>7.3471630565313389E-2</v>
      </c>
      <c r="L85" s="104">
        <f t="shared" si="4"/>
        <v>0.1886040297268943</v>
      </c>
      <c r="O85" s="306"/>
      <c r="P85" s="306"/>
      <c r="Q85" s="306"/>
      <c r="R85" s="306"/>
    </row>
    <row r="86" spans="2:18" ht="15.75" customHeight="1">
      <c r="B86" s="201" t="s">
        <v>250</v>
      </c>
      <c r="C86" s="187" t="s">
        <v>189</v>
      </c>
      <c r="D86" s="203" t="s">
        <v>260</v>
      </c>
      <c r="E86" s="16">
        <f t="shared" si="6"/>
        <v>35908</v>
      </c>
      <c r="F86" s="11">
        <v>17981</v>
      </c>
      <c r="G86" s="11">
        <v>6777</v>
      </c>
      <c r="H86" s="12">
        <v>11150</v>
      </c>
      <c r="I86" s="102">
        <f t="shared" si="5"/>
        <v>1.1122341105983446</v>
      </c>
      <c r="J86" s="103">
        <f t="shared" si="4"/>
        <v>0.55695336812601193</v>
      </c>
      <c r="K86" s="103">
        <f t="shared" si="4"/>
        <v>0.20991451953673224</v>
      </c>
      <c r="L86" s="104">
        <f t="shared" si="4"/>
        <v>0.34536622293560054</v>
      </c>
      <c r="O86" s="306"/>
      <c r="P86" s="306"/>
      <c r="Q86" s="306"/>
      <c r="R86" s="306"/>
    </row>
    <row r="87" spans="2:18" ht="15.75" customHeight="1">
      <c r="B87" s="201" t="s">
        <v>261</v>
      </c>
      <c r="C87" s="187" t="s">
        <v>170</v>
      </c>
      <c r="D87" s="203" t="s">
        <v>262</v>
      </c>
      <c r="E87" s="16">
        <f t="shared" si="6"/>
        <v>8859</v>
      </c>
      <c r="F87" s="11">
        <v>4732</v>
      </c>
      <c r="G87" s="11">
        <v>983</v>
      </c>
      <c r="H87" s="12">
        <v>3144</v>
      </c>
      <c r="I87" s="102">
        <f t="shared" si="5"/>
        <v>0.27440353085080582</v>
      </c>
      <c r="J87" s="103">
        <f t="shared" si="4"/>
        <v>0.14657156654092032</v>
      </c>
      <c r="K87" s="103">
        <f t="shared" si="4"/>
        <v>3.0447981806788815E-2</v>
      </c>
      <c r="L87" s="104">
        <f t="shared" si="4"/>
        <v>9.7383982503096683E-2</v>
      </c>
      <c r="O87" s="306"/>
      <c r="P87" s="306"/>
      <c r="Q87" s="306"/>
      <c r="R87" s="306"/>
    </row>
    <row r="88" spans="2:18" ht="15.75" customHeight="1">
      <c r="B88" s="201" t="s">
        <v>261</v>
      </c>
      <c r="C88" s="187" t="s">
        <v>172</v>
      </c>
      <c r="D88" s="203" t="s">
        <v>263</v>
      </c>
      <c r="E88" s="16">
        <f t="shared" si="6"/>
        <v>15446</v>
      </c>
      <c r="F88" s="11">
        <v>7282</v>
      </c>
      <c r="G88" s="11">
        <v>1126</v>
      </c>
      <c r="H88" s="12">
        <v>7038</v>
      </c>
      <c r="I88" s="102">
        <f t="shared" si="5"/>
        <v>0.47843288605051892</v>
      </c>
      <c r="J88" s="103">
        <f t="shared" si="4"/>
        <v>0.22555666685354644</v>
      </c>
      <c r="K88" s="103">
        <f t="shared" si="4"/>
        <v>3.4877342334124324E-2</v>
      </c>
      <c r="L88" s="104">
        <f t="shared" si="4"/>
        <v>0.21799887686284811</v>
      </c>
      <c r="O88" s="306"/>
      <c r="P88" s="306"/>
      <c r="Q88" s="306"/>
      <c r="R88" s="306"/>
    </row>
    <row r="89" spans="2:18" ht="15.75" customHeight="1">
      <c r="B89" s="201" t="s">
        <v>261</v>
      </c>
      <c r="C89" s="187" t="s">
        <v>174</v>
      </c>
      <c r="D89" s="203" t="s">
        <v>264</v>
      </c>
      <c r="E89" s="16">
        <f t="shared" si="6"/>
        <v>10837</v>
      </c>
      <c r="F89" s="11">
        <v>4990</v>
      </c>
      <c r="G89" s="11">
        <v>731</v>
      </c>
      <c r="H89" s="12">
        <v>5116</v>
      </c>
      <c r="I89" s="102">
        <f t="shared" si="5"/>
        <v>0.33567118905408994</v>
      </c>
      <c r="J89" s="103">
        <f t="shared" si="4"/>
        <v>0.15456300021960956</v>
      </c>
      <c r="K89" s="103">
        <f t="shared" si="4"/>
        <v>2.2642395422952821E-2</v>
      </c>
      <c r="L89" s="104">
        <f t="shared" si="4"/>
        <v>0.15846579341152756</v>
      </c>
      <c r="O89" s="306"/>
      <c r="P89" s="306"/>
      <c r="Q89" s="306"/>
      <c r="R89" s="306"/>
    </row>
    <row r="90" spans="2:18" ht="15.75" customHeight="1">
      <c r="B90" s="201" t="s">
        <v>261</v>
      </c>
      <c r="C90" s="187" t="s">
        <v>176</v>
      </c>
      <c r="D90" s="203" t="s">
        <v>265</v>
      </c>
      <c r="E90" s="16">
        <f t="shared" si="6"/>
        <v>12268</v>
      </c>
      <c r="F90" s="11">
        <v>4800</v>
      </c>
      <c r="G90" s="11">
        <v>363</v>
      </c>
      <c r="H90" s="12">
        <v>7105</v>
      </c>
      <c r="I90" s="102">
        <f t="shared" si="5"/>
        <v>0.37999576887658715</v>
      </c>
      <c r="J90" s="103">
        <f t="shared" si="4"/>
        <v>0.14867783588259034</v>
      </c>
      <c r="K90" s="103">
        <f t="shared" si="4"/>
        <v>1.1243761338620895E-2</v>
      </c>
      <c r="L90" s="104">
        <f t="shared" si="4"/>
        <v>0.22007417165537593</v>
      </c>
      <c r="O90" s="306"/>
      <c r="P90" s="306"/>
      <c r="Q90" s="306"/>
      <c r="R90" s="306"/>
    </row>
    <row r="91" spans="2:18" ht="15.75" customHeight="1">
      <c r="B91" s="201" t="s">
        <v>261</v>
      </c>
      <c r="C91" s="187" t="s">
        <v>178</v>
      </c>
      <c r="D91" s="203" t="s">
        <v>266</v>
      </c>
      <c r="E91" s="16">
        <f t="shared" si="6"/>
        <v>11469</v>
      </c>
      <c r="F91" s="11">
        <v>6067</v>
      </c>
      <c r="G91" s="11">
        <v>742</v>
      </c>
      <c r="H91" s="12">
        <v>4660</v>
      </c>
      <c r="I91" s="102">
        <f t="shared" si="5"/>
        <v>0.35524710411196431</v>
      </c>
      <c r="J91" s="103">
        <f t="shared" ref="J91:L95" si="7">F91/$E$9*100</f>
        <v>0.18792258964576578</v>
      </c>
      <c r="K91" s="103">
        <f t="shared" si="7"/>
        <v>2.2983115463517091E-2</v>
      </c>
      <c r="L91" s="104">
        <f t="shared" si="7"/>
        <v>0.14434139900268145</v>
      </c>
      <c r="O91" s="306"/>
      <c r="P91" s="306"/>
      <c r="Q91" s="306"/>
      <c r="R91" s="306"/>
    </row>
    <row r="92" spans="2:18" ht="15.75" customHeight="1">
      <c r="B92" s="201" t="s">
        <v>261</v>
      </c>
      <c r="C92" s="187" t="s">
        <v>180</v>
      </c>
      <c r="D92" s="203" t="s">
        <v>267</v>
      </c>
      <c r="E92" s="16">
        <f t="shared" si="6"/>
        <v>9826</v>
      </c>
      <c r="F92" s="11">
        <v>4919</v>
      </c>
      <c r="G92" s="11">
        <v>884</v>
      </c>
      <c r="H92" s="12">
        <v>4023</v>
      </c>
      <c r="I92" s="102">
        <f t="shared" si="5"/>
        <v>0.30435591987131932</v>
      </c>
      <c r="J92" s="103">
        <f t="shared" si="7"/>
        <v>0.1523638072305129</v>
      </c>
      <c r="K92" s="103">
        <f t="shared" si="7"/>
        <v>2.738150144171039E-2</v>
      </c>
      <c r="L92" s="104">
        <f t="shared" si="7"/>
        <v>0.12461061119909604</v>
      </c>
      <c r="O92" s="306"/>
      <c r="P92" s="306"/>
      <c r="Q92" s="306"/>
      <c r="R92" s="306"/>
    </row>
    <row r="93" spans="2:18" ht="15.75" customHeight="1">
      <c r="B93" s="201" t="s">
        <v>261</v>
      </c>
      <c r="C93" s="187" t="s">
        <v>182</v>
      </c>
      <c r="D93" s="203" t="s">
        <v>268</v>
      </c>
      <c r="E93" s="16">
        <f t="shared" si="6"/>
        <v>13680</v>
      </c>
      <c r="F93" s="11">
        <v>4910</v>
      </c>
      <c r="G93" s="11">
        <v>1098</v>
      </c>
      <c r="H93" s="12">
        <v>7672</v>
      </c>
      <c r="I93" s="102">
        <f t="shared" si="5"/>
        <v>0.42373183226538252</v>
      </c>
      <c r="J93" s="103">
        <f t="shared" si="7"/>
        <v>0.15208503628823306</v>
      </c>
      <c r="K93" s="103">
        <f t="shared" si="7"/>
        <v>3.4010054958142542E-2</v>
      </c>
      <c r="L93" s="104">
        <f t="shared" si="7"/>
        <v>0.23763674101900692</v>
      </c>
      <c r="O93" s="306"/>
      <c r="P93" s="306"/>
      <c r="Q93" s="306"/>
      <c r="R93" s="306"/>
    </row>
    <row r="94" spans="2:18" ht="15.75" customHeight="1">
      <c r="B94" s="201" t="s">
        <v>261</v>
      </c>
      <c r="C94" s="187" t="s">
        <v>184</v>
      </c>
      <c r="D94" s="203" t="s">
        <v>269</v>
      </c>
      <c r="E94" s="16">
        <f t="shared" si="6"/>
        <v>66753</v>
      </c>
      <c r="F94" s="11">
        <v>44586</v>
      </c>
      <c r="G94" s="11">
        <v>10048</v>
      </c>
      <c r="H94" s="12">
        <v>12119</v>
      </c>
      <c r="I94" s="102">
        <f t="shared" si="5"/>
        <v>2.0676440788896988</v>
      </c>
      <c r="J94" s="103">
        <f t="shared" si="7"/>
        <v>1.3810312480544111</v>
      </c>
      <c r="K94" s="103">
        <f t="shared" si="7"/>
        <v>0.31123226978088914</v>
      </c>
      <c r="L94" s="104">
        <f t="shared" si="7"/>
        <v>0.37538056105439843</v>
      </c>
      <c r="O94" s="306"/>
      <c r="P94" s="306"/>
      <c r="Q94" s="306"/>
      <c r="R94" s="306"/>
    </row>
    <row r="95" spans="2:18" ht="15.75" customHeight="1">
      <c r="B95" s="205" t="s">
        <v>261</v>
      </c>
      <c r="C95" s="206" t="s">
        <v>187</v>
      </c>
      <c r="D95" s="207" t="s">
        <v>270</v>
      </c>
      <c r="E95" s="67">
        <f t="shared" si="6"/>
        <v>36062</v>
      </c>
      <c r="F95" s="229">
        <v>23706</v>
      </c>
      <c r="G95" s="229">
        <v>4166</v>
      </c>
      <c r="H95" s="230">
        <v>8190</v>
      </c>
      <c r="I95" s="155">
        <f t="shared" si="5"/>
        <v>1.1170041911662445</v>
      </c>
      <c r="J95" s="153">
        <f t="shared" si="7"/>
        <v>0.73428266196514314</v>
      </c>
      <c r="K95" s="153">
        <f t="shared" si="7"/>
        <v>0.12903997172643156</v>
      </c>
      <c r="L95" s="154">
        <f t="shared" si="7"/>
        <v>0.25368155747466975</v>
      </c>
    </row>
    <row r="96" spans="2:18" ht="6.75" customHeight="1"/>
    <row r="97" spans="2:2" ht="15" customHeight="1">
      <c r="B97" s="148" t="s">
        <v>154</v>
      </c>
    </row>
    <row r="98" spans="2:2" ht="15" customHeight="1">
      <c r="B98" s="233" t="s">
        <v>276</v>
      </c>
    </row>
    <row r="99" spans="2:2" ht="15" customHeight="1"/>
    <row r="100" spans="2:2" ht="15" customHeight="1"/>
    <row r="101" spans="2:2" ht="15.75" customHeight="1"/>
  </sheetData>
  <mergeCells count="2">
    <mergeCell ref="E5:L5"/>
    <mergeCell ref="F7:G7"/>
  </mergeCells>
  <pageMargins left="0.70866141732283472" right="0.31496062992125984" top="0.55118110236220474" bottom="0.55118110236220474" header="0.31496062992125984" footer="0.31496062992125984"/>
  <pageSetup paperSize="9" scale="85" firstPageNumber="7" orientation="portrait" useFirstPageNumber="1" verticalDpi="0" r:id="rId1"/>
  <headerFooter>
    <oddFooter>&amp;CIV-2-&amp;P</oddFooter>
  </headerFooter>
  <rowBreaks count="1" manualBreakCount="1">
    <brk id="5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B587-E421-4328-A3BA-F50D8EAE22E5}">
  <dimension ref="B1:AH97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customWidth="1"/>
    <col min="5" max="10" width="9.5703125" customWidth="1"/>
    <col min="11" max="11" width="7.5703125" customWidth="1"/>
    <col min="12" max="15" width="2.5703125" customWidth="1"/>
    <col min="16" max="16" width="21.5703125" customWidth="1"/>
    <col min="17" max="22" width="9.5703125" customWidth="1"/>
    <col min="23" max="23" width="7.5703125" customWidth="1"/>
    <col min="24" max="24" width="2.5703125" customWidth="1"/>
  </cols>
  <sheetData>
    <row r="1" spans="2:34" ht="15" customHeight="1">
      <c r="D1" s="6"/>
      <c r="E1" s="90"/>
      <c r="F1" s="6"/>
      <c r="G1" s="6"/>
      <c r="H1" s="6"/>
      <c r="I1" s="6"/>
      <c r="J1" s="71"/>
      <c r="K1" s="71" t="s">
        <v>8</v>
      </c>
      <c r="L1" s="6"/>
      <c r="M1" s="6"/>
      <c r="N1" s="6"/>
      <c r="P1" s="6"/>
      <c r="Q1" s="6"/>
      <c r="R1" s="6"/>
      <c r="S1" s="6"/>
      <c r="T1" s="6"/>
      <c r="U1" s="6"/>
      <c r="V1" s="71"/>
      <c r="W1" s="71" t="s">
        <v>9</v>
      </c>
    </row>
    <row r="2" spans="2:34" ht="18" customHeight="1">
      <c r="D2" s="14" t="s">
        <v>355</v>
      </c>
      <c r="E2" s="13"/>
      <c r="F2" s="13"/>
      <c r="G2" s="13"/>
      <c r="H2" s="13"/>
      <c r="I2" s="13"/>
      <c r="J2" s="13"/>
      <c r="K2" s="13"/>
      <c r="L2" s="13"/>
      <c r="M2" s="13"/>
      <c r="N2" s="13"/>
      <c r="P2" s="14" t="s">
        <v>355</v>
      </c>
      <c r="Q2" s="13"/>
      <c r="R2" s="13"/>
      <c r="S2" s="13"/>
      <c r="T2" s="13"/>
      <c r="U2" s="13"/>
      <c r="V2" s="13"/>
      <c r="W2" s="13"/>
    </row>
    <row r="3" spans="2:34" ht="18" customHeight="1">
      <c r="D3" s="14" t="s">
        <v>91</v>
      </c>
      <c r="E3" s="13"/>
      <c r="F3" s="13"/>
      <c r="G3" s="13"/>
      <c r="H3" s="13"/>
      <c r="I3" s="13"/>
      <c r="J3" s="13"/>
      <c r="K3" s="13"/>
      <c r="L3" s="13"/>
      <c r="M3" s="13"/>
      <c r="N3" s="13"/>
      <c r="P3" s="14" t="s">
        <v>91</v>
      </c>
      <c r="Q3" s="13"/>
      <c r="R3" s="13"/>
      <c r="S3" s="13"/>
      <c r="T3" s="13"/>
      <c r="U3" s="13"/>
      <c r="V3" s="13"/>
      <c r="W3" s="13"/>
    </row>
    <row r="4" spans="2:34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P4" s="13"/>
      <c r="Q4" s="13"/>
      <c r="R4" s="13"/>
      <c r="S4" s="13"/>
      <c r="T4" s="13"/>
      <c r="U4" s="13"/>
      <c r="V4" s="13"/>
      <c r="W4" s="13"/>
    </row>
    <row r="5" spans="2:34" ht="18" customHeight="1">
      <c r="B5" s="211" t="s">
        <v>271</v>
      </c>
      <c r="C5" s="212"/>
      <c r="D5" s="213"/>
      <c r="E5" s="453" t="s">
        <v>83</v>
      </c>
      <c r="F5" s="454"/>
      <c r="G5" s="454"/>
      <c r="H5" s="454"/>
      <c r="I5" s="454"/>
      <c r="J5" s="454"/>
      <c r="K5" s="455"/>
      <c r="L5" s="6"/>
      <c r="M5" s="6"/>
      <c r="N5" s="211" t="s">
        <v>271</v>
      </c>
      <c r="O5" s="212"/>
      <c r="P5" s="213"/>
      <c r="Q5" s="453" t="s">
        <v>83</v>
      </c>
      <c r="R5" s="454"/>
      <c r="S5" s="454"/>
      <c r="T5" s="454"/>
      <c r="U5" s="454"/>
      <c r="V5" s="454"/>
      <c r="W5" s="33"/>
    </row>
    <row r="6" spans="2:34" ht="45" customHeight="1">
      <c r="B6" s="214"/>
      <c r="C6" s="215" t="s">
        <v>272</v>
      </c>
      <c r="D6" s="216"/>
      <c r="E6" s="37" t="s">
        <v>4</v>
      </c>
      <c r="F6" s="69" t="s">
        <v>84</v>
      </c>
      <c r="G6" s="40" t="s">
        <v>85</v>
      </c>
      <c r="H6" s="70" t="s">
        <v>86</v>
      </c>
      <c r="I6" s="38" t="s">
        <v>87</v>
      </c>
      <c r="J6" s="45" t="s">
        <v>88</v>
      </c>
      <c r="K6" s="108" t="s">
        <v>132</v>
      </c>
      <c r="L6" s="6"/>
      <c r="M6" s="6"/>
      <c r="N6" s="214"/>
      <c r="O6" s="215" t="s">
        <v>272</v>
      </c>
      <c r="P6" s="216"/>
      <c r="Q6" s="37" t="s">
        <v>4</v>
      </c>
      <c r="R6" s="69" t="s">
        <v>84</v>
      </c>
      <c r="S6" s="40" t="s">
        <v>85</v>
      </c>
      <c r="T6" s="70" t="s">
        <v>86</v>
      </c>
      <c r="U6" s="38" t="s">
        <v>87</v>
      </c>
      <c r="V6" s="45" t="s">
        <v>88</v>
      </c>
      <c r="W6" s="108" t="s">
        <v>132</v>
      </c>
      <c r="AB6" s="84"/>
      <c r="AC6" s="85"/>
    </row>
    <row r="7" spans="2:34" ht="18" customHeight="1">
      <c r="B7" s="210"/>
      <c r="C7" s="217"/>
      <c r="D7" s="218" t="s">
        <v>273</v>
      </c>
      <c r="E7" s="79"/>
      <c r="F7" s="118"/>
      <c r="G7" s="451" t="s">
        <v>352</v>
      </c>
      <c r="H7" s="451"/>
      <c r="I7" s="77"/>
      <c r="J7" s="77"/>
      <c r="K7" s="78"/>
      <c r="L7" s="6"/>
      <c r="M7" s="6"/>
      <c r="N7" s="210"/>
      <c r="O7" s="217"/>
      <c r="P7" s="218" t="s">
        <v>273</v>
      </c>
      <c r="Q7" s="79"/>
      <c r="R7" s="118"/>
      <c r="S7" s="451" t="s">
        <v>31</v>
      </c>
      <c r="T7" s="451"/>
      <c r="U7" s="77"/>
      <c r="V7" s="77"/>
      <c r="W7" s="78"/>
    </row>
    <row r="8" spans="2:34" ht="6.75" customHeight="1">
      <c r="B8" s="191"/>
      <c r="C8" s="192"/>
      <c r="D8" s="193"/>
      <c r="E8" s="65"/>
      <c r="F8" s="20"/>
      <c r="G8" s="20"/>
      <c r="H8" s="20"/>
      <c r="I8" s="20"/>
      <c r="J8" s="20"/>
      <c r="K8" s="68"/>
      <c r="L8" s="6"/>
      <c r="M8" s="6"/>
      <c r="N8" s="191"/>
      <c r="O8" s="192"/>
      <c r="P8" s="193"/>
      <c r="Q8" s="41"/>
      <c r="R8" s="41"/>
      <c r="S8" s="41"/>
      <c r="T8" s="41"/>
      <c r="U8" s="41"/>
      <c r="V8" s="41"/>
      <c r="W8" s="42"/>
    </row>
    <row r="9" spans="2:34" ht="15.75" customHeight="1">
      <c r="B9" s="197"/>
      <c r="C9" s="6"/>
      <c r="D9" s="198" t="s">
        <v>19</v>
      </c>
      <c r="E9" s="16">
        <f>SUM(E19:E95)</f>
        <v>3228457</v>
      </c>
      <c r="F9" s="11">
        <f>SUM(F19:F95)</f>
        <v>479294</v>
      </c>
      <c r="G9" s="11">
        <f>SUM(G19:G95)</f>
        <v>977351</v>
      </c>
      <c r="H9" s="11">
        <f>SUM(H19:H95)</f>
        <v>917097</v>
      </c>
      <c r="I9" s="11">
        <f t="shared" ref="I9:K9" si="0">SUM(I19:I95)</f>
        <v>568294</v>
      </c>
      <c r="J9" s="11">
        <f t="shared" si="0"/>
        <v>222435</v>
      </c>
      <c r="K9" s="12">
        <f t="shared" si="0"/>
        <v>63986</v>
      </c>
      <c r="L9" s="6"/>
      <c r="M9" s="6"/>
      <c r="N9" s="197"/>
      <c r="O9" s="6"/>
      <c r="P9" s="198" t="s">
        <v>19</v>
      </c>
      <c r="Q9" s="103">
        <f>SUM(R9:W9)</f>
        <v>100.00000000000001</v>
      </c>
      <c r="R9" s="103">
        <f>SUM(R19:R95)</f>
        <v>14.845915556564639</v>
      </c>
      <c r="S9" s="103">
        <f t="shared" ref="S9:W9" si="1">SUM(S19:S95)</f>
        <v>30.273006578684505</v>
      </c>
      <c r="T9" s="103">
        <f t="shared" si="1"/>
        <v>28.406666094669998</v>
      </c>
      <c r="U9" s="103">
        <f t="shared" si="1"/>
        <v>17.602650430221004</v>
      </c>
      <c r="V9" s="103">
        <f t="shared" si="1"/>
        <v>6.8898238384466657</v>
      </c>
      <c r="W9" s="104">
        <f t="shared" si="1"/>
        <v>1.9819375014132141</v>
      </c>
    </row>
    <row r="10" spans="2:34" ht="6.75" customHeight="1">
      <c r="B10" s="197"/>
      <c r="C10" s="6"/>
      <c r="D10" s="198"/>
      <c r="E10" s="16"/>
      <c r="F10" s="11"/>
      <c r="G10" s="11"/>
      <c r="H10" s="11"/>
      <c r="I10" s="11"/>
      <c r="J10" s="11"/>
      <c r="K10" s="12"/>
      <c r="L10" s="6"/>
      <c r="M10" s="6"/>
      <c r="N10" s="197"/>
      <c r="O10" s="6"/>
      <c r="P10" s="198"/>
      <c r="Q10" s="103"/>
      <c r="R10" s="103"/>
      <c r="S10" s="103"/>
      <c r="T10" s="103"/>
      <c r="U10" s="103"/>
      <c r="V10" s="103"/>
      <c r="W10" s="104"/>
      <c r="Y10" s="133"/>
      <c r="Z10" s="161"/>
      <c r="AA10" s="161"/>
      <c r="AB10" s="161"/>
      <c r="AC10" s="161"/>
      <c r="AD10" s="161"/>
      <c r="AE10" s="161"/>
      <c r="AF10" s="161"/>
      <c r="AG10" s="161"/>
      <c r="AH10" s="161"/>
    </row>
    <row r="11" spans="2:34" ht="15.75" customHeight="1">
      <c r="B11" s="197"/>
      <c r="C11" s="6"/>
      <c r="D11" s="236" t="s">
        <v>163</v>
      </c>
      <c r="E11" s="16">
        <f>SUM(E19:E32)</f>
        <v>544079</v>
      </c>
      <c r="F11" s="11">
        <f t="shared" ref="F11:K11" si="2">SUM(F19:F32)</f>
        <v>68190</v>
      </c>
      <c r="G11" s="11">
        <f t="shared" si="2"/>
        <v>157010</v>
      </c>
      <c r="H11" s="11">
        <f t="shared" si="2"/>
        <v>163316</v>
      </c>
      <c r="I11" s="11">
        <f t="shared" si="2"/>
        <v>108700</v>
      </c>
      <c r="J11" s="11">
        <f t="shared" si="2"/>
        <v>41822</v>
      </c>
      <c r="K11" s="12">
        <f t="shared" si="2"/>
        <v>5041</v>
      </c>
      <c r="L11" s="6"/>
      <c r="M11" s="6"/>
      <c r="N11" s="197"/>
      <c r="O11" s="6"/>
      <c r="P11" s="198" t="s">
        <v>163</v>
      </c>
      <c r="Q11" s="103">
        <f>SUM(R11:W11)</f>
        <v>16.85260172274247</v>
      </c>
      <c r="R11" s="103">
        <f>F11/$E$9*100</f>
        <v>2.112154506007049</v>
      </c>
      <c r="S11" s="103">
        <f t="shared" ref="S11:U26" si="3">G11/$E$9*100</f>
        <v>4.8633139608178144</v>
      </c>
      <c r="T11" s="103">
        <f t="shared" si="3"/>
        <v>5.0586394677085682</v>
      </c>
      <c r="U11" s="103">
        <f>I11/$E$9*100</f>
        <v>3.3669334917578273</v>
      </c>
      <c r="V11" s="103">
        <f t="shared" ref="V11:W26" si="4">J11/$E$9*100</f>
        <v>1.295417594225353</v>
      </c>
      <c r="W11" s="104">
        <f>K11/$E$9*100</f>
        <v>0.15614270222586207</v>
      </c>
      <c r="Y11" s="134"/>
      <c r="Z11" s="160"/>
      <c r="AA11" s="160"/>
      <c r="AB11" s="160"/>
      <c r="AC11" s="160"/>
      <c r="AD11" s="160"/>
      <c r="AE11" s="160"/>
      <c r="AF11" s="160"/>
      <c r="AG11" s="160"/>
      <c r="AH11" s="160"/>
    </row>
    <row r="12" spans="2:34" ht="15.75" customHeight="1">
      <c r="B12" s="197"/>
      <c r="C12" s="6"/>
      <c r="D12" s="236" t="s">
        <v>164</v>
      </c>
      <c r="E12" s="16">
        <f>SUM(E33:E40)</f>
        <v>354994</v>
      </c>
      <c r="F12" s="11">
        <f t="shared" ref="F12:K12" si="5">SUM(F33:F40)</f>
        <v>52482</v>
      </c>
      <c r="G12" s="11">
        <f t="shared" si="5"/>
        <v>106973</v>
      </c>
      <c r="H12" s="11">
        <f t="shared" si="5"/>
        <v>100790</v>
      </c>
      <c r="I12" s="11">
        <f t="shared" si="5"/>
        <v>61091</v>
      </c>
      <c r="J12" s="11">
        <f t="shared" si="5"/>
        <v>26277</v>
      </c>
      <c r="K12" s="12">
        <f t="shared" si="5"/>
        <v>7381</v>
      </c>
      <c r="L12" s="6"/>
      <c r="M12" s="6"/>
      <c r="N12" s="197"/>
      <c r="O12" s="6"/>
      <c r="P12" s="198" t="s">
        <v>164</v>
      </c>
      <c r="Q12" s="103">
        <f t="shared" ref="Q12:Q75" si="6">SUM(R12:W12)</f>
        <v>10.995779098188393</v>
      </c>
      <c r="R12" s="103">
        <f t="shared" ref="R12:R24" si="7">F12/$E$9*100</f>
        <v>1.6256062880812723</v>
      </c>
      <c r="S12" s="103">
        <f t="shared" si="3"/>
        <v>3.3134404453892365</v>
      </c>
      <c r="T12" s="103">
        <f t="shared" si="3"/>
        <v>3.1219248080429756</v>
      </c>
      <c r="U12" s="103">
        <f>I12/$E$9*100</f>
        <v>1.8922661816465265</v>
      </c>
      <c r="V12" s="103">
        <f t="shared" si="4"/>
        <v>0.81391822780975553</v>
      </c>
      <c r="W12" s="104">
        <f t="shared" si="4"/>
        <v>0.22862314721862487</v>
      </c>
      <c r="Y12" s="134"/>
      <c r="Z12" s="160"/>
      <c r="AA12" s="160"/>
      <c r="AB12" s="160"/>
      <c r="AC12" s="160"/>
      <c r="AD12" s="160"/>
      <c r="AE12" s="160"/>
      <c r="AF12" s="160"/>
      <c r="AG12" s="160"/>
      <c r="AH12" s="160"/>
    </row>
    <row r="13" spans="2:34" ht="15.75" customHeight="1">
      <c r="B13" s="197"/>
      <c r="C13" s="6"/>
      <c r="D13" s="236" t="s">
        <v>165</v>
      </c>
      <c r="E13" s="16">
        <f>SUM(E41:E53)</f>
        <v>1218497</v>
      </c>
      <c r="F13" s="11">
        <f t="shared" ref="F13:K13" si="8">SUM(F41:F53)</f>
        <v>166174</v>
      </c>
      <c r="G13" s="11">
        <f t="shared" si="8"/>
        <v>364430</v>
      </c>
      <c r="H13" s="11">
        <f t="shared" si="8"/>
        <v>335949</v>
      </c>
      <c r="I13" s="11">
        <f t="shared" si="8"/>
        <v>220200</v>
      </c>
      <c r="J13" s="11">
        <f t="shared" si="8"/>
        <v>90602</v>
      </c>
      <c r="K13" s="12">
        <f t="shared" si="8"/>
        <v>41142</v>
      </c>
      <c r="L13" s="6"/>
      <c r="M13" s="6"/>
      <c r="N13" s="197"/>
      <c r="O13" s="6"/>
      <c r="P13" s="198" t="s">
        <v>165</v>
      </c>
      <c r="Q13" s="103">
        <f t="shared" si="6"/>
        <v>37.742395206130979</v>
      </c>
      <c r="R13" s="103">
        <f t="shared" si="7"/>
        <v>5.1471647291569935</v>
      </c>
      <c r="S13" s="103">
        <f t="shared" si="3"/>
        <v>11.288054943894251</v>
      </c>
      <c r="T13" s="103">
        <f t="shared" si="3"/>
        <v>10.405868809775072</v>
      </c>
      <c r="U13" s="103">
        <f t="shared" si="3"/>
        <v>6.8205957211138326</v>
      </c>
      <c r="V13" s="103">
        <f t="shared" si="4"/>
        <v>2.8063561013821774</v>
      </c>
      <c r="W13" s="104">
        <f t="shared" si="4"/>
        <v>1.2743549008086525</v>
      </c>
      <c r="Y13" s="134"/>
      <c r="Z13" s="160"/>
      <c r="AA13" s="160"/>
      <c r="AB13" s="160"/>
      <c r="AC13" s="160"/>
      <c r="AD13" s="160"/>
      <c r="AE13" s="160"/>
      <c r="AF13" s="160"/>
      <c r="AG13" s="160"/>
      <c r="AH13" s="160"/>
    </row>
    <row r="14" spans="2:34" ht="15.75" customHeight="1">
      <c r="B14" s="197"/>
      <c r="C14" s="6"/>
      <c r="D14" s="236" t="s">
        <v>166</v>
      </c>
      <c r="E14" s="16">
        <f>SUM(E54:E64)</f>
        <v>332472</v>
      </c>
      <c r="F14" s="11">
        <f t="shared" ref="F14:K14" si="9">SUM(F54:F64)</f>
        <v>47625</v>
      </c>
      <c r="G14" s="11">
        <f t="shared" si="9"/>
        <v>103611</v>
      </c>
      <c r="H14" s="11">
        <f t="shared" si="9"/>
        <v>102552</v>
      </c>
      <c r="I14" s="11">
        <f t="shared" si="9"/>
        <v>55238</v>
      </c>
      <c r="J14" s="11">
        <f t="shared" si="9"/>
        <v>20169</v>
      </c>
      <c r="K14" s="12">
        <f t="shared" si="9"/>
        <v>3277</v>
      </c>
      <c r="L14" s="6"/>
      <c r="M14" s="6"/>
      <c r="N14" s="197"/>
      <c r="O14" s="6"/>
      <c r="P14" s="198" t="s">
        <v>166</v>
      </c>
      <c r="Q14" s="103">
        <f t="shared" si="6"/>
        <v>10.298170302407621</v>
      </c>
      <c r="R14" s="103">
        <f t="shared" si="7"/>
        <v>1.4751629028975761</v>
      </c>
      <c r="S14" s="103">
        <f t="shared" si="3"/>
        <v>3.2093040111731392</v>
      </c>
      <c r="T14" s="103">
        <f t="shared" si="3"/>
        <v>3.176501963631543</v>
      </c>
      <c r="U14" s="103">
        <f t="shared" si="3"/>
        <v>1.7109721455171929</v>
      </c>
      <c r="V14" s="103">
        <f t="shared" si="4"/>
        <v>0.62472568164915931</v>
      </c>
      <c r="W14" s="104">
        <f t="shared" si="4"/>
        <v>0.10150359753901012</v>
      </c>
      <c r="Y14" s="134"/>
      <c r="Z14" s="160"/>
      <c r="AA14" s="160"/>
      <c r="AB14" s="160"/>
      <c r="AC14" s="160"/>
      <c r="AD14" s="160"/>
      <c r="AE14" s="160"/>
      <c r="AF14" s="160"/>
      <c r="AG14" s="160"/>
      <c r="AH14" s="160"/>
    </row>
    <row r="15" spans="2:34" ht="15.75" customHeight="1">
      <c r="B15" s="197"/>
      <c r="C15" s="6"/>
      <c r="D15" s="236" t="s">
        <v>167</v>
      </c>
      <c r="E15" s="16">
        <f>SUM(E65:E76)</f>
        <v>474264</v>
      </c>
      <c r="F15" s="11">
        <f t="shared" ref="F15:K15" si="10">SUM(F65:F76)</f>
        <v>84568</v>
      </c>
      <c r="G15" s="11">
        <f t="shared" si="10"/>
        <v>146200</v>
      </c>
      <c r="H15" s="11">
        <f t="shared" si="10"/>
        <v>130087</v>
      </c>
      <c r="I15" s="11">
        <f t="shared" si="10"/>
        <v>78592</v>
      </c>
      <c r="J15" s="11">
        <f t="shared" si="10"/>
        <v>30116</v>
      </c>
      <c r="K15" s="12">
        <f t="shared" si="10"/>
        <v>4701</v>
      </c>
      <c r="L15" s="6"/>
      <c r="M15" s="6"/>
      <c r="N15" s="197"/>
      <c r="O15" s="6"/>
      <c r="P15" s="198" t="s">
        <v>167</v>
      </c>
      <c r="Q15" s="103">
        <f t="shared" si="6"/>
        <v>14.690113574379339</v>
      </c>
      <c r="R15" s="103">
        <f t="shared" si="7"/>
        <v>2.6194556718581041</v>
      </c>
      <c r="S15" s="103">
        <f t="shared" si="3"/>
        <v>4.5284790845905647</v>
      </c>
      <c r="T15" s="103">
        <f t="shared" si="3"/>
        <v>4.0293861742621937</v>
      </c>
      <c r="U15" s="103">
        <f t="shared" si="3"/>
        <v>2.4343517661842795</v>
      </c>
      <c r="V15" s="103">
        <f t="shared" si="4"/>
        <v>0.93282952196668567</v>
      </c>
      <c r="W15" s="104">
        <f t="shared" si="4"/>
        <v>0.14561135551751192</v>
      </c>
      <c r="Y15" s="134"/>
      <c r="Z15" s="160"/>
      <c r="AA15" s="160"/>
      <c r="AB15" s="160"/>
      <c r="AC15" s="160"/>
      <c r="AD15" s="160"/>
      <c r="AE15" s="160"/>
      <c r="AF15" s="160"/>
      <c r="AG15" s="160"/>
      <c r="AH15" s="160"/>
    </row>
    <row r="16" spans="2:34" ht="15.75" customHeight="1">
      <c r="B16" s="197"/>
      <c r="C16" s="6"/>
      <c r="D16" s="236" t="s">
        <v>168</v>
      </c>
      <c r="E16" s="16">
        <f>SUM(E77:E86)</f>
        <v>118951</v>
      </c>
      <c r="F16" s="11">
        <f t="shared" ref="F16:K16" si="11">SUM(F77:F86)</f>
        <v>25740</v>
      </c>
      <c r="G16" s="11">
        <f t="shared" si="11"/>
        <v>38316</v>
      </c>
      <c r="H16" s="11">
        <f t="shared" si="11"/>
        <v>33458</v>
      </c>
      <c r="I16" s="11">
        <f t="shared" si="11"/>
        <v>15667</v>
      </c>
      <c r="J16" s="11">
        <f t="shared" si="11"/>
        <v>4470</v>
      </c>
      <c r="K16" s="12">
        <f t="shared" si="11"/>
        <v>1300</v>
      </c>
      <c r="L16" s="6"/>
      <c r="M16" s="6"/>
      <c r="N16" s="197"/>
      <c r="O16" s="6"/>
      <c r="P16" s="198" t="s">
        <v>168</v>
      </c>
      <c r="Q16" s="103">
        <f t="shared" si="6"/>
        <v>3.6844535950145842</v>
      </c>
      <c r="R16" s="103">
        <f t="shared" si="7"/>
        <v>0.79728489492039079</v>
      </c>
      <c r="S16" s="103">
        <f t="shared" si="3"/>
        <v>1.1868208249327776</v>
      </c>
      <c r="T16" s="103">
        <f t="shared" si="3"/>
        <v>1.0363464651999392</v>
      </c>
      <c r="U16" s="103">
        <f t="shared" si="3"/>
        <v>0.48527826141094643</v>
      </c>
      <c r="V16" s="103">
        <f t="shared" si="4"/>
        <v>0.13845623466566226</v>
      </c>
      <c r="W16" s="104">
        <f t="shared" si="4"/>
        <v>4.0266913884868222E-2</v>
      </c>
      <c r="Y16" s="134"/>
      <c r="Z16" s="160"/>
      <c r="AA16" s="160"/>
      <c r="AB16" s="160"/>
      <c r="AC16" s="160"/>
      <c r="AD16" s="160"/>
      <c r="AE16" s="160"/>
      <c r="AF16" s="160"/>
      <c r="AG16" s="160"/>
      <c r="AH16" s="160"/>
    </row>
    <row r="17" spans="2:34" ht="15.75" customHeight="1">
      <c r="B17" s="197"/>
      <c r="C17" s="6"/>
      <c r="D17" s="236" t="s">
        <v>348</v>
      </c>
      <c r="E17" s="16">
        <f>SUM(E87:E95)</f>
        <v>185200</v>
      </c>
      <c r="F17" s="11">
        <f t="shared" ref="F17:K17" si="12">SUM(F87:F95)</f>
        <v>34515</v>
      </c>
      <c r="G17" s="11">
        <f t="shared" si="12"/>
        <v>60811</v>
      </c>
      <c r="H17" s="11">
        <f t="shared" si="12"/>
        <v>50945</v>
      </c>
      <c r="I17" s="11">
        <f t="shared" si="12"/>
        <v>28806</v>
      </c>
      <c r="J17" s="11">
        <f t="shared" si="12"/>
        <v>8979</v>
      </c>
      <c r="K17" s="12">
        <f t="shared" si="12"/>
        <v>1144</v>
      </c>
      <c r="L17" s="6"/>
      <c r="M17" s="6"/>
      <c r="N17" s="197"/>
      <c r="O17" s="6"/>
      <c r="P17" s="198" t="s">
        <v>348</v>
      </c>
      <c r="Q17" s="103">
        <f>SUM(R17:W17)</f>
        <v>5.7364865011366115</v>
      </c>
      <c r="R17" s="103">
        <f>F17/$E$9*100</f>
        <v>1.0690865636432512</v>
      </c>
      <c r="S17" s="103">
        <f t="shared" si="3"/>
        <v>1.8835933078867086</v>
      </c>
      <c r="T17" s="103">
        <f t="shared" si="3"/>
        <v>1.577998406049701</v>
      </c>
      <c r="U17" s="103">
        <f t="shared" si="3"/>
        <v>0.89225286259039527</v>
      </c>
      <c r="V17" s="103">
        <f t="shared" si="4"/>
        <v>0.2781204767478706</v>
      </c>
      <c r="W17" s="104">
        <f>K17/$E$9*100</f>
        <v>3.5434884218684036E-2</v>
      </c>
      <c r="Y17" s="134"/>
      <c r="Z17" s="307"/>
      <c r="AA17" s="307"/>
      <c r="AB17" s="307"/>
      <c r="AC17" s="307"/>
      <c r="AD17" s="307"/>
      <c r="AE17" s="307"/>
      <c r="AF17" s="307"/>
      <c r="AG17" s="307"/>
      <c r="AH17" s="307"/>
    </row>
    <row r="18" spans="2:34" ht="6.75" customHeight="1">
      <c r="B18" s="197"/>
      <c r="C18" s="6"/>
      <c r="D18" s="236"/>
      <c r="E18" s="200"/>
      <c r="F18" s="90"/>
      <c r="G18" s="90"/>
      <c r="H18" s="90"/>
      <c r="I18" s="7"/>
      <c r="J18" s="7"/>
      <c r="K18" s="34"/>
      <c r="L18" s="6"/>
      <c r="M18" s="6"/>
      <c r="N18" s="197"/>
      <c r="O18" s="6"/>
      <c r="P18" s="198"/>
      <c r="Q18" s="103"/>
      <c r="R18" s="103"/>
      <c r="S18" s="103"/>
      <c r="T18" s="103"/>
      <c r="U18" s="103"/>
      <c r="V18" s="103"/>
      <c r="W18" s="104"/>
      <c r="Y18" s="134"/>
      <c r="Z18" s="308"/>
      <c r="AA18" s="308"/>
      <c r="AB18" s="308"/>
      <c r="AC18" s="308"/>
      <c r="AD18" s="308"/>
      <c r="AE18" s="308"/>
      <c r="AF18" s="308"/>
      <c r="AG18" s="309"/>
      <c r="AH18" s="309"/>
    </row>
    <row r="19" spans="2:34" ht="15.75" customHeight="1">
      <c r="B19" s="201" t="s">
        <v>169</v>
      </c>
      <c r="C19" s="187" t="s">
        <v>170</v>
      </c>
      <c r="D19" s="202" t="s">
        <v>171</v>
      </c>
      <c r="E19" s="16">
        <f>SUM(F19:K19)</f>
        <v>11573</v>
      </c>
      <c r="F19" s="11">
        <v>1756</v>
      </c>
      <c r="G19" s="11">
        <v>3544</v>
      </c>
      <c r="H19" s="11">
        <v>3413</v>
      </c>
      <c r="I19" s="11">
        <v>2299</v>
      </c>
      <c r="J19" s="11">
        <v>554</v>
      </c>
      <c r="K19" s="12">
        <v>7</v>
      </c>
      <c r="L19" s="6"/>
      <c r="M19" s="6"/>
      <c r="N19" s="201" t="s">
        <v>169</v>
      </c>
      <c r="O19" s="187" t="s">
        <v>170</v>
      </c>
      <c r="P19" s="202" t="s">
        <v>171</v>
      </c>
      <c r="Q19" s="103">
        <f t="shared" si="6"/>
        <v>0.35846845722275378</v>
      </c>
      <c r="R19" s="103">
        <f>F19/$E$9*100</f>
        <v>5.4391308293714309E-2</v>
      </c>
      <c r="S19" s="103">
        <f t="shared" si="3"/>
        <v>0.1097738021599792</v>
      </c>
      <c r="T19" s="103">
        <f t="shared" si="3"/>
        <v>0.10571613622235018</v>
      </c>
      <c r="U19" s="103">
        <f t="shared" si="3"/>
        <v>7.1210488477932335E-2</v>
      </c>
      <c r="V19" s="103">
        <f t="shared" si="4"/>
        <v>1.7159900224782303E-2</v>
      </c>
      <c r="W19" s="104">
        <f>K19/$E$9*100</f>
        <v>2.1682184399544427E-4</v>
      </c>
      <c r="Y19" s="134"/>
      <c r="Z19" s="308"/>
      <c r="AA19" s="308"/>
      <c r="AB19" s="308"/>
      <c r="AC19" s="308"/>
      <c r="AD19" s="308"/>
      <c r="AE19" s="308"/>
      <c r="AF19" s="308"/>
      <c r="AG19" s="308"/>
      <c r="AH19" s="309"/>
    </row>
    <row r="20" spans="2:34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3">SUM(F20:K20)</f>
        <v>19227</v>
      </c>
      <c r="F20" s="11">
        <v>2943</v>
      </c>
      <c r="G20" s="11">
        <v>5732</v>
      </c>
      <c r="H20" s="11">
        <v>5348</v>
      </c>
      <c r="I20" s="11">
        <v>3958</v>
      </c>
      <c r="J20" s="11">
        <v>1116</v>
      </c>
      <c r="K20" s="12">
        <v>130</v>
      </c>
      <c r="L20" s="6"/>
      <c r="M20" s="6"/>
      <c r="N20" s="201" t="s">
        <v>169</v>
      </c>
      <c r="O20" s="187" t="s">
        <v>172</v>
      </c>
      <c r="P20" s="203" t="s">
        <v>173</v>
      </c>
      <c r="Q20" s="103">
        <f t="shared" si="6"/>
        <v>0.59554765635720097</v>
      </c>
      <c r="R20" s="103">
        <f t="shared" si="7"/>
        <v>9.1158098125513204E-2</v>
      </c>
      <c r="S20" s="103">
        <f t="shared" si="3"/>
        <v>0.17754611568312664</v>
      </c>
      <c r="T20" s="103">
        <f t="shared" si="3"/>
        <v>0.16565188881251941</v>
      </c>
      <c r="U20" s="103">
        <f t="shared" si="3"/>
        <v>0.12259726550485264</v>
      </c>
      <c r="V20" s="103">
        <f t="shared" si="4"/>
        <v>3.4567596842702261E-2</v>
      </c>
      <c r="W20" s="104">
        <f t="shared" si="4"/>
        <v>4.0266913884868223E-3</v>
      </c>
      <c r="Y20" s="134"/>
      <c r="Z20" s="308"/>
      <c r="AA20" s="308"/>
      <c r="AB20" s="308"/>
      <c r="AC20" s="308"/>
      <c r="AD20" s="308"/>
      <c r="AE20" s="308"/>
      <c r="AF20" s="308"/>
      <c r="AG20" s="309"/>
      <c r="AH20" s="308"/>
    </row>
    <row r="21" spans="2:34" ht="15.75" customHeight="1">
      <c r="B21" s="201" t="s">
        <v>169</v>
      </c>
      <c r="C21" s="187" t="s">
        <v>174</v>
      </c>
      <c r="D21" s="203" t="s">
        <v>175</v>
      </c>
      <c r="E21" s="16">
        <f t="shared" si="13"/>
        <v>19134</v>
      </c>
      <c r="F21" s="11">
        <v>2843</v>
      </c>
      <c r="G21" s="11">
        <v>5930</v>
      </c>
      <c r="H21" s="11">
        <v>4786</v>
      </c>
      <c r="I21" s="11">
        <v>4315</v>
      </c>
      <c r="J21" s="11">
        <v>1182</v>
      </c>
      <c r="K21" s="12">
        <v>78</v>
      </c>
      <c r="L21" s="6"/>
      <c r="M21" s="6"/>
      <c r="N21" s="201" t="s">
        <v>169</v>
      </c>
      <c r="O21" s="187" t="s">
        <v>174</v>
      </c>
      <c r="P21" s="203" t="s">
        <v>175</v>
      </c>
      <c r="Q21" s="103">
        <f t="shared" si="6"/>
        <v>0.59266702328697574</v>
      </c>
      <c r="R21" s="103">
        <f t="shared" si="7"/>
        <v>8.8060643211292575E-2</v>
      </c>
      <c r="S21" s="103">
        <f t="shared" si="3"/>
        <v>0.18367907641328349</v>
      </c>
      <c r="T21" s="103">
        <f t="shared" si="3"/>
        <v>0.14824419219459947</v>
      </c>
      <c r="U21" s="103">
        <f t="shared" si="3"/>
        <v>0.13365517954862027</v>
      </c>
      <c r="V21" s="103">
        <f t="shared" si="4"/>
        <v>3.6611917086087874E-2</v>
      </c>
      <c r="W21" s="104">
        <f t="shared" si="4"/>
        <v>2.4160148330920933E-3</v>
      </c>
      <c r="Y21" s="134"/>
      <c r="Z21" s="308"/>
      <c r="AA21" s="308"/>
      <c r="AB21" s="308"/>
      <c r="AC21" s="308"/>
      <c r="AD21" s="308"/>
      <c r="AE21" s="308"/>
      <c r="AF21" s="308"/>
      <c r="AG21" s="309"/>
      <c r="AH21" s="308"/>
    </row>
    <row r="22" spans="2:34" ht="15.75" customHeight="1">
      <c r="B22" s="201" t="s">
        <v>169</v>
      </c>
      <c r="C22" s="187" t="s">
        <v>176</v>
      </c>
      <c r="D22" s="203" t="s">
        <v>177</v>
      </c>
      <c r="E22" s="16">
        <f t="shared" si="13"/>
        <v>22031</v>
      </c>
      <c r="F22" s="11">
        <v>3467</v>
      </c>
      <c r="G22" s="11">
        <v>5887</v>
      </c>
      <c r="H22" s="11">
        <v>5881</v>
      </c>
      <c r="I22" s="11">
        <v>5015</v>
      </c>
      <c r="J22" s="11">
        <v>1754</v>
      </c>
      <c r="K22" s="12">
        <v>27</v>
      </c>
      <c r="L22" s="6"/>
      <c r="M22" s="6"/>
      <c r="N22" s="201" t="s">
        <v>169</v>
      </c>
      <c r="O22" s="187" t="s">
        <v>176</v>
      </c>
      <c r="P22" s="203" t="s">
        <v>177</v>
      </c>
      <c r="Q22" s="103">
        <f t="shared" si="6"/>
        <v>0.68240029215194764</v>
      </c>
      <c r="R22" s="103">
        <f t="shared" si="7"/>
        <v>0.10738876187602932</v>
      </c>
      <c r="S22" s="103">
        <f t="shared" si="3"/>
        <v>0.18234717080016863</v>
      </c>
      <c r="T22" s="103">
        <f t="shared" si="3"/>
        <v>0.18216132350531539</v>
      </c>
      <c r="U22" s="103">
        <f t="shared" si="3"/>
        <v>0.15533736394816472</v>
      </c>
      <c r="V22" s="103">
        <f t="shared" si="4"/>
        <v>5.4329359195429888E-2</v>
      </c>
      <c r="W22" s="104">
        <f t="shared" si="4"/>
        <v>8.3631282683957074E-4</v>
      </c>
      <c r="Y22" s="134"/>
      <c r="Z22" s="308"/>
      <c r="AA22" s="308"/>
      <c r="AB22" s="308"/>
      <c r="AC22" s="308"/>
      <c r="AD22" s="308"/>
      <c r="AE22" s="308"/>
      <c r="AF22" s="308"/>
      <c r="AG22" s="309"/>
      <c r="AH22" s="309"/>
    </row>
    <row r="23" spans="2:34" ht="15.75" customHeight="1">
      <c r="B23" s="201" t="s">
        <v>169</v>
      </c>
      <c r="C23" s="187" t="s">
        <v>178</v>
      </c>
      <c r="D23" s="203" t="s">
        <v>179</v>
      </c>
      <c r="E23" s="16">
        <f t="shared" si="13"/>
        <v>11314</v>
      </c>
      <c r="F23" s="11">
        <v>1729</v>
      </c>
      <c r="G23" s="11">
        <v>3125</v>
      </c>
      <c r="H23" s="11">
        <v>3578</v>
      </c>
      <c r="I23" s="11">
        <v>2385</v>
      </c>
      <c r="J23" s="11">
        <v>489</v>
      </c>
      <c r="K23" s="12">
        <v>8</v>
      </c>
      <c r="L23" s="6"/>
      <c r="M23" s="6"/>
      <c r="N23" s="201" t="s">
        <v>169</v>
      </c>
      <c r="O23" s="187" t="s">
        <v>178</v>
      </c>
      <c r="P23" s="203" t="s">
        <v>179</v>
      </c>
      <c r="Q23" s="103">
        <f t="shared" si="6"/>
        <v>0.35044604899492232</v>
      </c>
      <c r="R23" s="103">
        <f t="shared" si="7"/>
        <v>5.3554995466874734E-2</v>
      </c>
      <c r="S23" s="103">
        <f t="shared" si="3"/>
        <v>9.6795466069394764E-2</v>
      </c>
      <c r="T23" s="103">
        <f t="shared" si="3"/>
        <v>0.11082693683081422</v>
      </c>
      <c r="U23" s="103">
        <f t="shared" si="3"/>
        <v>7.387429970416208E-2</v>
      </c>
      <c r="V23" s="103">
        <f t="shared" si="4"/>
        <v>1.5146554530538892E-2</v>
      </c>
      <c r="W23" s="104">
        <f t="shared" si="4"/>
        <v>2.4779639313765058E-4</v>
      </c>
      <c r="Y23" s="134"/>
      <c r="Z23" s="308"/>
      <c r="AA23" s="308"/>
      <c r="AB23" s="308"/>
      <c r="AC23" s="308"/>
      <c r="AD23" s="308"/>
      <c r="AE23" s="308"/>
      <c r="AF23" s="308"/>
      <c r="AG23" s="308"/>
      <c r="AH23" s="309"/>
    </row>
    <row r="24" spans="2:34" ht="15.75" customHeight="1">
      <c r="B24" s="201" t="s">
        <v>169</v>
      </c>
      <c r="C24" s="187" t="s">
        <v>180</v>
      </c>
      <c r="D24" s="203" t="s">
        <v>181</v>
      </c>
      <c r="E24" s="16">
        <f t="shared" si="13"/>
        <v>10362</v>
      </c>
      <c r="F24" s="11">
        <v>1644</v>
      </c>
      <c r="G24" s="11">
        <v>2820</v>
      </c>
      <c r="H24" s="11">
        <v>3105</v>
      </c>
      <c r="I24" s="11">
        <v>2219</v>
      </c>
      <c r="J24" s="11">
        <v>486</v>
      </c>
      <c r="K24" s="12">
        <v>88</v>
      </c>
      <c r="L24" s="6"/>
      <c r="M24" s="6"/>
      <c r="N24" s="201" t="s">
        <v>169</v>
      </c>
      <c r="O24" s="187" t="s">
        <v>180</v>
      </c>
      <c r="P24" s="203" t="s">
        <v>181</v>
      </c>
      <c r="Q24" s="103">
        <f t="shared" si="6"/>
        <v>0.32095827821154194</v>
      </c>
      <c r="R24" s="103">
        <f t="shared" si="7"/>
        <v>5.0922158789787203E-2</v>
      </c>
      <c r="S24" s="103">
        <f t="shared" si="3"/>
        <v>8.7348228581021828E-2</v>
      </c>
      <c r="T24" s="103">
        <f t="shared" si="3"/>
        <v>9.6175975086550639E-2</v>
      </c>
      <c r="U24" s="103">
        <f t="shared" si="3"/>
        <v>6.8732524546555832E-2</v>
      </c>
      <c r="V24" s="103">
        <f t="shared" si="4"/>
        <v>1.5053630883112273E-2</v>
      </c>
      <c r="W24" s="104">
        <f t="shared" si="4"/>
        <v>2.7257603245141562E-3</v>
      </c>
      <c r="Y24" s="134"/>
      <c r="Z24" s="308"/>
      <c r="AA24" s="308"/>
      <c r="AB24" s="308"/>
      <c r="AC24" s="308"/>
      <c r="AD24" s="308"/>
      <c r="AE24" s="308"/>
      <c r="AF24" s="308"/>
      <c r="AG24" s="308"/>
      <c r="AH24" s="309"/>
    </row>
    <row r="25" spans="2:34" ht="15.75" customHeight="1">
      <c r="B25" s="201" t="s">
        <v>169</v>
      </c>
      <c r="C25" s="187" t="s">
        <v>182</v>
      </c>
      <c r="D25" s="203" t="s">
        <v>183</v>
      </c>
      <c r="E25" s="16">
        <f t="shared" si="13"/>
        <v>15820</v>
      </c>
      <c r="F25" s="11">
        <v>2077</v>
      </c>
      <c r="G25" s="11">
        <v>4474</v>
      </c>
      <c r="H25" s="11">
        <v>4592</v>
      </c>
      <c r="I25" s="11">
        <v>3549</v>
      </c>
      <c r="J25" s="11">
        <v>894</v>
      </c>
      <c r="K25" s="12">
        <v>234</v>
      </c>
      <c r="L25" s="6"/>
      <c r="M25" s="6"/>
      <c r="N25" s="201" t="s">
        <v>169</v>
      </c>
      <c r="O25" s="187" t="s">
        <v>182</v>
      </c>
      <c r="P25" s="203" t="s">
        <v>183</v>
      </c>
      <c r="Q25" s="103">
        <f t="shared" si="6"/>
        <v>0.49001736742970409</v>
      </c>
      <c r="R25" s="103">
        <f>F25/$E$9*100</f>
        <v>6.4334138568362537E-2</v>
      </c>
      <c r="S25" s="103">
        <f t="shared" si="3"/>
        <v>0.13858013286223109</v>
      </c>
      <c r="T25" s="103">
        <f t="shared" si="3"/>
        <v>0.14223512966101143</v>
      </c>
      <c r="U25" s="103">
        <f t="shared" si="3"/>
        <v>0.10992867490569024</v>
      </c>
      <c r="V25" s="103">
        <f t="shared" si="4"/>
        <v>2.7691246933132456E-2</v>
      </c>
      <c r="W25" s="104">
        <f>K25/$E$9*100</f>
        <v>7.2480444992762795E-3</v>
      </c>
      <c r="Y25" s="134"/>
      <c r="Z25" s="308"/>
      <c r="AA25" s="308"/>
      <c r="AB25" s="308"/>
      <c r="AC25" s="308"/>
      <c r="AD25" s="308"/>
      <c r="AE25" s="308"/>
      <c r="AF25" s="308"/>
      <c r="AG25" s="309"/>
      <c r="AH25" s="308"/>
    </row>
    <row r="26" spans="2:34" ht="15.75" customHeight="1">
      <c r="B26" s="201" t="s">
        <v>169</v>
      </c>
      <c r="C26" s="187" t="s">
        <v>184</v>
      </c>
      <c r="D26" s="203" t="s">
        <v>185</v>
      </c>
      <c r="E26" s="16">
        <f t="shared" si="13"/>
        <v>8955</v>
      </c>
      <c r="F26" s="11">
        <v>1302</v>
      </c>
      <c r="G26" s="11">
        <v>2496</v>
      </c>
      <c r="H26" s="11">
        <v>2529</v>
      </c>
      <c r="I26" s="11">
        <v>2091</v>
      </c>
      <c r="J26" s="11">
        <v>503</v>
      </c>
      <c r="K26" s="12">
        <v>34</v>
      </c>
      <c r="L26" s="6"/>
      <c r="M26" s="6"/>
      <c r="N26" s="201" t="s">
        <v>169</v>
      </c>
      <c r="O26" s="187" t="s">
        <v>184</v>
      </c>
      <c r="P26" s="203" t="s">
        <v>185</v>
      </c>
      <c r="Q26" s="102">
        <f t="shared" si="6"/>
        <v>0.27737708756845764</v>
      </c>
      <c r="R26" s="103">
        <f t="shared" ref="R26:W69" si="14">F26/$E$9*100</f>
        <v>4.0328862983152629E-2</v>
      </c>
      <c r="S26" s="103">
        <f t="shared" si="3"/>
        <v>7.7312474658946986E-2</v>
      </c>
      <c r="T26" s="103">
        <f t="shared" si="3"/>
        <v>7.8334634780639789E-2</v>
      </c>
      <c r="U26" s="103">
        <f t="shared" si="3"/>
        <v>6.4767782256353421E-2</v>
      </c>
      <c r="V26" s="103">
        <f t="shared" si="4"/>
        <v>1.5580198218529781E-2</v>
      </c>
      <c r="W26" s="104">
        <f t="shared" si="4"/>
        <v>1.053134670835015E-3</v>
      </c>
      <c r="Y26" s="134"/>
      <c r="Z26" s="308"/>
      <c r="AA26" s="308"/>
      <c r="AB26" s="308"/>
      <c r="AC26" s="308"/>
      <c r="AD26" s="308"/>
      <c r="AE26" s="308"/>
      <c r="AF26" s="308"/>
      <c r="AG26" s="308"/>
      <c r="AH26" s="309"/>
    </row>
    <row r="27" spans="2:34" ht="15.75" customHeight="1">
      <c r="B27" s="201" t="s">
        <v>186</v>
      </c>
      <c r="C27" s="187" t="s">
        <v>187</v>
      </c>
      <c r="D27" s="203" t="s">
        <v>188</v>
      </c>
      <c r="E27" s="16">
        <f t="shared" si="13"/>
        <v>13534</v>
      </c>
      <c r="F27" s="11">
        <v>2096</v>
      </c>
      <c r="G27" s="11">
        <v>4123</v>
      </c>
      <c r="H27" s="11">
        <v>3797</v>
      </c>
      <c r="I27" s="11">
        <v>2800</v>
      </c>
      <c r="J27" s="11">
        <v>698</v>
      </c>
      <c r="K27" s="12">
        <v>20</v>
      </c>
      <c r="L27" s="6"/>
      <c r="M27" s="6"/>
      <c r="N27" s="201" t="s">
        <v>186</v>
      </c>
      <c r="O27" s="187" t="s">
        <v>187</v>
      </c>
      <c r="P27" s="203" t="s">
        <v>188</v>
      </c>
      <c r="Q27" s="102">
        <f t="shared" si="6"/>
        <v>0.41920954809062033</v>
      </c>
      <c r="R27" s="103">
        <f t="shared" si="14"/>
        <v>6.4922655002064455E-2</v>
      </c>
      <c r="S27" s="103">
        <f t="shared" si="14"/>
        <v>0.12770806611331667</v>
      </c>
      <c r="T27" s="103">
        <f t="shared" si="14"/>
        <v>0.11761036309295742</v>
      </c>
      <c r="U27" s="103">
        <f t="shared" si="14"/>
        <v>8.6728737598177702E-2</v>
      </c>
      <c r="V27" s="103">
        <f t="shared" si="14"/>
        <v>2.1620235301260015E-2</v>
      </c>
      <c r="W27" s="104">
        <f t="shared" si="14"/>
        <v>6.194909828441265E-4</v>
      </c>
      <c r="Y27" s="134"/>
      <c r="Z27" s="308"/>
      <c r="AA27" s="308"/>
      <c r="AB27" s="308"/>
      <c r="AC27" s="308"/>
      <c r="AD27" s="308"/>
      <c r="AE27" s="308"/>
      <c r="AF27" s="308"/>
      <c r="AG27" s="309"/>
      <c r="AH27" s="308"/>
    </row>
    <row r="28" spans="2:34" ht="15.75" customHeight="1">
      <c r="B28" s="201" t="s">
        <v>186</v>
      </c>
      <c r="C28" s="187" t="s">
        <v>189</v>
      </c>
      <c r="D28" s="203" t="s">
        <v>190</v>
      </c>
      <c r="E28" s="16">
        <f t="shared" si="13"/>
        <v>26804</v>
      </c>
      <c r="F28" s="11">
        <v>3449</v>
      </c>
      <c r="G28" s="11">
        <v>8308</v>
      </c>
      <c r="H28" s="11">
        <v>7656</v>
      </c>
      <c r="I28" s="11">
        <v>5273</v>
      </c>
      <c r="J28" s="11">
        <v>2046</v>
      </c>
      <c r="K28" s="12">
        <v>72</v>
      </c>
      <c r="L28" s="6"/>
      <c r="M28" s="6"/>
      <c r="N28" s="201" t="s">
        <v>186</v>
      </c>
      <c r="O28" s="187" t="s">
        <v>189</v>
      </c>
      <c r="P28" s="203" t="s">
        <v>190</v>
      </c>
      <c r="Q28" s="102">
        <f t="shared" si="6"/>
        <v>0.83024181520769835</v>
      </c>
      <c r="R28" s="103">
        <f t="shared" si="14"/>
        <v>0.10683121999146961</v>
      </c>
      <c r="S28" s="103">
        <f t="shared" si="14"/>
        <v>0.25733655427345015</v>
      </c>
      <c r="T28" s="103">
        <f t="shared" si="14"/>
        <v>0.23714114823273161</v>
      </c>
      <c r="U28" s="103">
        <f t="shared" si="14"/>
        <v>0.16332879762685396</v>
      </c>
      <c r="V28" s="103">
        <f t="shared" si="14"/>
        <v>6.3373927544954134E-2</v>
      </c>
      <c r="W28" s="104">
        <f t="shared" si="14"/>
        <v>2.2301675382388553E-3</v>
      </c>
      <c r="Y28" s="134"/>
      <c r="Z28" s="308"/>
      <c r="AA28" s="308"/>
      <c r="AB28" s="308"/>
      <c r="AC28" s="308"/>
      <c r="AD28" s="308"/>
      <c r="AE28" s="308"/>
      <c r="AF28" s="308"/>
      <c r="AG28" s="308"/>
      <c r="AH28" s="308"/>
    </row>
    <row r="29" spans="2:34" ht="15.75" customHeight="1">
      <c r="B29" s="201" t="s">
        <v>169</v>
      </c>
      <c r="C29" s="187" t="s">
        <v>191</v>
      </c>
      <c r="D29" s="203" t="s">
        <v>192</v>
      </c>
      <c r="E29" s="16">
        <f t="shared" si="13"/>
        <v>116837</v>
      </c>
      <c r="F29" s="11">
        <v>13802</v>
      </c>
      <c r="G29" s="11">
        <v>33098</v>
      </c>
      <c r="H29" s="11">
        <v>36374</v>
      </c>
      <c r="I29" s="11">
        <v>22154</v>
      </c>
      <c r="J29" s="11">
        <v>10334</v>
      </c>
      <c r="K29" s="12">
        <v>1075</v>
      </c>
      <c r="L29" s="6"/>
      <c r="M29" s="6"/>
      <c r="N29" s="201" t="s">
        <v>169</v>
      </c>
      <c r="O29" s="187" t="s">
        <v>191</v>
      </c>
      <c r="P29" s="203" t="s">
        <v>192</v>
      </c>
      <c r="Q29" s="102">
        <f t="shared" si="6"/>
        <v>3.6189733981279604</v>
      </c>
      <c r="R29" s="103">
        <f t="shared" si="14"/>
        <v>0.42751072726073169</v>
      </c>
      <c r="S29" s="103">
        <f t="shared" si="14"/>
        <v>1.0251956275087448</v>
      </c>
      <c r="T29" s="103">
        <f t="shared" si="14"/>
        <v>1.1266682504986127</v>
      </c>
      <c r="U29" s="103">
        <f t="shared" si="14"/>
        <v>0.68621016169643889</v>
      </c>
      <c r="V29" s="103">
        <f t="shared" si="14"/>
        <v>0.32009099083556014</v>
      </c>
      <c r="W29" s="104">
        <f t="shared" si="14"/>
        <v>3.3297640327871803E-2</v>
      </c>
      <c r="Z29" s="308"/>
      <c r="AA29" s="308"/>
      <c r="AB29" s="308"/>
      <c r="AC29" s="308"/>
      <c r="AD29" s="308"/>
      <c r="AE29" s="308"/>
      <c r="AF29" s="308"/>
      <c r="AG29" s="308"/>
      <c r="AH29" s="308"/>
    </row>
    <row r="30" spans="2:34" ht="15.75" customHeight="1">
      <c r="B30" s="201" t="s">
        <v>169</v>
      </c>
      <c r="C30" s="187" t="s">
        <v>193</v>
      </c>
      <c r="D30" s="203" t="s">
        <v>194</v>
      </c>
      <c r="E30" s="16">
        <f t="shared" si="13"/>
        <v>127887</v>
      </c>
      <c r="F30" s="11">
        <v>14619</v>
      </c>
      <c r="G30" s="11">
        <v>39242</v>
      </c>
      <c r="H30" s="11">
        <v>41885</v>
      </c>
      <c r="I30" s="11">
        <v>22398</v>
      </c>
      <c r="J30" s="11">
        <v>8275</v>
      </c>
      <c r="K30" s="12">
        <v>1468</v>
      </c>
      <c r="N30" s="201" t="s">
        <v>169</v>
      </c>
      <c r="O30" s="187" t="s">
        <v>193</v>
      </c>
      <c r="P30" s="203" t="s">
        <v>194</v>
      </c>
      <c r="Q30" s="102">
        <f t="shared" si="6"/>
        <v>3.96124216614934</v>
      </c>
      <c r="R30" s="103">
        <f t="shared" si="14"/>
        <v>0.45281693390991423</v>
      </c>
      <c r="S30" s="103">
        <f t="shared" si="14"/>
        <v>1.2155032574384605</v>
      </c>
      <c r="T30" s="103">
        <f t="shared" si="14"/>
        <v>1.297368990821312</v>
      </c>
      <c r="U30" s="103">
        <f t="shared" si="14"/>
        <v>0.69376795168713723</v>
      </c>
      <c r="V30" s="103">
        <f t="shared" si="14"/>
        <v>0.25631439415175733</v>
      </c>
      <c r="W30" s="104">
        <f t="shared" si="14"/>
        <v>4.5470638140758884E-2</v>
      </c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4" ht="15.75" customHeight="1">
      <c r="B31" s="201" t="s">
        <v>169</v>
      </c>
      <c r="C31" s="187" t="s">
        <v>195</v>
      </c>
      <c r="D31" s="203" t="s">
        <v>196</v>
      </c>
      <c r="E31" s="16">
        <f t="shared" si="13"/>
        <v>112708</v>
      </c>
      <c r="F31" s="11">
        <v>12473</v>
      </c>
      <c r="G31" s="11">
        <v>29491</v>
      </c>
      <c r="H31" s="11">
        <v>32365</v>
      </c>
      <c r="I31" s="11">
        <v>24888</v>
      </c>
      <c r="J31" s="11">
        <v>11830</v>
      </c>
      <c r="K31" s="12">
        <v>1661</v>
      </c>
      <c r="N31" s="201" t="s">
        <v>169</v>
      </c>
      <c r="O31" s="187" t="s">
        <v>195</v>
      </c>
      <c r="P31" s="203" t="s">
        <v>196</v>
      </c>
      <c r="Q31" s="102">
        <f t="shared" si="6"/>
        <v>3.4910794847197901</v>
      </c>
      <c r="R31" s="103">
        <f t="shared" si="14"/>
        <v>0.38634555145073946</v>
      </c>
      <c r="S31" s="103">
        <f t="shared" si="14"/>
        <v>0.9134704287528066</v>
      </c>
      <c r="T31" s="103">
        <f t="shared" si="14"/>
        <v>1.0024912829875077</v>
      </c>
      <c r="U31" s="103">
        <f t="shared" si="14"/>
        <v>0.77089457905123104</v>
      </c>
      <c r="V31" s="103">
        <f t="shared" si="14"/>
        <v>0.36642891635230079</v>
      </c>
      <c r="W31" s="104">
        <f t="shared" si="14"/>
        <v>5.1448726125204701E-2</v>
      </c>
      <c r="Z31" s="308"/>
      <c r="AA31" s="308"/>
      <c r="AB31" s="308"/>
      <c r="AC31" s="308"/>
      <c r="AD31" s="308"/>
      <c r="AE31" s="308"/>
      <c r="AF31" s="308"/>
      <c r="AG31" s="308"/>
      <c r="AH31" s="309"/>
    </row>
    <row r="32" spans="2:34" ht="15.75" customHeight="1">
      <c r="B32" s="201" t="s">
        <v>169</v>
      </c>
      <c r="C32" s="187" t="s">
        <v>197</v>
      </c>
      <c r="D32" s="203" t="s">
        <v>198</v>
      </c>
      <c r="E32" s="16">
        <f t="shared" si="13"/>
        <v>27893</v>
      </c>
      <c r="F32" s="11">
        <v>3990</v>
      </c>
      <c r="G32" s="11">
        <v>8740</v>
      </c>
      <c r="H32" s="11">
        <v>8007</v>
      </c>
      <c r="I32" s="11">
        <v>5356</v>
      </c>
      <c r="J32" s="11">
        <v>1661</v>
      </c>
      <c r="K32" s="12">
        <v>139</v>
      </c>
      <c r="N32" s="201" t="s">
        <v>169</v>
      </c>
      <c r="O32" s="187" t="s">
        <v>197</v>
      </c>
      <c r="P32" s="203" t="s">
        <v>198</v>
      </c>
      <c r="Q32" s="102">
        <f t="shared" si="6"/>
        <v>0.86397309922356103</v>
      </c>
      <c r="R32" s="103">
        <f t="shared" si="14"/>
        <v>0.12358845107740322</v>
      </c>
      <c r="S32" s="103">
        <f t="shared" si="14"/>
        <v>0.27071755950288329</v>
      </c>
      <c r="T32" s="103">
        <f t="shared" si="14"/>
        <v>0.24801321498164602</v>
      </c>
      <c r="U32" s="103">
        <f t="shared" si="14"/>
        <v>0.16589968520565707</v>
      </c>
      <c r="V32" s="103">
        <f t="shared" si="14"/>
        <v>5.1448726125204701E-2</v>
      </c>
      <c r="W32" s="104">
        <f t="shared" si="14"/>
        <v>4.3054623307666792E-3</v>
      </c>
      <c r="Z32" s="308"/>
      <c r="AA32" s="308"/>
      <c r="AB32" s="308"/>
      <c r="AC32" s="308"/>
      <c r="AD32" s="308"/>
      <c r="AE32" s="308"/>
      <c r="AF32" s="308"/>
      <c r="AG32" s="308"/>
      <c r="AH32" s="308"/>
    </row>
    <row r="33" spans="2:34" ht="15.75" customHeight="1">
      <c r="B33" s="201" t="s">
        <v>199</v>
      </c>
      <c r="C33" s="187" t="s">
        <v>170</v>
      </c>
      <c r="D33" s="203" t="s">
        <v>200</v>
      </c>
      <c r="E33" s="16">
        <f t="shared" si="13"/>
        <v>42252</v>
      </c>
      <c r="F33" s="11">
        <v>4176</v>
      </c>
      <c r="G33" s="11">
        <v>12598</v>
      </c>
      <c r="H33" s="11">
        <v>13565</v>
      </c>
      <c r="I33" s="11">
        <v>7605</v>
      </c>
      <c r="J33" s="11">
        <v>3452</v>
      </c>
      <c r="K33" s="12">
        <v>856</v>
      </c>
      <c r="N33" s="201" t="s">
        <v>199</v>
      </c>
      <c r="O33" s="187" t="s">
        <v>170</v>
      </c>
      <c r="P33" s="203" t="s">
        <v>200</v>
      </c>
      <c r="Q33" s="102">
        <f t="shared" si="6"/>
        <v>1.3087366503565014</v>
      </c>
      <c r="R33" s="103">
        <f t="shared" si="14"/>
        <v>0.1293497172178536</v>
      </c>
      <c r="S33" s="103">
        <f t="shared" si="14"/>
        <v>0.39021737009351526</v>
      </c>
      <c r="T33" s="103">
        <f t="shared" si="14"/>
        <v>0.42016975911402876</v>
      </c>
      <c r="U33" s="103">
        <f t="shared" si="14"/>
        <v>0.23556144622647909</v>
      </c>
      <c r="V33" s="103">
        <f t="shared" si="14"/>
        <v>0.10692414363889624</v>
      </c>
      <c r="W33" s="104">
        <f t="shared" si="14"/>
        <v>2.6514214065728611E-2</v>
      </c>
      <c r="Z33" s="308"/>
      <c r="AA33" s="308"/>
      <c r="AB33" s="308"/>
      <c r="AC33" s="308"/>
      <c r="AD33" s="308"/>
      <c r="AE33" s="308"/>
      <c r="AF33" s="308"/>
      <c r="AG33" s="308"/>
      <c r="AH33" s="308"/>
    </row>
    <row r="34" spans="2:34" ht="15.75" customHeight="1">
      <c r="B34" s="201" t="s">
        <v>199</v>
      </c>
      <c r="C34" s="187" t="s">
        <v>172</v>
      </c>
      <c r="D34" s="203" t="s">
        <v>201</v>
      </c>
      <c r="E34" s="16">
        <f t="shared" si="13"/>
        <v>40513</v>
      </c>
      <c r="F34" s="11">
        <v>5629</v>
      </c>
      <c r="G34" s="11">
        <v>12670</v>
      </c>
      <c r="H34" s="11">
        <v>12240</v>
      </c>
      <c r="I34" s="11">
        <v>6703</v>
      </c>
      <c r="J34" s="11">
        <v>3171</v>
      </c>
      <c r="K34" s="12">
        <v>100</v>
      </c>
      <c r="N34" s="201" t="s">
        <v>199</v>
      </c>
      <c r="O34" s="187" t="s">
        <v>172</v>
      </c>
      <c r="P34" s="203" t="s">
        <v>201</v>
      </c>
      <c r="Q34" s="102">
        <f t="shared" si="6"/>
        <v>1.2548719093982048</v>
      </c>
      <c r="R34" s="103">
        <f t="shared" si="14"/>
        <v>0.17435573712147939</v>
      </c>
      <c r="S34" s="103">
        <f t="shared" si="14"/>
        <v>0.39244753763175416</v>
      </c>
      <c r="T34" s="103">
        <f t="shared" si="14"/>
        <v>0.37912848150060535</v>
      </c>
      <c r="U34" s="103">
        <f t="shared" si="14"/>
        <v>0.207622402900209</v>
      </c>
      <c r="V34" s="103">
        <f t="shared" si="14"/>
        <v>9.8220295329936258E-2</v>
      </c>
      <c r="W34" s="104">
        <f t="shared" si="14"/>
        <v>3.0974549142206323E-3</v>
      </c>
      <c r="Z34" s="308"/>
      <c r="AA34" s="308"/>
      <c r="AB34" s="308"/>
      <c r="AC34" s="308"/>
      <c r="AD34" s="308"/>
      <c r="AE34" s="308"/>
      <c r="AF34" s="308"/>
      <c r="AG34" s="308"/>
      <c r="AH34" s="308"/>
    </row>
    <row r="35" spans="2:34" ht="15.75" customHeight="1">
      <c r="B35" s="201" t="s">
        <v>199</v>
      </c>
      <c r="C35" s="187" t="s">
        <v>174</v>
      </c>
      <c r="D35" s="203" t="s">
        <v>202</v>
      </c>
      <c r="E35" s="16">
        <f t="shared" si="13"/>
        <v>56475</v>
      </c>
      <c r="F35" s="11">
        <v>8353</v>
      </c>
      <c r="G35" s="11">
        <v>16829</v>
      </c>
      <c r="H35" s="11">
        <v>15389</v>
      </c>
      <c r="I35" s="11">
        <v>11828</v>
      </c>
      <c r="J35" s="11">
        <v>3457</v>
      </c>
      <c r="K35" s="12">
        <v>619</v>
      </c>
      <c r="N35" s="201" t="s">
        <v>199</v>
      </c>
      <c r="O35" s="187" t="s">
        <v>174</v>
      </c>
      <c r="P35" s="203" t="s">
        <v>202</v>
      </c>
      <c r="Q35" s="102">
        <f t="shared" si="6"/>
        <v>1.749287662806102</v>
      </c>
      <c r="R35" s="103">
        <f t="shared" si="14"/>
        <v>0.25873040898484939</v>
      </c>
      <c r="S35" s="103">
        <f t="shared" si="14"/>
        <v>0.52127068751419015</v>
      </c>
      <c r="T35" s="103">
        <f t="shared" si="14"/>
        <v>0.47666733674941314</v>
      </c>
      <c r="U35" s="103">
        <f t="shared" si="14"/>
        <v>0.36636696725401641</v>
      </c>
      <c r="V35" s="103">
        <f t="shared" si="14"/>
        <v>0.10707901638460726</v>
      </c>
      <c r="W35" s="104">
        <f t="shared" si="14"/>
        <v>1.9173245919025715E-2</v>
      </c>
      <c r="Z35" s="308"/>
      <c r="AA35" s="308"/>
      <c r="AB35" s="308"/>
      <c r="AC35" s="308"/>
      <c r="AD35" s="308"/>
      <c r="AE35" s="308"/>
      <c r="AF35" s="308"/>
      <c r="AG35" s="308"/>
      <c r="AH35" s="308"/>
    </row>
    <row r="36" spans="2:34" ht="15.75" customHeight="1">
      <c r="B36" s="201" t="s">
        <v>199</v>
      </c>
      <c r="C36" s="187" t="s">
        <v>176</v>
      </c>
      <c r="D36" s="203" t="s">
        <v>203</v>
      </c>
      <c r="E36" s="16">
        <f t="shared" si="13"/>
        <v>36998</v>
      </c>
      <c r="F36" s="11">
        <v>5815</v>
      </c>
      <c r="G36" s="11">
        <v>12950</v>
      </c>
      <c r="H36" s="11">
        <v>10381</v>
      </c>
      <c r="I36" s="11">
        <v>4471</v>
      </c>
      <c r="J36" s="11">
        <v>3135</v>
      </c>
      <c r="K36" s="12">
        <v>246</v>
      </c>
      <c r="N36" s="201" t="s">
        <v>199</v>
      </c>
      <c r="O36" s="187" t="s">
        <v>176</v>
      </c>
      <c r="P36" s="203" t="s">
        <v>203</v>
      </c>
      <c r="Q36" s="102">
        <f t="shared" si="6"/>
        <v>1.1459963691633495</v>
      </c>
      <c r="R36" s="103">
        <f t="shared" si="14"/>
        <v>0.18011700326192975</v>
      </c>
      <c r="S36" s="103">
        <f t="shared" si="14"/>
        <v>0.4011204113915719</v>
      </c>
      <c r="T36" s="103">
        <f t="shared" si="14"/>
        <v>0.32154679464524388</v>
      </c>
      <c r="U36" s="103">
        <f t="shared" si="14"/>
        <v>0.13848720921480448</v>
      </c>
      <c r="V36" s="103">
        <f t="shared" si="14"/>
        <v>9.710521156081682E-2</v>
      </c>
      <c r="W36" s="104">
        <f t="shared" si="14"/>
        <v>7.6197390889827564E-3</v>
      </c>
      <c r="Z36" s="308"/>
      <c r="AA36" s="308"/>
      <c r="AB36" s="308"/>
      <c r="AC36" s="308"/>
      <c r="AD36" s="308"/>
      <c r="AE36" s="308"/>
      <c r="AF36" s="308"/>
      <c r="AG36" s="308"/>
      <c r="AH36" s="308"/>
    </row>
    <row r="37" spans="2:34" ht="15.75" customHeight="1">
      <c r="B37" s="201" t="s">
        <v>199</v>
      </c>
      <c r="C37" s="187" t="s">
        <v>178</v>
      </c>
      <c r="D37" s="203" t="s">
        <v>205</v>
      </c>
      <c r="E37" s="16">
        <f t="shared" si="13"/>
        <v>38657</v>
      </c>
      <c r="F37" s="11">
        <v>5446</v>
      </c>
      <c r="G37" s="11">
        <v>12567</v>
      </c>
      <c r="H37" s="11">
        <v>12033</v>
      </c>
      <c r="I37" s="11">
        <v>5617</v>
      </c>
      <c r="J37" s="11">
        <v>1979</v>
      </c>
      <c r="K37" s="12">
        <v>1015</v>
      </c>
      <c r="N37" s="201" t="s">
        <v>199</v>
      </c>
      <c r="O37" s="187" t="s">
        <v>178</v>
      </c>
      <c r="P37" s="203" t="s">
        <v>205</v>
      </c>
      <c r="Q37" s="102">
        <f t="shared" si="6"/>
        <v>1.19738314619027</v>
      </c>
      <c r="R37" s="103">
        <f t="shared" si="14"/>
        <v>0.16868739462845564</v>
      </c>
      <c r="S37" s="103">
        <f t="shared" si="14"/>
        <v>0.38925715907010688</v>
      </c>
      <c r="T37" s="103">
        <f t="shared" si="14"/>
        <v>0.37271674982816866</v>
      </c>
      <c r="U37" s="103">
        <f t="shared" si="14"/>
        <v>0.17398404253177294</v>
      </c>
      <c r="V37" s="103">
        <f t="shared" si="14"/>
        <v>6.1298632752426321E-2</v>
      </c>
      <c r="W37" s="104">
        <f t="shared" si="14"/>
        <v>3.1439167379339418E-2</v>
      </c>
      <c r="Z37" s="308"/>
      <c r="AA37" s="308"/>
      <c r="AB37" s="308"/>
      <c r="AC37" s="308"/>
      <c r="AD37" s="308"/>
      <c r="AE37" s="308"/>
      <c r="AF37" s="308"/>
      <c r="AG37" s="308"/>
      <c r="AH37" s="309"/>
    </row>
    <row r="38" spans="2:34" ht="15.75" customHeight="1">
      <c r="B38" s="201" t="s">
        <v>199</v>
      </c>
      <c r="C38" s="187" t="s">
        <v>180</v>
      </c>
      <c r="D38" s="203" t="s">
        <v>206</v>
      </c>
      <c r="E38" s="16">
        <f t="shared" si="13"/>
        <v>41265</v>
      </c>
      <c r="F38" s="11">
        <v>7117</v>
      </c>
      <c r="G38" s="11">
        <v>11008</v>
      </c>
      <c r="H38" s="11">
        <v>11780</v>
      </c>
      <c r="I38" s="11">
        <v>6334</v>
      </c>
      <c r="J38" s="11">
        <v>3219</v>
      </c>
      <c r="K38" s="12">
        <v>1807</v>
      </c>
      <c r="N38" s="201" t="s">
        <v>199</v>
      </c>
      <c r="O38" s="187" t="s">
        <v>180</v>
      </c>
      <c r="P38" s="203" t="s">
        <v>206</v>
      </c>
      <c r="Q38" s="102">
        <f t="shared" si="6"/>
        <v>1.278164770353144</v>
      </c>
      <c r="R38" s="103">
        <f t="shared" si="14"/>
        <v>0.22044586624508242</v>
      </c>
      <c r="S38" s="103">
        <f t="shared" si="14"/>
        <v>0.34096783695740718</v>
      </c>
      <c r="T38" s="103">
        <f t="shared" si="14"/>
        <v>0.36488018889519047</v>
      </c>
      <c r="U38" s="103">
        <f t="shared" si="14"/>
        <v>0.19619279426673486</v>
      </c>
      <c r="V38" s="103">
        <f t="shared" si="14"/>
        <v>9.9707073688762152E-2</v>
      </c>
      <c r="W38" s="104">
        <f t="shared" si="14"/>
        <v>5.5971010299966831E-2</v>
      </c>
      <c r="Z38" s="308"/>
      <c r="AA38" s="308"/>
      <c r="AB38" s="308"/>
      <c r="AC38" s="308"/>
      <c r="AD38" s="308"/>
      <c r="AE38" s="308"/>
      <c r="AF38" s="308"/>
      <c r="AG38" s="308"/>
      <c r="AH38" s="308"/>
    </row>
    <row r="39" spans="2:34" ht="15.75" customHeight="1">
      <c r="B39" s="201" t="s">
        <v>199</v>
      </c>
      <c r="C39" s="187" t="s">
        <v>182</v>
      </c>
      <c r="D39" s="203" t="s">
        <v>207</v>
      </c>
      <c r="E39" s="16">
        <f t="shared" si="13"/>
        <v>48724</v>
      </c>
      <c r="F39" s="11">
        <v>8471</v>
      </c>
      <c r="G39" s="11">
        <v>13433</v>
      </c>
      <c r="H39" s="11">
        <v>10920</v>
      </c>
      <c r="I39" s="11">
        <v>10414</v>
      </c>
      <c r="J39" s="11">
        <v>4178</v>
      </c>
      <c r="K39" s="12">
        <v>1308</v>
      </c>
      <c r="N39" s="201" t="s">
        <v>199</v>
      </c>
      <c r="O39" s="187" t="s">
        <v>182</v>
      </c>
      <c r="P39" s="203" t="s">
        <v>207</v>
      </c>
      <c r="Q39" s="102">
        <f t="shared" si="6"/>
        <v>1.5092039324048607</v>
      </c>
      <c r="R39" s="103">
        <f t="shared" si="14"/>
        <v>0.26238540578362973</v>
      </c>
      <c r="S39" s="103">
        <f t="shared" si="14"/>
        <v>0.4160811186272575</v>
      </c>
      <c r="T39" s="103">
        <f t="shared" si="14"/>
        <v>0.33824207663289307</v>
      </c>
      <c r="U39" s="103">
        <f t="shared" si="14"/>
        <v>0.32256895476693664</v>
      </c>
      <c r="V39" s="103">
        <f t="shared" si="14"/>
        <v>0.12941166631613804</v>
      </c>
      <c r="W39" s="104">
        <f t="shared" si="14"/>
        <v>4.0514710278005871E-2</v>
      </c>
      <c r="Z39" s="308"/>
      <c r="AA39" s="308"/>
      <c r="AB39" s="308"/>
      <c r="AC39" s="308"/>
      <c r="AD39" s="308"/>
      <c r="AE39" s="308"/>
      <c r="AF39" s="308"/>
      <c r="AG39" s="308"/>
      <c r="AH39" s="308"/>
    </row>
    <row r="40" spans="2:34" ht="15.75" customHeight="1">
      <c r="B40" s="201" t="s">
        <v>199</v>
      </c>
      <c r="C40" s="187" t="s">
        <v>184</v>
      </c>
      <c r="D40" s="203" t="s">
        <v>208</v>
      </c>
      <c r="E40" s="16">
        <f t="shared" si="13"/>
        <v>50110</v>
      </c>
      <c r="F40" s="11">
        <v>7475</v>
      </c>
      <c r="G40" s="11">
        <v>14918</v>
      </c>
      <c r="H40" s="11">
        <v>14482</v>
      </c>
      <c r="I40" s="11">
        <v>8119</v>
      </c>
      <c r="J40" s="11">
        <v>3686</v>
      </c>
      <c r="K40" s="12">
        <v>1430</v>
      </c>
      <c r="N40" s="201" t="s">
        <v>199</v>
      </c>
      <c r="O40" s="187" t="s">
        <v>184</v>
      </c>
      <c r="P40" s="203" t="s">
        <v>208</v>
      </c>
      <c r="Q40" s="102">
        <f t="shared" si="6"/>
        <v>1.5521346575159591</v>
      </c>
      <c r="R40" s="103">
        <f t="shared" si="14"/>
        <v>0.23153475483799227</v>
      </c>
      <c r="S40" s="103">
        <f t="shared" si="14"/>
        <v>0.46207832410343391</v>
      </c>
      <c r="T40" s="103">
        <f t="shared" si="14"/>
        <v>0.448573420677432</v>
      </c>
      <c r="U40" s="103">
        <f t="shared" si="14"/>
        <v>0.25148236448557315</v>
      </c>
      <c r="V40" s="103">
        <f t="shared" si="14"/>
        <v>0.11417218813817251</v>
      </c>
      <c r="W40" s="104">
        <f t="shared" si="14"/>
        <v>4.4293605273355047E-2</v>
      </c>
      <c r="Z40" s="308"/>
      <c r="AA40" s="308"/>
      <c r="AB40" s="308"/>
      <c r="AC40" s="308"/>
      <c r="AD40" s="308"/>
      <c r="AE40" s="308"/>
      <c r="AF40" s="308"/>
      <c r="AG40" s="308"/>
      <c r="AH40" s="309"/>
    </row>
    <row r="41" spans="2:34" ht="15.75" customHeight="1">
      <c r="B41" s="201" t="s">
        <v>209</v>
      </c>
      <c r="C41" s="187" t="s">
        <v>170</v>
      </c>
      <c r="D41" s="203" t="s">
        <v>210</v>
      </c>
      <c r="E41" s="16">
        <f t="shared" si="13"/>
        <v>22331</v>
      </c>
      <c r="F41" s="11">
        <v>3302</v>
      </c>
      <c r="G41" s="11">
        <v>5980</v>
      </c>
      <c r="H41" s="11">
        <v>7168</v>
      </c>
      <c r="I41" s="11">
        <v>4337</v>
      </c>
      <c r="J41" s="11">
        <v>1497</v>
      </c>
      <c r="K41" s="12">
        <v>47</v>
      </c>
      <c r="N41" s="201" t="s">
        <v>209</v>
      </c>
      <c r="O41" s="187" t="s">
        <v>170</v>
      </c>
      <c r="P41" s="203" t="s">
        <v>210</v>
      </c>
      <c r="Q41" s="102">
        <f t="shared" si="6"/>
        <v>0.69169265689460946</v>
      </c>
      <c r="R41" s="103">
        <f t="shared" si="14"/>
        <v>0.10227796126756528</v>
      </c>
      <c r="S41" s="103">
        <f t="shared" si="14"/>
        <v>0.18522780387039384</v>
      </c>
      <c r="T41" s="103">
        <f t="shared" si="14"/>
        <v>0.22202556825133493</v>
      </c>
      <c r="U41" s="103">
        <f t="shared" si="14"/>
        <v>0.13433661962974883</v>
      </c>
      <c r="V41" s="103">
        <f t="shared" si="14"/>
        <v>4.6368900065882866E-2</v>
      </c>
      <c r="W41" s="104">
        <f t="shared" si="14"/>
        <v>1.4558038096836971E-3</v>
      </c>
      <c r="Z41" s="308"/>
      <c r="AA41" s="308"/>
      <c r="AB41" s="308"/>
      <c r="AC41" s="308"/>
      <c r="AD41" s="308"/>
      <c r="AE41" s="308"/>
      <c r="AF41" s="308"/>
      <c r="AG41" s="308"/>
      <c r="AH41" s="308"/>
    </row>
    <row r="42" spans="2:34" ht="15.75" customHeight="1">
      <c r="B42" s="201" t="s">
        <v>209</v>
      </c>
      <c r="C42" s="187" t="s">
        <v>172</v>
      </c>
      <c r="D42" s="204" t="s">
        <v>211</v>
      </c>
      <c r="E42" s="16">
        <f t="shared" si="13"/>
        <v>32949</v>
      </c>
      <c r="F42" s="11">
        <v>5307</v>
      </c>
      <c r="G42" s="11">
        <v>9257</v>
      </c>
      <c r="H42" s="11">
        <v>9785</v>
      </c>
      <c r="I42" s="11">
        <v>6115</v>
      </c>
      <c r="J42" s="11">
        <v>2379</v>
      </c>
      <c r="K42" s="12">
        <v>106</v>
      </c>
      <c r="N42" s="201" t="s">
        <v>209</v>
      </c>
      <c r="O42" s="187" t="s">
        <v>172</v>
      </c>
      <c r="P42" s="204" t="s">
        <v>211</v>
      </c>
      <c r="Q42" s="102">
        <f t="shared" si="6"/>
        <v>1.0205804196865562</v>
      </c>
      <c r="R42" s="103">
        <f t="shared" si="14"/>
        <v>0.16438193229768894</v>
      </c>
      <c r="S42" s="103">
        <f t="shared" si="14"/>
        <v>0.28673140140940395</v>
      </c>
      <c r="T42" s="103">
        <f t="shared" si="14"/>
        <v>0.30308596335648891</v>
      </c>
      <c r="U42" s="103">
        <f t="shared" si="14"/>
        <v>0.18940936800459166</v>
      </c>
      <c r="V42" s="103">
        <f t="shared" si="14"/>
        <v>7.3688452409308838E-2</v>
      </c>
      <c r="W42" s="104">
        <f t="shared" si="14"/>
        <v>3.2833022090738703E-3</v>
      </c>
      <c r="Z42" s="308"/>
      <c r="AA42" s="308"/>
      <c r="AB42" s="308"/>
      <c r="AC42" s="308"/>
      <c r="AD42" s="308"/>
      <c r="AE42" s="308"/>
      <c r="AF42" s="308"/>
      <c r="AG42" s="308"/>
      <c r="AH42" s="309"/>
    </row>
    <row r="43" spans="2:34" ht="15.75" customHeight="1">
      <c r="B43" s="201" t="s">
        <v>209</v>
      </c>
      <c r="C43" s="187" t="s">
        <v>174</v>
      </c>
      <c r="D43" s="203" t="s">
        <v>212</v>
      </c>
      <c r="E43" s="16">
        <f t="shared" si="13"/>
        <v>4174</v>
      </c>
      <c r="F43" s="11">
        <v>675</v>
      </c>
      <c r="G43" s="11">
        <v>1311</v>
      </c>
      <c r="H43" s="11">
        <v>1384</v>
      </c>
      <c r="I43" s="11">
        <v>396</v>
      </c>
      <c r="J43" s="11">
        <v>123</v>
      </c>
      <c r="K43" s="12">
        <v>285</v>
      </c>
      <c r="N43" s="201" t="s">
        <v>209</v>
      </c>
      <c r="O43" s="187" t="s">
        <v>174</v>
      </c>
      <c r="P43" s="203" t="s">
        <v>212</v>
      </c>
      <c r="Q43" s="102">
        <f t="shared" si="6"/>
        <v>0.12928776811956919</v>
      </c>
      <c r="R43" s="103">
        <f t="shared" si="14"/>
        <v>2.0907820670989268E-2</v>
      </c>
      <c r="S43" s="103">
        <f t="shared" si="14"/>
        <v>4.0607633925432492E-2</v>
      </c>
      <c r="T43" s="103">
        <f t="shared" si="14"/>
        <v>4.2868776012813553E-2</v>
      </c>
      <c r="U43" s="103">
        <f t="shared" si="14"/>
        <v>1.2265921460313705E-2</v>
      </c>
      <c r="V43" s="103">
        <f t="shared" si="14"/>
        <v>3.8098695444913782E-3</v>
      </c>
      <c r="W43" s="104">
        <f t="shared" si="14"/>
        <v>8.827746505528802E-3</v>
      </c>
      <c r="Z43" s="308"/>
      <c r="AA43" s="308"/>
      <c r="AB43" s="308"/>
      <c r="AC43" s="308"/>
      <c r="AD43" s="308"/>
      <c r="AE43" s="308"/>
      <c r="AF43" s="308"/>
      <c r="AG43" s="308"/>
      <c r="AH43" s="308"/>
    </row>
    <row r="44" spans="2:34" ht="15.75" customHeight="1">
      <c r="B44" s="201" t="s">
        <v>209</v>
      </c>
      <c r="C44" s="187" t="s">
        <v>176</v>
      </c>
      <c r="D44" s="203" t="s">
        <v>213</v>
      </c>
      <c r="E44" s="16">
        <f t="shared" si="13"/>
        <v>55521</v>
      </c>
      <c r="F44" s="11">
        <v>8766</v>
      </c>
      <c r="G44" s="11">
        <v>16524</v>
      </c>
      <c r="H44" s="11">
        <v>15129</v>
      </c>
      <c r="I44" s="11">
        <v>9624</v>
      </c>
      <c r="J44" s="11">
        <v>3831</v>
      </c>
      <c r="K44" s="12">
        <v>1647</v>
      </c>
      <c r="N44" s="201" t="s">
        <v>209</v>
      </c>
      <c r="O44" s="187" t="s">
        <v>176</v>
      </c>
      <c r="P44" s="203" t="s">
        <v>213</v>
      </c>
      <c r="Q44" s="102">
        <f t="shared" si="6"/>
        <v>1.7197379429244373</v>
      </c>
      <c r="R44" s="103">
        <f t="shared" si="14"/>
        <v>0.27152289778058064</v>
      </c>
      <c r="S44" s="103">
        <f t="shared" si="14"/>
        <v>0.51182345002581731</v>
      </c>
      <c r="T44" s="103">
        <f t="shared" si="14"/>
        <v>0.46861395397243943</v>
      </c>
      <c r="U44" s="103">
        <f t="shared" si="14"/>
        <v>0.29809906094459365</v>
      </c>
      <c r="V44" s="103">
        <f t="shared" si="14"/>
        <v>0.11866349776379241</v>
      </c>
      <c r="W44" s="104">
        <f t="shared" si="14"/>
        <v>5.1015082437213817E-2</v>
      </c>
      <c r="Z44" s="308"/>
      <c r="AA44" s="308"/>
      <c r="AB44" s="308"/>
      <c r="AC44" s="308"/>
      <c r="AD44" s="308"/>
      <c r="AE44" s="308"/>
      <c r="AF44" s="308"/>
      <c r="AG44" s="308"/>
      <c r="AH44" s="309"/>
    </row>
    <row r="45" spans="2:34" ht="15.75" customHeight="1">
      <c r="B45" s="201" t="s">
        <v>209</v>
      </c>
      <c r="C45" s="187" t="s">
        <v>178</v>
      </c>
      <c r="D45" s="203" t="s">
        <v>214</v>
      </c>
      <c r="E45" s="16">
        <f t="shared" si="13"/>
        <v>30129</v>
      </c>
      <c r="F45" s="11">
        <v>5940</v>
      </c>
      <c r="G45" s="11">
        <v>9222</v>
      </c>
      <c r="H45" s="11">
        <v>8068</v>
      </c>
      <c r="I45" s="11">
        <v>4729</v>
      </c>
      <c r="J45" s="11">
        <v>1721</v>
      </c>
      <c r="K45" s="12">
        <v>449</v>
      </c>
      <c r="N45" s="201" t="s">
        <v>209</v>
      </c>
      <c r="O45" s="187" t="s">
        <v>178</v>
      </c>
      <c r="P45" s="203" t="s">
        <v>214</v>
      </c>
      <c r="Q45" s="102">
        <f t="shared" si="6"/>
        <v>0.93323219110553424</v>
      </c>
      <c r="R45" s="103">
        <f t="shared" si="14"/>
        <v>0.18398882190470556</v>
      </c>
      <c r="S45" s="103">
        <f t="shared" si="14"/>
        <v>0.28564729218942669</v>
      </c>
      <c r="T45" s="103">
        <f t="shared" si="14"/>
        <v>0.24990266247932061</v>
      </c>
      <c r="U45" s="103">
        <f t="shared" si="14"/>
        <v>0.14647864289349372</v>
      </c>
      <c r="V45" s="103">
        <f t="shared" si="14"/>
        <v>5.3307199073737078E-2</v>
      </c>
      <c r="W45" s="104">
        <f t="shared" si="14"/>
        <v>1.390757256485064E-2</v>
      </c>
      <c r="Z45" s="308"/>
      <c r="AA45" s="308"/>
      <c r="AB45" s="308"/>
      <c r="AC45" s="308"/>
      <c r="AD45" s="308"/>
      <c r="AE45" s="308"/>
      <c r="AF45" s="308"/>
      <c r="AG45" s="308"/>
      <c r="AH45" s="308"/>
    </row>
    <row r="46" spans="2:34" ht="15.75" customHeight="1">
      <c r="B46" s="201" t="s">
        <v>209</v>
      </c>
      <c r="C46" s="187" t="s">
        <v>180</v>
      </c>
      <c r="D46" s="203" t="s">
        <v>215</v>
      </c>
      <c r="E46" s="16">
        <f t="shared" si="13"/>
        <v>590002</v>
      </c>
      <c r="F46" s="11">
        <v>70910</v>
      </c>
      <c r="G46" s="11">
        <v>180103</v>
      </c>
      <c r="H46" s="11">
        <v>158278</v>
      </c>
      <c r="I46" s="11">
        <v>106684</v>
      </c>
      <c r="J46" s="11">
        <v>42700</v>
      </c>
      <c r="K46" s="12">
        <v>31327</v>
      </c>
      <c r="N46" s="201" t="s">
        <v>209</v>
      </c>
      <c r="O46" s="187" t="s">
        <v>180</v>
      </c>
      <c r="P46" s="203" t="s">
        <v>215</v>
      </c>
      <c r="Q46" s="102">
        <f t="shared" si="6"/>
        <v>18.275045943000016</v>
      </c>
      <c r="R46" s="103">
        <f t="shared" si="14"/>
        <v>2.1964052796738502</v>
      </c>
      <c r="S46" s="103">
        <f t="shared" si="14"/>
        <v>5.5786092241587859</v>
      </c>
      <c r="T46" s="103">
        <f t="shared" si="14"/>
        <v>4.9025896891301324</v>
      </c>
      <c r="U46" s="103">
        <f t="shared" si="14"/>
        <v>3.3044888006871393</v>
      </c>
      <c r="V46" s="103">
        <f t="shared" si="14"/>
        <v>1.3226132483722099</v>
      </c>
      <c r="W46" s="104">
        <f t="shared" si="14"/>
        <v>0.97033970097789757</v>
      </c>
      <c r="Z46" s="308"/>
      <c r="AA46" s="308"/>
      <c r="AB46" s="308"/>
      <c r="AC46" s="308"/>
      <c r="AD46" s="308"/>
      <c r="AE46" s="308"/>
      <c r="AF46" s="308"/>
      <c r="AG46" s="308"/>
      <c r="AH46" s="308"/>
    </row>
    <row r="47" spans="2:34" ht="15.75" customHeight="1">
      <c r="B47" s="201" t="s">
        <v>209</v>
      </c>
      <c r="C47" s="187" t="s">
        <v>182</v>
      </c>
      <c r="D47" s="203" t="s">
        <v>217</v>
      </c>
      <c r="E47" s="16">
        <f t="shared" si="13"/>
        <v>86296</v>
      </c>
      <c r="F47" s="11">
        <v>11127</v>
      </c>
      <c r="G47" s="11">
        <v>24550</v>
      </c>
      <c r="H47" s="11">
        <v>22984</v>
      </c>
      <c r="I47" s="11">
        <v>17507</v>
      </c>
      <c r="J47" s="11">
        <v>7890</v>
      </c>
      <c r="K47" s="12">
        <v>2238</v>
      </c>
      <c r="N47" s="201" t="s">
        <v>209</v>
      </c>
      <c r="O47" s="187" t="s">
        <v>182</v>
      </c>
      <c r="P47" s="203" t="s">
        <v>217</v>
      </c>
      <c r="Q47" s="102">
        <f t="shared" si="6"/>
        <v>2.6729796927758374</v>
      </c>
      <c r="R47" s="103">
        <f t="shared" si="14"/>
        <v>0.34465380830532977</v>
      </c>
      <c r="S47" s="103">
        <f t="shared" si="14"/>
        <v>0.76042518144116522</v>
      </c>
      <c r="T47" s="103">
        <f t="shared" si="14"/>
        <v>0.71191903748447016</v>
      </c>
      <c r="U47" s="103">
        <f t="shared" si="14"/>
        <v>0.54227143183260607</v>
      </c>
      <c r="V47" s="103">
        <f t="shared" si="14"/>
        <v>0.2443891927320079</v>
      </c>
      <c r="W47" s="104">
        <f t="shared" si="14"/>
        <v>6.932104098025775E-2</v>
      </c>
      <c r="Z47" s="308"/>
      <c r="AA47" s="308"/>
      <c r="AB47" s="308"/>
      <c r="AC47" s="308"/>
      <c r="AD47" s="308"/>
      <c r="AE47" s="308"/>
      <c r="AF47" s="308"/>
      <c r="AG47" s="308"/>
      <c r="AH47" s="308"/>
    </row>
    <row r="48" spans="2:34" ht="15.75" customHeight="1">
      <c r="B48" s="201" t="s">
        <v>209</v>
      </c>
      <c r="C48" s="187" t="s">
        <v>184</v>
      </c>
      <c r="D48" s="203" t="s">
        <v>218</v>
      </c>
      <c r="E48" s="16">
        <f t="shared" si="13"/>
        <v>134408</v>
      </c>
      <c r="F48" s="11">
        <v>19832</v>
      </c>
      <c r="G48" s="11">
        <v>38253</v>
      </c>
      <c r="H48" s="11">
        <v>36749</v>
      </c>
      <c r="I48" s="11">
        <v>23328</v>
      </c>
      <c r="J48" s="11">
        <v>13242</v>
      </c>
      <c r="K48" s="12">
        <v>3004</v>
      </c>
      <c r="N48" s="201" t="s">
        <v>209</v>
      </c>
      <c r="O48" s="187" t="s">
        <v>184</v>
      </c>
      <c r="P48" s="203" t="s">
        <v>218</v>
      </c>
      <c r="Q48" s="102">
        <f t="shared" si="6"/>
        <v>4.1632272011056672</v>
      </c>
      <c r="R48" s="103">
        <f t="shared" si="14"/>
        <v>0.61428725858823585</v>
      </c>
      <c r="S48" s="103">
        <f t="shared" si="14"/>
        <v>1.1848694283368184</v>
      </c>
      <c r="T48" s="103">
        <f t="shared" si="14"/>
        <v>1.1382837064269402</v>
      </c>
      <c r="U48" s="103">
        <f t="shared" si="14"/>
        <v>0.72257428238938903</v>
      </c>
      <c r="V48" s="103">
        <f t="shared" si="14"/>
        <v>0.41016497974109617</v>
      </c>
      <c r="W48" s="104">
        <f t="shared" si="14"/>
        <v>9.3047545623187802E-2</v>
      </c>
      <c r="Z48" s="308"/>
      <c r="AA48" s="308"/>
      <c r="AB48" s="308"/>
      <c r="AC48" s="308"/>
      <c r="AD48" s="308"/>
      <c r="AE48" s="308"/>
      <c r="AF48" s="308"/>
      <c r="AG48" s="309"/>
      <c r="AH48" s="308"/>
    </row>
    <row r="49" spans="2:34" ht="15.75" customHeight="1">
      <c r="B49" s="201" t="s">
        <v>209</v>
      </c>
      <c r="C49" s="187" t="s">
        <v>187</v>
      </c>
      <c r="D49" s="203" t="s">
        <v>219</v>
      </c>
      <c r="E49" s="16">
        <f t="shared" si="13"/>
        <v>54575</v>
      </c>
      <c r="F49" s="11">
        <v>10478</v>
      </c>
      <c r="G49" s="11">
        <v>14796</v>
      </c>
      <c r="H49" s="11">
        <v>15841</v>
      </c>
      <c r="I49" s="11">
        <v>9804</v>
      </c>
      <c r="J49" s="11">
        <v>3366</v>
      </c>
      <c r="K49" s="12">
        <v>290</v>
      </c>
      <c r="N49" s="201" t="s">
        <v>209</v>
      </c>
      <c r="O49" s="187" t="s">
        <v>187</v>
      </c>
      <c r="P49" s="203" t="s">
        <v>219</v>
      </c>
      <c r="Q49" s="102">
        <f t="shared" si="6"/>
        <v>1.6904360194359103</v>
      </c>
      <c r="R49" s="103">
        <f t="shared" si="14"/>
        <v>0.32455132591203784</v>
      </c>
      <c r="S49" s="103">
        <f t="shared" si="14"/>
        <v>0.4582994291080848</v>
      </c>
      <c r="T49" s="103">
        <f t="shared" si="14"/>
        <v>0.49066783296169036</v>
      </c>
      <c r="U49" s="103">
        <f t="shared" si="14"/>
        <v>0.3036744797901908</v>
      </c>
      <c r="V49" s="103">
        <f t="shared" si="14"/>
        <v>0.10426033241266648</v>
      </c>
      <c r="W49" s="104">
        <f t="shared" si="14"/>
        <v>8.9826192512398335E-3</v>
      </c>
      <c r="Z49" s="308"/>
      <c r="AA49" s="308"/>
      <c r="AB49" s="308"/>
      <c r="AC49" s="308"/>
      <c r="AD49" s="308"/>
      <c r="AE49" s="308"/>
      <c r="AF49" s="308"/>
      <c r="AG49" s="308"/>
      <c r="AH49" s="309"/>
    </row>
    <row r="50" spans="2:34" ht="15.75" customHeight="1">
      <c r="B50" s="201" t="s">
        <v>209</v>
      </c>
      <c r="C50" s="187" t="s">
        <v>189</v>
      </c>
      <c r="D50" s="203" t="s">
        <v>220</v>
      </c>
      <c r="E50" s="16">
        <f t="shared" si="13"/>
        <v>22818</v>
      </c>
      <c r="F50" s="11">
        <v>2482</v>
      </c>
      <c r="G50" s="11">
        <v>5424</v>
      </c>
      <c r="H50" s="11">
        <v>6666</v>
      </c>
      <c r="I50" s="11">
        <v>5135</v>
      </c>
      <c r="J50" s="11">
        <v>2135</v>
      </c>
      <c r="K50" s="12">
        <v>976</v>
      </c>
      <c r="N50" s="201" t="s">
        <v>209</v>
      </c>
      <c r="O50" s="187" t="s">
        <v>189</v>
      </c>
      <c r="P50" s="203" t="s">
        <v>220</v>
      </c>
      <c r="Q50" s="102">
        <f t="shared" si="6"/>
        <v>0.70677726232686389</v>
      </c>
      <c r="R50" s="103">
        <f t="shared" si="14"/>
        <v>7.6878830970956089E-2</v>
      </c>
      <c r="S50" s="103">
        <f t="shared" si="14"/>
        <v>0.16800595454732709</v>
      </c>
      <c r="T50" s="103">
        <f t="shared" si="14"/>
        <v>0.20647634458194736</v>
      </c>
      <c r="U50" s="103">
        <f t="shared" si="14"/>
        <v>0.15905430984522947</v>
      </c>
      <c r="V50" s="103">
        <f t="shared" si="14"/>
        <v>6.61306624186105E-2</v>
      </c>
      <c r="W50" s="104">
        <f t="shared" si="14"/>
        <v>3.0231159962793373E-2</v>
      </c>
      <c r="Z50" s="308"/>
      <c r="AA50" s="308"/>
      <c r="AB50" s="308"/>
      <c r="AC50" s="308"/>
      <c r="AD50" s="308"/>
      <c r="AE50" s="308"/>
      <c r="AF50" s="308"/>
      <c r="AG50" s="308"/>
      <c r="AH50" s="308"/>
    </row>
    <row r="51" spans="2:34" ht="15.75" customHeight="1">
      <c r="B51" s="201" t="s">
        <v>209</v>
      </c>
      <c r="C51" s="187" t="s">
        <v>191</v>
      </c>
      <c r="D51" s="203" t="s">
        <v>222</v>
      </c>
      <c r="E51" s="16">
        <f t="shared" si="13"/>
        <v>34085</v>
      </c>
      <c r="F51" s="11">
        <v>4160</v>
      </c>
      <c r="G51" s="11">
        <v>9562</v>
      </c>
      <c r="H51" s="11">
        <v>10523</v>
      </c>
      <c r="I51" s="11">
        <v>7025</v>
      </c>
      <c r="J51" s="11">
        <v>2605</v>
      </c>
      <c r="K51" s="12">
        <v>210</v>
      </c>
      <c r="N51" s="201" t="s">
        <v>209</v>
      </c>
      <c r="O51" s="187" t="s">
        <v>191</v>
      </c>
      <c r="P51" s="203" t="s">
        <v>222</v>
      </c>
      <c r="Q51" s="102">
        <f t="shared" si="6"/>
        <v>1.0557675075121025</v>
      </c>
      <c r="R51" s="103">
        <f t="shared" si="14"/>
        <v>0.12885412443157832</v>
      </c>
      <c r="S51" s="103">
        <f t="shared" si="14"/>
        <v>0.29617863889777685</v>
      </c>
      <c r="T51" s="103">
        <f t="shared" si="14"/>
        <v>0.32594518062343714</v>
      </c>
      <c r="U51" s="103">
        <f t="shared" si="14"/>
        <v>0.21759620772399943</v>
      </c>
      <c r="V51" s="103">
        <f t="shared" si="14"/>
        <v>8.0688700515447478E-2</v>
      </c>
      <c r="W51" s="104">
        <f t="shared" si="14"/>
        <v>6.5046553198633275E-3</v>
      </c>
      <c r="Z51" s="308"/>
      <c r="AA51" s="308"/>
      <c r="AB51" s="308"/>
      <c r="AC51" s="308"/>
      <c r="AD51" s="308"/>
      <c r="AE51" s="308"/>
      <c r="AF51" s="308"/>
      <c r="AG51" s="308"/>
      <c r="AH51" s="308"/>
    </row>
    <row r="52" spans="2:34" ht="15.75" customHeight="1">
      <c r="B52" s="201" t="s">
        <v>209</v>
      </c>
      <c r="C52" s="187" t="s">
        <v>193</v>
      </c>
      <c r="D52" s="203" t="s">
        <v>223</v>
      </c>
      <c r="E52" s="16">
        <f t="shared" si="13"/>
        <v>46582</v>
      </c>
      <c r="F52" s="11">
        <v>7579</v>
      </c>
      <c r="G52" s="11">
        <v>14779</v>
      </c>
      <c r="H52" s="11">
        <v>13443</v>
      </c>
      <c r="I52" s="11">
        <v>7704</v>
      </c>
      <c r="J52" s="11">
        <v>2835</v>
      </c>
      <c r="K52" s="12">
        <v>242</v>
      </c>
      <c r="N52" s="201" t="s">
        <v>209</v>
      </c>
      <c r="O52" s="187" t="s">
        <v>193</v>
      </c>
      <c r="P52" s="203" t="s">
        <v>223</v>
      </c>
      <c r="Q52" s="102">
        <f t="shared" si="6"/>
        <v>1.442856448142255</v>
      </c>
      <c r="R52" s="103">
        <f t="shared" si="14"/>
        <v>0.23475610794878171</v>
      </c>
      <c r="S52" s="103">
        <f t="shared" si="14"/>
        <v>0.45777286177266724</v>
      </c>
      <c r="T52" s="103">
        <f t="shared" si="14"/>
        <v>0.41639086411867965</v>
      </c>
      <c r="U52" s="103">
        <f t="shared" si="14"/>
        <v>0.23862792659155749</v>
      </c>
      <c r="V52" s="103">
        <f t="shared" si="14"/>
        <v>8.7812846818154919E-2</v>
      </c>
      <c r="W52" s="104">
        <f t="shared" si="14"/>
        <v>7.4958408924139294E-3</v>
      </c>
      <c r="Z52" s="308"/>
      <c r="AA52" s="308"/>
      <c r="AB52" s="308"/>
      <c r="AC52" s="308"/>
      <c r="AD52" s="308"/>
      <c r="AE52" s="308"/>
      <c r="AF52" s="308"/>
      <c r="AG52" s="308"/>
      <c r="AH52" s="308"/>
    </row>
    <row r="53" spans="2:34" ht="15.75" customHeight="1">
      <c r="B53" s="201" t="s">
        <v>209</v>
      </c>
      <c r="C53" s="187" t="s">
        <v>195</v>
      </c>
      <c r="D53" s="203" t="s">
        <v>224</v>
      </c>
      <c r="E53" s="16">
        <f t="shared" si="13"/>
        <v>104627</v>
      </c>
      <c r="F53" s="11">
        <v>15616</v>
      </c>
      <c r="G53" s="11">
        <v>34669</v>
      </c>
      <c r="H53" s="11">
        <v>29931</v>
      </c>
      <c r="I53" s="11">
        <v>17812</v>
      </c>
      <c r="J53" s="11">
        <v>6278</v>
      </c>
      <c r="K53" s="12">
        <v>321</v>
      </c>
      <c r="N53" s="201" t="s">
        <v>209</v>
      </c>
      <c r="O53" s="187" t="s">
        <v>195</v>
      </c>
      <c r="P53" s="203" t="s">
        <v>224</v>
      </c>
      <c r="Q53" s="102">
        <f t="shared" si="6"/>
        <v>3.2407741531016212</v>
      </c>
      <c r="R53" s="103">
        <f t="shared" si="14"/>
        <v>0.48369855940469397</v>
      </c>
      <c r="S53" s="103">
        <f t="shared" si="14"/>
        <v>1.073856644211151</v>
      </c>
      <c r="T53" s="103">
        <f t="shared" si="14"/>
        <v>0.92709923037537745</v>
      </c>
      <c r="U53" s="103">
        <f t="shared" si="14"/>
        <v>0.55171866932097902</v>
      </c>
      <c r="V53" s="103">
        <f t="shared" si="14"/>
        <v>0.1944582195147713</v>
      </c>
      <c r="W53" s="104">
        <f t="shared" si="14"/>
        <v>9.9428302746482292E-3</v>
      </c>
      <c r="Z53" s="308"/>
      <c r="AA53" s="308"/>
      <c r="AB53" s="308"/>
      <c r="AC53" s="308"/>
      <c r="AD53" s="308"/>
      <c r="AE53" s="308"/>
      <c r="AF53" s="308"/>
      <c r="AG53" s="309"/>
      <c r="AH53" s="308"/>
    </row>
    <row r="54" spans="2:34" ht="15.75" customHeight="1">
      <c r="B54" s="201" t="s">
        <v>225</v>
      </c>
      <c r="C54" s="187" t="s">
        <v>170</v>
      </c>
      <c r="D54" s="203" t="s">
        <v>226</v>
      </c>
      <c r="E54" s="16">
        <f t="shared" si="13"/>
        <v>30423</v>
      </c>
      <c r="F54" s="11">
        <v>5372</v>
      </c>
      <c r="G54" s="11">
        <v>8230</v>
      </c>
      <c r="H54" s="11">
        <v>9071</v>
      </c>
      <c r="I54" s="11">
        <v>5579</v>
      </c>
      <c r="J54" s="11">
        <v>2127</v>
      </c>
      <c r="K54" s="12">
        <v>44</v>
      </c>
      <c r="N54" s="201" t="s">
        <v>225</v>
      </c>
      <c r="O54" s="187" t="s">
        <v>170</v>
      </c>
      <c r="P54" s="203" t="s">
        <v>226</v>
      </c>
      <c r="Q54" s="102">
        <f t="shared" si="6"/>
        <v>0.9423387085533429</v>
      </c>
      <c r="R54" s="103">
        <f t="shared" si="14"/>
        <v>0.16639527799193238</v>
      </c>
      <c r="S54" s="103">
        <f t="shared" si="14"/>
        <v>0.25492053944035803</v>
      </c>
      <c r="T54" s="103">
        <f t="shared" si="14"/>
        <v>0.28097013526895354</v>
      </c>
      <c r="U54" s="103">
        <f t="shared" si="14"/>
        <v>0.17280700966436907</v>
      </c>
      <c r="V54" s="103">
        <f t="shared" si="14"/>
        <v>6.5882866025472844E-2</v>
      </c>
      <c r="W54" s="104">
        <f t="shared" si="14"/>
        <v>1.3628801622570781E-3</v>
      </c>
      <c r="Z54" s="308"/>
      <c r="AA54" s="308"/>
      <c r="AB54" s="308"/>
      <c r="AC54" s="308"/>
      <c r="AD54" s="308"/>
      <c r="AE54" s="308"/>
      <c r="AF54" s="308"/>
      <c r="AG54" s="308"/>
      <c r="AH54" s="309"/>
    </row>
    <row r="55" spans="2:34" ht="15.75" customHeight="1">
      <c r="B55" s="201" t="s">
        <v>225</v>
      </c>
      <c r="C55" s="187" t="s">
        <v>172</v>
      </c>
      <c r="D55" s="203" t="s">
        <v>227</v>
      </c>
      <c r="E55" s="16">
        <f t="shared" si="13"/>
        <v>1695</v>
      </c>
      <c r="F55" s="11">
        <v>211</v>
      </c>
      <c r="G55" s="11">
        <v>434</v>
      </c>
      <c r="H55" s="11">
        <v>423</v>
      </c>
      <c r="I55" s="11">
        <v>480</v>
      </c>
      <c r="J55" s="11">
        <v>109</v>
      </c>
      <c r="K55" s="12">
        <v>38</v>
      </c>
      <c r="N55" s="201" t="s">
        <v>225</v>
      </c>
      <c r="O55" s="187" t="s">
        <v>172</v>
      </c>
      <c r="P55" s="203" t="s">
        <v>227</v>
      </c>
      <c r="Q55" s="102">
        <f t="shared" si="6"/>
        <v>5.2501860796039718E-2</v>
      </c>
      <c r="R55" s="103">
        <f t="shared" si="14"/>
        <v>6.5356298690055345E-3</v>
      </c>
      <c r="S55" s="103">
        <f t="shared" si="14"/>
        <v>1.3442954327717546E-2</v>
      </c>
      <c r="T55" s="103">
        <f t="shared" si="14"/>
        <v>1.3102234287153274E-2</v>
      </c>
      <c r="U55" s="103">
        <f t="shared" si="14"/>
        <v>1.4867783588259036E-2</v>
      </c>
      <c r="V55" s="103">
        <f t="shared" si="14"/>
        <v>3.3762258565004891E-3</v>
      </c>
      <c r="W55" s="104">
        <f t="shared" si="14"/>
        <v>1.1770328674038403E-3</v>
      </c>
      <c r="Z55" s="308"/>
      <c r="AA55" s="308"/>
      <c r="AB55" s="308"/>
      <c r="AC55" s="308"/>
      <c r="AD55" s="308"/>
      <c r="AE55" s="308"/>
      <c r="AF55" s="308"/>
      <c r="AG55" s="309"/>
      <c r="AH55" s="309"/>
    </row>
    <row r="56" spans="2:34" ht="15.75" customHeight="1">
      <c r="B56" s="201" t="s">
        <v>225</v>
      </c>
      <c r="C56" s="187" t="s">
        <v>174</v>
      </c>
      <c r="D56" s="203" t="s">
        <v>228</v>
      </c>
      <c r="E56" s="16">
        <f t="shared" si="13"/>
        <v>3106</v>
      </c>
      <c r="F56" s="11">
        <v>348</v>
      </c>
      <c r="G56" s="11">
        <v>1062</v>
      </c>
      <c r="H56" s="11">
        <v>945</v>
      </c>
      <c r="I56" s="11">
        <v>498</v>
      </c>
      <c r="J56" s="11">
        <v>244</v>
      </c>
      <c r="K56" s="12">
        <v>9</v>
      </c>
      <c r="N56" s="201" t="s">
        <v>225</v>
      </c>
      <c r="O56" s="187" t="s">
        <v>174</v>
      </c>
      <c r="P56" s="203" t="s">
        <v>228</v>
      </c>
      <c r="Q56" s="102">
        <f t="shared" si="6"/>
        <v>9.6206949635692846E-2</v>
      </c>
      <c r="R56" s="103">
        <f t="shared" si="14"/>
        <v>1.0779143101487801E-2</v>
      </c>
      <c r="S56" s="103">
        <f t="shared" si="14"/>
        <v>3.2894971189023119E-2</v>
      </c>
      <c r="T56" s="103">
        <f t="shared" si="14"/>
        <v>2.9270948939384978E-2</v>
      </c>
      <c r="U56" s="103">
        <f t="shared" si="14"/>
        <v>1.542532547281875E-2</v>
      </c>
      <c r="V56" s="103">
        <f t="shared" si="14"/>
        <v>7.5577899906983433E-3</v>
      </c>
      <c r="W56" s="104">
        <f t="shared" si="14"/>
        <v>2.7877094227985691E-4</v>
      </c>
      <c r="Z56" s="308"/>
      <c r="AA56" s="308"/>
      <c r="AB56" s="308"/>
      <c r="AC56" s="308"/>
      <c r="AD56" s="308"/>
      <c r="AE56" s="308"/>
      <c r="AF56" s="308"/>
      <c r="AG56" s="309"/>
      <c r="AH56" s="308"/>
    </row>
    <row r="57" spans="2:34" ht="15.75" customHeight="1">
      <c r="B57" s="201" t="s">
        <v>225</v>
      </c>
      <c r="C57" s="187" t="s">
        <v>176</v>
      </c>
      <c r="D57" s="203" t="s">
        <v>229</v>
      </c>
      <c r="E57" s="16">
        <f t="shared" si="13"/>
        <v>16652</v>
      </c>
      <c r="F57" s="11">
        <v>2700</v>
      </c>
      <c r="G57" s="11">
        <v>5079</v>
      </c>
      <c r="H57" s="11">
        <v>5600</v>
      </c>
      <c r="I57" s="11">
        <v>2172</v>
      </c>
      <c r="J57" s="11">
        <v>1055</v>
      </c>
      <c r="K57" s="12">
        <v>46</v>
      </c>
      <c r="N57" s="201" t="s">
        <v>225</v>
      </c>
      <c r="O57" s="187" t="s">
        <v>176</v>
      </c>
      <c r="P57" s="203" t="s">
        <v>229</v>
      </c>
      <c r="Q57" s="102">
        <f t="shared" si="6"/>
        <v>0.51578819231601969</v>
      </c>
      <c r="R57" s="103">
        <f t="shared" si="14"/>
        <v>8.3631282683957073E-2</v>
      </c>
      <c r="S57" s="103">
        <f t="shared" si="14"/>
        <v>0.15731973509326591</v>
      </c>
      <c r="T57" s="103">
        <f t="shared" si="14"/>
        <v>0.1734574751963554</v>
      </c>
      <c r="U57" s="103">
        <f t="shared" si="14"/>
        <v>6.7276720736872131E-2</v>
      </c>
      <c r="V57" s="103">
        <f t="shared" si="14"/>
        <v>3.2678149345027677E-2</v>
      </c>
      <c r="W57" s="104">
        <f t="shared" si="14"/>
        <v>1.4248292605414908E-3</v>
      </c>
      <c r="Z57" s="308"/>
      <c r="AA57" s="308"/>
      <c r="AB57" s="308"/>
      <c r="AC57" s="308"/>
      <c r="AD57" s="308"/>
      <c r="AE57" s="308"/>
      <c r="AF57" s="308"/>
      <c r="AG57" s="308"/>
      <c r="AH57" s="308"/>
    </row>
    <row r="58" spans="2:34" ht="15.75" customHeight="1">
      <c r="B58" s="201" t="s">
        <v>225</v>
      </c>
      <c r="C58" s="187" t="s">
        <v>178</v>
      </c>
      <c r="D58" s="203" t="s">
        <v>230</v>
      </c>
      <c r="E58" s="16">
        <f t="shared" si="13"/>
        <v>111818</v>
      </c>
      <c r="F58" s="11">
        <v>15653</v>
      </c>
      <c r="G58" s="11">
        <v>33768</v>
      </c>
      <c r="H58" s="11">
        <v>35104</v>
      </c>
      <c r="I58" s="11">
        <v>18252</v>
      </c>
      <c r="J58" s="11">
        <v>7116</v>
      </c>
      <c r="K58" s="12">
        <v>1925</v>
      </c>
      <c r="N58" s="201" t="s">
        <v>225</v>
      </c>
      <c r="O58" s="187" t="s">
        <v>178</v>
      </c>
      <c r="P58" s="203" t="s">
        <v>230</v>
      </c>
      <c r="Q58" s="102">
        <f t="shared" si="6"/>
        <v>3.4635121359832266</v>
      </c>
      <c r="R58" s="103">
        <f t="shared" si="14"/>
        <v>0.48484461772295556</v>
      </c>
      <c r="S58" s="103">
        <f t="shared" si="14"/>
        <v>1.0459485754340232</v>
      </c>
      <c r="T58" s="103">
        <f t="shared" si="14"/>
        <v>1.0873305730880107</v>
      </c>
      <c r="U58" s="103">
        <f t="shared" si="14"/>
        <v>0.56534747094354987</v>
      </c>
      <c r="V58" s="103">
        <f t="shared" si="14"/>
        <v>0.2204148916959402</v>
      </c>
      <c r="W58" s="104">
        <f t="shared" si="14"/>
        <v>5.9626007098747172E-2</v>
      </c>
      <c r="Z58" s="308"/>
      <c r="AA58" s="308"/>
      <c r="AB58" s="308"/>
      <c r="AC58" s="308"/>
      <c r="AD58" s="308"/>
      <c r="AE58" s="308"/>
      <c r="AF58" s="308"/>
      <c r="AG58" s="309"/>
      <c r="AH58" s="308"/>
    </row>
    <row r="59" spans="2:34" ht="15.75" customHeight="1">
      <c r="B59" s="201" t="s">
        <v>225</v>
      </c>
      <c r="C59" s="187" t="s">
        <v>180</v>
      </c>
      <c r="D59" s="203" t="s">
        <v>231</v>
      </c>
      <c r="E59" s="16">
        <f t="shared" si="13"/>
        <v>29395</v>
      </c>
      <c r="F59" s="11">
        <v>3164</v>
      </c>
      <c r="G59" s="11">
        <v>11979</v>
      </c>
      <c r="H59" s="11">
        <v>8977</v>
      </c>
      <c r="I59" s="11">
        <v>3879</v>
      </c>
      <c r="J59" s="11">
        <v>1366</v>
      </c>
      <c r="K59" s="12">
        <v>30</v>
      </c>
      <c r="N59" s="201" t="s">
        <v>225</v>
      </c>
      <c r="O59" s="187" t="s">
        <v>180</v>
      </c>
      <c r="P59" s="203" t="s">
        <v>231</v>
      </c>
      <c r="Q59" s="102">
        <f t="shared" si="6"/>
        <v>0.91049687203515495</v>
      </c>
      <c r="R59" s="103">
        <f t="shared" si="14"/>
        <v>9.8003473485940795E-2</v>
      </c>
      <c r="S59" s="103">
        <f t="shared" si="14"/>
        <v>0.37104412417448956</v>
      </c>
      <c r="T59" s="103">
        <f t="shared" si="14"/>
        <v>0.27805852764958616</v>
      </c>
      <c r="U59" s="103">
        <f t="shared" si="14"/>
        <v>0.12015027612261833</v>
      </c>
      <c r="V59" s="103">
        <f t="shared" si="14"/>
        <v>4.2311234128253834E-2</v>
      </c>
      <c r="W59" s="104">
        <f t="shared" si="14"/>
        <v>9.2923647426618975E-4</v>
      </c>
      <c r="Z59" s="308"/>
      <c r="AA59" s="308"/>
      <c r="AB59" s="308"/>
      <c r="AC59" s="308"/>
      <c r="AD59" s="308"/>
      <c r="AE59" s="308"/>
      <c r="AF59" s="308"/>
      <c r="AG59" s="308"/>
      <c r="AH59" s="308"/>
    </row>
    <row r="60" spans="2:34" ht="15.75" customHeight="1">
      <c r="B60" s="201" t="s">
        <v>225</v>
      </c>
      <c r="C60" s="187" t="s">
        <v>182</v>
      </c>
      <c r="D60" s="203" t="s">
        <v>232</v>
      </c>
      <c r="E60" s="16">
        <f t="shared" si="13"/>
        <v>36686</v>
      </c>
      <c r="F60" s="11">
        <v>5573</v>
      </c>
      <c r="G60" s="11">
        <v>12323</v>
      </c>
      <c r="H60" s="11">
        <v>10246</v>
      </c>
      <c r="I60" s="11">
        <v>5717</v>
      </c>
      <c r="J60" s="11">
        <v>2440</v>
      </c>
      <c r="K60" s="12">
        <v>387</v>
      </c>
      <c r="N60" s="201" t="s">
        <v>225</v>
      </c>
      <c r="O60" s="187" t="s">
        <v>182</v>
      </c>
      <c r="P60" s="203" t="s">
        <v>232</v>
      </c>
      <c r="Q60" s="102">
        <f t="shared" si="6"/>
        <v>1.136332309830981</v>
      </c>
      <c r="R60" s="103">
        <f t="shared" si="14"/>
        <v>0.17262116236951583</v>
      </c>
      <c r="S60" s="103">
        <f t="shared" si="14"/>
        <v>0.38169936907940855</v>
      </c>
      <c r="T60" s="103">
        <f t="shared" si="14"/>
        <v>0.31736523051104598</v>
      </c>
      <c r="U60" s="103">
        <f t="shared" si="14"/>
        <v>0.17708149744599355</v>
      </c>
      <c r="V60" s="103">
        <f t="shared" si="14"/>
        <v>7.5577899906983423E-2</v>
      </c>
      <c r="W60" s="104">
        <f t="shared" si="14"/>
        <v>1.1987150518033847E-2</v>
      </c>
      <c r="Z60" s="308"/>
      <c r="AA60" s="308"/>
      <c r="AB60" s="308"/>
      <c r="AC60" s="308"/>
      <c r="AD60" s="308"/>
      <c r="AE60" s="308"/>
      <c r="AF60" s="308"/>
      <c r="AG60" s="308"/>
      <c r="AH60" s="308"/>
    </row>
    <row r="61" spans="2:34" ht="15.75" customHeight="1">
      <c r="B61" s="201" t="s">
        <v>225</v>
      </c>
      <c r="C61" s="187" t="s">
        <v>184</v>
      </c>
      <c r="D61" s="203" t="s">
        <v>233</v>
      </c>
      <c r="E61" s="16">
        <f t="shared" si="13"/>
        <v>38396</v>
      </c>
      <c r="F61" s="11">
        <v>5621</v>
      </c>
      <c r="G61" s="11">
        <v>13134</v>
      </c>
      <c r="H61" s="11">
        <v>12633</v>
      </c>
      <c r="I61" s="11">
        <v>5387</v>
      </c>
      <c r="J61" s="11">
        <v>1555</v>
      </c>
      <c r="K61" s="12">
        <v>66</v>
      </c>
      <c r="N61" s="201" t="s">
        <v>225</v>
      </c>
      <c r="O61" s="187" t="s">
        <v>184</v>
      </c>
      <c r="P61" s="203" t="s">
        <v>233</v>
      </c>
      <c r="Q61" s="102">
        <f t="shared" si="6"/>
        <v>1.189298788864154</v>
      </c>
      <c r="R61" s="103">
        <f t="shared" si="14"/>
        <v>0.17410794072834174</v>
      </c>
      <c r="S61" s="103">
        <f t="shared" si="14"/>
        <v>0.40681972843373782</v>
      </c>
      <c r="T61" s="103">
        <f t="shared" si="14"/>
        <v>0.39130147931349252</v>
      </c>
      <c r="U61" s="103">
        <f t="shared" si="14"/>
        <v>0.16685989622906547</v>
      </c>
      <c r="V61" s="103">
        <f t="shared" si="14"/>
        <v>4.816542391613083E-2</v>
      </c>
      <c r="W61" s="104">
        <f t="shared" si="14"/>
        <v>2.0443202433856173E-3</v>
      </c>
      <c r="Z61" s="308"/>
      <c r="AA61" s="308"/>
      <c r="AB61" s="308"/>
      <c r="AC61" s="308"/>
      <c r="AD61" s="308"/>
      <c r="AE61" s="308"/>
      <c r="AF61" s="308"/>
      <c r="AG61" s="308"/>
      <c r="AH61" s="308"/>
    </row>
    <row r="62" spans="2:34" ht="15.75" customHeight="1">
      <c r="B62" s="201" t="s">
        <v>225</v>
      </c>
      <c r="C62" s="187" t="s">
        <v>187</v>
      </c>
      <c r="D62" s="203" t="s">
        <v>234</v>
      </c>
      <c r="E62" s="16">
        <f t="shared" si="13"/>
        <v>20946</v>
      </c>
      <c r="F62" s="11">
        <v>2386</v>
      </c>
      <c r="G62" s="11">
        <v>5646</v>
      </c>
      <c r="H62" s="11">
        <v>6218</v>
      </c>
      <c r="I62" s="11">
        <v>4759</v>
      </c>
      <c r="J62" s="11">
        <v>1469</v>
      </c>
      <c r="K62" s="12">
        <v>468</v>
      </c>
      <c r="N62" s="201" t="s">
        <v>225</v>
      </c>
      <c r="O62" s="187" t="s">
        <v>187</v>
      </c>
      <c r="P62" s="203" t="s">
        <v>234</v>
      </c>
      <c r="Q62" s="102">
        <f t="shared" si="6"/>
        <v>0.64879290633265363</v>
      </c>
      <c r="R62" s="103">
        <f t="shared" si="14"/>
        <v>7.3905274253304287E-2</v>
      </c>
      <c r="S62" s="103">
        <f t="shared" si="14"/>
        <v>0.1748823044568969</v>
      </c>
      <c r="T62" s="103">
        <f t="shared" si="14"/>
        <v>0.19259974656623891</v>
      </c>
      <c r="U62" s="103">
        <f t="shared" si="14"/>
        <v>0.1474078793677599</v>
      </c>
      <c r="V62" s="103">
        <f t="shared" si="14"/>
        <v>4.5501612689901084E-2</v>
      </c>
      <c r="W62" s="104">
        <f t="shared" si="14"/>
        <v>1.4496088998552559E-2</v>
      </c>
      <c r="Z62" s="308"/>
      <c r="AA62" s="308"/>
      <c r="AB62" s="308"/>
      <c r="AC62" s="308"/>
      <c r="AD62" s="308"/>
      <c r="AE62" s="308"/>
      <c r="AF62" s="308"/>
      <c r="AG62" s="308"/>
      <c r="AH62" s="309"/>
    </row>
    <row r="63" spans="2:34" ht="15.75" customHeight="1">
      <c r="B63" s="201" t="s">
        <v>225</v>
      </c>
      <c r="C63" s="187" t="s">
        <v>189</v>
      </c>
      <c r="D63" s="203" t="s">
        <v>235</v>
      </c>
      <c r="E63" s="16">
        <f t="shared" si="13"/>
        <v>12983</v>
      </c>
      <c r="F63" s="11">
        <v>1967</v>
      </c>
      <c r="G63" s="11">
        <v>3439</v>
      </c>
      <c r="H63" s="11">
        <v>3948</v>
      </c>
      <c r="I63" s="11">
        <v>2568</v>
      </c>
      <c r="J63" s="11">
        <v>841</v>
      </c>
      <c r="K63" s="12">
        <v>220</v>
      </c>
      <c r="N63" s="201" t="s">
        <v>225</v>
      </c>
      <c r="O63" s="187" t="s">
        <v>189</v>
      </c>
      <c r="P63" s="203" t="s">
        <v>235</v>
      </c>
      <c r="Q63" s="102">
        <f t="shared" si="6"/>
        <v>0.40214257151326466</v>
      </c>
      <c r="R63" s="103">
        <f t="shared" si="14"/>
        <v>6.0926938162719831E-2</v>
      </c>
      <c r="S63" s="103">
        <f t="shared" si="14"/>
        <v>0.10652147450004755</v>
      </c>
      <c r="T63" s="103">
        <f t="shared" si="14"/>
        <v>0.12228752001343056</v>
      </c>
      <c r="U63" s="103">
        <f t="shared" si="14"/>
        <v>7.9542642197185834E-2</v>
      </c>
      <c r="V63" s="103">
        <f t="shared" si="14"/>
        <v>2.6049595828595517E-2</v>
      </c>
      <c r="W63" s="104">
        <f t="shared" si="14"/>
        <v>6.8144008112853913E-3</v>
      </c>
      <c r="Z63" s="308"/>
      <c r="AA63" s="308"/>
      <c r="AB63" s="308"/>
      <c r="AC63" s="308"/>
      <c r="AD63" s="308"/>
      <c r="AE63" s="308"/>
      <c r="AF63" s="308"/>
      <c r="AG63" s="309"/>
      <c r="AH63" s="308"/>
    </row>
    <row r="64" spans="2:34" ht="15.75" customHeight="1">
      <c r="B64" s="201" t="s">
        <v>225</v>
      </c>
      <c r="C64" s="187" t="s">
        <v>191</v>
      </c>
      <c r="D64" s="203" t="s">
        <v>236</v>
      </c>
      <c r="E64" s="16">
        <f t="shared" si="13"/>
        <v>30372</v>
      </c>
      <c r="F64" s="11">
        <v>4630</v>
      </c>
      <c r="G64" s="11">
        <v>8517</v>
      </c>
      <c r="H64" s="11">
        <v>9387</v>
      </c>
      <c r="I64" s="11">
        <v>5947</v>
      </c>
      <c r="J64" s="11">
        <v>1847</v>
      </c>
      <c r="K64" s="12">
        <v>44</v>
      </c>
      <c r="N64" s="201" t="s">
        <v>225</v>
      </c>
      <c r="O64" s="187" t="s">
        <v>191</v>
      </c>
      <c r="P64" s="203" t="s">
        <v>236</v>
      </c>
      <c r="Q64" s="102">
        <f t="shared" si="6"/>
        <v>0.94075900654709044</v>
      </c>
      <c r="R64" s="103">
        <f t="shared" si="14"/>
        <v>0.14341216252841529</v>
      </c>
      <c r="S64" s="103">
        <f t="shared" si="14"/>
        <v>0.26381023504417123</v>
      </c>
      <c r="T64" s="103">
        <f t="shared" si="14"/>
        <v>0.29075809279789078</v>
      </c>
      <c r="U64" s="103">
        <f t="shared" si="14"/>
        <v>0.18420564374870102</v>
      </c>
      <c r="V64" s="103">
        <f t="shared" si="14"/>
        <v>5.7209992265655082E-2</v>
      </c>
      <c r="W64" s="104">
        <f t="shared" si="14"/>
        <v>1.3628801622570781E-3</v>
      </c>
      <c r="Z64" s="308"/>
      <c r="AA64" s="308"/>
      <c r="AB64" s="308"/>
      <c r="AC64" s="308"/>
      <c r="AD64" s="308"/>
      <c r="AE64" s="308"/>
      <c r="AF64" s="309"/>
      <c r="AG64" s="308"/>
      <c r="AH64" s="309"/>
    </row>
    <row r="65" spans="2:34" ht="15.75" customHeight="1">
      <c r="B65" s="201" t="s">
        <v>237</v>
      </c>
      <c r="C65" s="187" t="s">
        <v>170</v>
      </c>
      <c r="D65" s="203" t="s">
        <v>238</v>
      </c>
      <c r="E65" s="16">
        <f t="shared" si="13"/>
        <v>2602</v>
      </c>
      <c r="F65" s="11">
        <v>613</v>
      </c>
      <c r="G65" s="11">
        <v>857</v>
      </c>
      <c r="H65" s="11">
        <v>745</v>
      </c>
      <c r="I65" s="11">
        <v>266</v>
      </c>
      <c r="J65" s="11">
        <v>90</v>
      </c>
      <c r="K65" s="12">
        <v>31</v>
      </c>
      <c r="N65" s="201" t="s">
        <v>237</v>
      </c>
      <c r="O65" s="187" t="s">
        <v>170</v>
      </c>
      <c r="P65" s="203" t="s">
        <v>238</v>
      </c>
      <c r="Q65" s="102">
        <f t="shared" si="6"/>
        <v>8.0595776868020871E-2</v>
      </c>
      <c r="R65" s="103">
        <f t="shared" si="14"/>
        <v>1.8987398624172477E-2</v>
      </c>
      <c r="S65" s="103">
        <f t="shared" si="14"/>
        <v>2.6545188614870818E-2</v>
      </c>
      <c r="T65" s="103">
        <f t="shared" si="14"/>
        <v>2.3076039110943712E-2</v>
      </c>
      <c r="U65" s="103">
        <f t="shared" si="14"/>
        <v>8.2392300718268814E-3</v>
      </c>
      <c r="V65" s="103">
        <f t="shared" si="14"/>
        <v>2.7877094227985694E-3</v>
      </c>
      <c r="W65" s="104">
        <f t="shared" si="14"/>
        <v>9.6021102340839598E-4</v>
      </c>
      <c r="Z65" s="308"/>
      <c r="AA65" s="308"/>
      <c r="AB65" s="308"/>
      <c r="AC65" s="308"/>
      <c r="AD65" s="308"/>
      <c r="AE65" s="308"/>
      <c r="AF65" s="308"/>
      <c r="AG65" s="308"/>
      <c r="AH65" s="309"/>
    </row>
    <row r="66" spans="2:34" ht="15.75" customHeight="1">
      <c r="B66" s="201" t="s">
        <v>237</v>
      </c>
      <c r="C66" s="187" t="s">
        <v>172</v>
      </c>
      <c r="D66" s="203" t="s">
        <v>239</v>
      </c>
      <c r="E66" s="16">
        <f t="shared" si="13"/>
        <v>15456</v>
      </c>
      <c r="F66" s="11">
        <v>3427</v>
      </c>
      <c r="G66" s="11">
        <v>6028</v>
      </c>
      <c r="H66" s="11">
        <v>3013</v>
      </c>
      <c r="I66" s="11">
        <v>1394</v>
      </c>
      <c r="J66" s="11">
        <v>323</v>
      </c>
      <c r="K66" s="12">
        <v>1271</v>
      </c>
      <c r="N66" s="201" t="s">
        <v>237</v>
      </c>
      <c r="O66" s="187" t="s">
        <v>172</v>
      </c>
      <c r="P66" s="203" t="s">
        <v>239</v>
      </c>
      <c r="Q66" s="102">
        <f t="shared" si="6"/>
        <v>0.47874263154194097</v>
      </c>
      <c r="R66" s="103">
        <f t="shared" si="14"/>
        <v>0.10614977991034107</v>
      </c>
      <c r="S66" s="103">
        <f t="shared" si="14"/>
        <v>0.18671458222921972</v>
      </c>
      <c r="T66" s="103">
        <f t="shared" si="14"/>
        <v>9.3326316565467651E-2</v>
      </c>
      <c r="U66" s="103">
        <f t="shared" si="14"/>
        <v>4.3178521504235616E-2</v>
      </c>
      <c r="V66" s="103">
        <f t="shared" si="14"/>
        <v>1.0004779372932641E-2</v>
      </c>
      <c r="W66" s="104">
        <f t="shared" si="14"/>
        <v>3.9368651959744233E-2</v>
      </c>
      <c r="Z66" s="308"/>
      <c r="AA66" s="308"/>
      <c r="AB66" s="308"/>
      <c r="AC66" s="308"/>
      <c r="AD66" s="308"/>
      <c r="AE66" s="308"/>
      <c r="AF66" s="308"/>
      <c r="AG66" s="308"/>
      <c r="AH66" s="309"/>
    </row>
    <row r="67" spans="2:34" ht="15.75" customHeight="1">
      <c r="B67" s="201" t="s">
        <v>237</v>
      </c>
      <c r="C67" s="187" t="s">
        <v>174</v>
      </c>
      <c r="D67" s="203" t="s">
        <v>240</v>
      </c>
      <c r="E67" s="16">
        <f t="shared" si="13"/>
        <v>21373</v>
      </c>
      <c r="F67" s="11">
        <v>3549</v>
      </c>
      <c r="G67" s="11">
        <v>5850</v>
      </c>
      <c r="H67" s="11">
        <v>6457</v>
      </c>
      <c r="I67" s="11">
        <v>3874</v>
      </c>
      <c r="J67" s="11">
        <v>1412</v>
      </c>
      <c r="K67" s="12">
        <v>231</v>
      </c>
      <c r="N67" s="201" t="s">
        <v>237</v>
      </c>
      <c r="O67" s="187" t="s">
        <v>174</v>
      </c>
      <c r="P67" s="203" t="s">
        <v>240</v>
      </c>
      <c r="Q67" s="102">
        <f t="shared" si="6"/>
        <v>0.66201903881637569</v>
      </c>
      <c r="R67" s="103">
        <f t="shared" si="14"/>
        <v>0.10992867490569024</v>
      </c>
      <c r="S67" s="103">
        <f t="shared" si="14"/>
        <v>0.18120111248190698</v>
      </c>
      <c r="T67" s="103">
        <f t="shared" si="14"/>
        <v>0.20000266381122625</v>
      </c>
      <c r="U67" s="103">
        <f t="shared" si="14"/>
        <v>0.11999540337690728</v>
      </c>
      <c r="V67" s="103">
        <f t="shared" si="14"/>
        <v>4.3736063388795328E-2</v>
      </c>
      <c r="W67" s="104">
        <f t="shared" si="14"/>
        <v>7.1551208518496612E-3</v>
      </c>
      <c r="Z67" s="308"/>
      <c r="AA67" s="308"/>
      <c r="AB67" s="308"/>
      <c r="AC67" s="308"/>
      <c r="AD67" s="308"/>
      <c r="AE67" s="308"/>
      <c r="AF67" s="308"/>
      <c r="AG67" s="308"/>
      <c r="AH67" s="308"/>
    </row>
    <row r="68" spans="2:34" ht="15.75" customHeight="1">
      <c r="B68" s="201" t="s">
        <v>237</v>
      </c>
      <c r="C68" s="187" t="s">
        <v>176</v>
      </c>
      <c r="D68" s="203" t="s">
        <v>241</v>
      </c>
      <c r="E68" s="16">
        <f t="shared" si="13"/>
        <v>22876</v>
      </c>
      <c r="F68" s="11">
        <v>3138</v>
      </c>
      <c r="G68" s="11">
        <v>6418</v>
      </c>
      <c r="H68" s="11">
        <v>6548</v>
      </c>
      <c r="I68" s="11">
        <v>5128</v>
      </c>
      <c r="J68" s="11">
        <v>1389</v>
      </c>
      <c r="K68" s="12">
        <v>255</v>
      </c>
      <c r="N68" s="201" t="s">
        <v>237</v>
      </c>
      <c r="O68" s="187" t="s">
        <v>176</v>
      </c>
      <c r="P68" s="203" t="s">
        <v>241</v>
      </c>
      <c r="Q68" s="102">
        <f t="shared" si="6"/>
        <v>0.70857378617711186</v>
      </c>
      <c r="R68" s="103">
        <f t="shared" si="14"/>
        <v>9.7198135208243441E-2</v>
      </c>
      <c r="S68" s="103">
        <f t="shared" si="14"/>
        <v>0.19879465639468019</v>
      </c>
      <c r="T68" s="103">
        <f t="shared" si="14"/>
        <v>0.20282134778316702</v>
      </c>
      <c r="U68" s="103">
        <f t="shared" si="14"/>
        <v>0.15883748800123401</v>
      </c>
      <c r="V68" s="103">
        <f t="shared" si="14"/>
        <v>4.3023648758524588E-2</v>
      </c>
      <c r="W68" s="104">
        <f t="shared" si="14"/>
        <v>7.8985100312626132E-3</v>
      </c>
      <c r="Z68" s="308"/>
      <c r="AA68" s="308"/>
      <c r="AB68" s="308"/>
      <c r="AC68" s="308"/>
      <c r="AD68" s="308"/>
      <c r="AE68" s="308"/>
      <c r="AF68" s="308"/>
      <c r="AG68" s="308"/>
      <c r="AH68" s="308"/>
    </row>
    <row r="69" spans="2:34" ht="15.75" customHeight="1">
      <c r="B69" s="201" t="s">
        <v>237</v>
      </c>
      <c r="C69" s="187" t="s">
        <v>178</v>
      </c>
      <c r="D69" s="203" t="s">
        <v>242</v>
      </c>
      <c r="E69" s="16">
        <f t="shared" si="13"/>
        <v>14613</v>
      </c>
      <c r="F69" s="11">
        <v>1889</v>
      </c>
      <c r="G69" s="11">
        <v>4188</v>
      </c>
      <c r="H69" s="11">
        <v>4217</v>
      </c>
      <c r="I69" s="11">
        <v>3180</v>
      </c>
      <c r="J69" s="11">
        <v>966</v>
      </c>
      <c r="K69" s="12">
        <v>173</v>
      </c>
      <c r="N69" s="201" t="s">
        <v>237</v>
      </c>
      <c r="O69" s="187" t="s">
        <v>178</v>
      </c>
      <c r="P69" s="203" t="s">
        <v>242</v>
      </c>
      <c r="Q69" s="102">
        <f t="shared" si="6"/>
        <v>0.45263108661506096</v>
      </c>
      <c r="R69" s="103">
        <f t="shared" si="14"/>
        <v>5.8510923329627748E-2</v>
      </c>
      <c r="S69" s="103">
        <f t="shared" si="14"/>
        <v>0.12972141180756008</v>
      </c>
      <c r="T69" s="103">
        <f t="shared" ref="T69:W95" si="15">H69/$E$9*100</f>
        <v>0.13061967373268404</v>
      </c>
      <c r="U69" s="103">
        <f t="shared" si="15"/>
        <v>9.8499066272216107E-2</v>
      </c>
      <c r="V69" s="103">
        <f t="shared" si="15"/>
        <v>2.9921414471371307E-2</v>
      </c>
      <c r="W69" s="104">
        <f t="shared" si="15"/>
        <v>5.3585970016016941E-3</v>
      </c>
      <c r="Z69" s="308"/>
      <c r="AA69" s="308"/>
      <c r="AB69" s="308"/>
      <c r="AC69" s="308"/>
      <c r="AD69" s="308"/>
      <c r="AE69" s="308"/>
      <c r="AF69" s="308"/>
      <c r="AG69" s="308"/>
      <c r="AH69" s="309"/>
    </row>
    <row r="70" spans="2:34" ht="15.75" customHeight="1">
      <c r="B70" s="201" t="s">
        <v>237</v>
      </c>
      <c r="C70" s="187" t="s">
        <v>180</v>
      </c>
      <c r="D70" s="203" t="s">
        <v>243</v>
      </c>
      <c r="E70" s="16">
        <f t="shared" si="13"/>
        <v>24902</v>
      </c>
      <c r="F70" s="11">
        <v>3394</v>
      </c>
      <c r="G70" s="11">
        <v>6810</v>
      </c>
      <c r="H70" s="11">
        <v>7183</v>
      </c>
      <c r="I70" s="11">
        <v>5707</v>
      </c>
      <c r="J70" s="11">
        <v>1206</v>
      </c>
      <c r="K70" s="12">
        <v>602</v>
      </c>
      <c r="N70" s="201" t="s">
        <v>237</v>
      </c>
      <c r="O70" s="187" t="s">
        <v>180</v>
      </c>
      <c r="P70" s="203" t="s">
        <v>243</v>
      </c>
      <c r="Q70" s="102">
        <f t="shared" si="6"/>
        <v>0.77132822273922186</v>
      </c>
      <c r="R70" s="103">
        <f t="shared" ref="R70:S95" si="16">F70/$E$9*100</f>
        <v>0.10512761978864826</v>
      </c>
      <c r="S70" s="103">
        <f t="shared" si="16"/>
        <v>0.21093667965842505</v>
      </c>
      <c r="T70" s="103">
        <f t="shared" si="15"/>
        <v>0.22249018648846805</v>
      </c>
      <c r="U70" s="103">
        <f t="shared" si="15"/>
        <v>0.17677175195457148</v>
      </c>
      <c r="V70" s="103">
        <f t="shared" si="15"/>
        <v>3.7355306265500821E-2</v>
      </c>
      <c r="W70" s="104">
        <f t="shared" si="15"/>
        <v>1.8646678583608207E-2</v>
      </c>
      <c r="Z70" s="308"/>
      <c r="AA70" s="308"/>
      <c r="AB70" s="308"/>
      <c r="AC70" s="308"/>
      <c r="AD70" s="308"/>
      <c r="AE70" s="308"/>
      <c r="AF70" s="308"/>
      <c r="AG70" s="308"/>
      <c r="AH70" s="308"/>
    </row>
    <row r="71" spans="2:34" ht="15.75" customHeight="1">
      <c r="B71" s="201" t="s">
        <v>237</v>
      </c>
      <c r="C71" s="187" t="s">
        <v>182</v>
      </c>
      <c r="D71" s="203" t="s">
        <v>244</v>
      </c>
      <c r="E71" s="16">
        <f t="shared" si="13"/>
        <v>43866</v>
      </c>
      <c r="F71" s="11">
        <v>10102</v>
      </c>
      <c r="G71" s="11">
        <v>11165</v>
      </c>
      <c r="H71" s="11">
        <v>13225</v>
      </c>
      <c r="I71" s="11">
        <v>6774</v>
      </c>
      <c r="J71" s="11">
        <v>2542</v>
      </c>
      <c r="K71" s="12">
        <v>58</v>
      </c>
      <c r="N71" s="201" t="s">
        <v>237</v>
      </c>
      <c r="O71" s="187" t="s">
        <v>182</v>
      </c>
      <c r="P71" s="203" t="s">
        <v>244</v>
      </c>
      <c r="Q71" s="102">
        <f t="shared" si="6"/>
        <v>1.3587295726720228</v>
      </c>
      <c r="R71" s="103">
        <f t="shared" si="16"/>
        <v>0.31290489543456829</v>
      </c>
      <c r="S71" s="103">
        <f t="shared" si="16"/>
        <v>0.34583084117273361</v>
      </c>
      <c r="T71" s="103">
        <f t="shared" si="15"/>
        <v>0.40963841240567861</v>
      </c>
      <c r="U71" s="103">
        <f t="shared" si="15"/>
        <v>0.20982159588930563</v>
      </c>
      <c r="V71" s="103">
        <f t="shared" si="15"/>
        <v>7.8737303919488466E-2</v>
      </c>
      <c r="W71" s="104">
        <f t="shared" si="15"/>
        <v>1.7965238502479666E-3</v>
      </c>
      <c r="Z71" s="308"/>
      <c r="AA71" s="308"/>
      <c r="AB71" s="308"/>
      <c r="AC71" s="308"/>
      <c r="AD71" s="308"/>
      <c r="AE71" s="308"/>
      <c r="AF71" s="308"/>
      <c r="AG71" s="308"/>
      <c r="AH71" s="308"/>
    </row>
    <row r="72" spans="2:34" ht="15.75" customHeight="1">
      <c r="B72" s="201" t="s">
        <v>237</v>
      </c>
      <c r="C72" s="187" t="s">
        <v>184</v>
      </c>
      <c r="D72" s="203" t="s">
        <v>245</v>
      </c>
      <c r="E72" s="16">
        <f t="shared" si="13"/>
        <v>134772</v>
      </c>
      <c r="F72" s="11">
        <v>21514</v>
      </c>
      <c r="G72" s="11">
        <v>43890</v>
      </c>
      <c r="H72" s="11">
        <v>37321</v>
      </c>
      <c r="I72" s="11">
        <v>21424</v>
      </c>
      <c r="J72" s="11">
        <v>9191</v>
      </c>
      <c r="K72" s="12">
        <v>1432</v>
      </c>
      <c r="N72" s="201" t="s">
        <v>237</v>
      </c>
      <c r="O72" s="187" t="s">
        <v>184</v>
      </c>
      <c r="P72" s="203" t="s">
        <v>245</v>
      </c>
      <c r="Q72" s="102">
        <f t="shared" si="6"/>
        <v>4.1745019369934315</v>
      </c>
      <c r="R72" s="103">
        <f t="shared" si="16"/>
        <v>0.66638645024542686</v>
      </c>
      <c r="S72" s="103">
        <f t="shared" si="16"/>
        <v>1.3594729618514356</v>
      </c>
      <c r="T72" s="103">
        <f t="shared" si="15"/>
        <v>1.1560011485362822</v>
      </c>
      <c r="U72" s="103">
        <f t="shared" si="15"/>
        <v>0.66359874082262826</v>
      </c>
      <c r="V72" s="103">
        <f t="shared" si="15"/>
        <v>0.28468708116601832</v>
      </c>
      <c r="W72" s="104">
        <f t="shared" si="15"/>
        <v>4.4355554371639454E-2</v>
      </c>
      <c r="Z72" s="308"/>
      <c r="AA72" s="308"/>
      <c r="AB72" s="308"/>
      <c r="AC72" s="308"/>
      <c r="AD72" s="308"/>
      <c r="AE72" s="308"/>
      <c r="AF72" s="308"/>
      <c r="AG72" s="308"/>
      <c r="AH72" s="308"/>
    </row>
    <row r="73" spans="2:34" ht="15.75" customHeight="1">
      <c r="B73" s="201" t="s">
        <v>237</v>
      </c>
      <c r="C73" s="187" t="s">
        <v>187</v>
      </c>
      <c r="D73" s="203" t="s">
        <v>246</v>
      </c>
      <c r="E73" s="16">
        <f t="shared" si="13"/>
        <v>40610</v>
      </c>
      <c r="F73" s="11">
        <v>7242</v>
      </c>
      <c r="G73" s="11">
        <v>13646</v>
      </c>
      <c r="H73" s="11">
        <v>10520</v>
      </c>
      <c r="I73" s="11">
        <v>6125</v>
      </c>
      <c r="J73" s="11">
        <v>2663</v>
      </c>
      <c r="K73" s="12">
        <v>414</v>
      </c>
      <c r="N73" s="201" t="s">
        <v>237</v>
      </c>
      <c r="O73" s="187" t="s">
        <v>187</v>
      </c>
      <c r="P73" s="203" t="s">
        <v>246</v>
      </c>
      <c r="Q73" s="102">
        <f t="shared" si="6"/>
        <v>1.2578764406649987</v>
      </c>
      <c r="R73" s="103">
        <f t="shared" si="16"/>
        <v>0.22431768488785819</v>
      </c>
      <c r="S73" s="103">
        <f t="shared" si="16"/>
        <v>0.42267869759454751</v>
      </c>
      <c r="T73" s="103">
        <f t="shared" si="15"/>
        <v>0.3258522569760105</v>
      </c>
      <c r="U73" s="103">
        <f t="shared" si="15"/>
        <v>0.18971911349601372</v>
      </c>
      <c r="V73" s="103">
        <f t="shared" si="15"/>
        <v>8.2485224365695442E-2</v>
      </c>
      <c r="W73" s="104">
        <f t="shared" si="15"/>
        <v>1.2823463344873418E-2</v>
      </c>
      <c r="Z73" s="308"/>
      <c r="AA73" s="308"/>
      <c r="AB73" s="308"/>
      <c r="AC73" s="308"/>
      <c r="AD73" s="308"/>
      <c r="AE73" s="308"/>
      <c r="AF73" s="308"/>
      <c r="AG73" s="309"/>
      <c r="AH73" s="308"/>
    </row>
    <row r="74" spans="2:34" ht="15.75" customHeight="1">
      <c r="B74" s="201" t="s">
        <v>237</v>
      </c>
      <c r="C74" s="187" t="s">
        <v>189</v>
      </c>
      <c r="D74" s="203" t="s">
        <v>247</v>
      </c>
      <c r="E74" s="16">
        <f t="shared" si="13"/>
        <v>47598</v>
      </c>
      <c r="F74" s="11">
        <v>10342</v>
      </c>
      <c r="G74" s="11">
        <v>15116</v>
      </c>
      <c r="H74" s="11">
        <v>11886</v>
      </c>
      <c r="I74" s="11">
        <v>6559</v>
      </c>
      <c r="J74" s="11">
        <v>3622</v>
      </c>
      <c r="K74" s="12">
        <v>73</v>
      </c>
      <c r="N74" s="201" t="s">
        <v>237</v>
      </c>
      <c r="O74" s="187" t="s">
        <v>189</v>
      </c>
      <c r="P74" s="203" t="s">
        <v>247</v>
      </c>
      <c r="Q74" s="102">
        <f t="shared" si="6"/>
        <v>1.4743265900707367</v>
      </c>
      <c r="R74" s="103">
        <f t="shared" si="16"/>
        <v>0.3203387872286978</v>
      </c>
      <c r="S74" s="103">
        <f t="shared" si="16"/>
        <v>0.46821128483359081</v>
      </c>
      <c r="T74" s="103">
        <f t="shared" si="15"/>
        <v>0.36816349110426438</v>
      </c>
      <c r="U74" s="103">
        <f t="shared" si="15"/>
        <v>0.20316206782373128</v>
      </c>
      <c r="V74" s="103">
        <f t="shared" si="15"/>
        <v>0.1121898169930713</v>
      </c>
      <c r="W74" s="104">
        <f t="shared" si="15"/>
        <v>2.2611420873810614E-3</v>
      </c>
      <c r="Z74" s="308"/>
      <c r="AA74" s="308"/>
      <c r="AB74" s="308"/>
      <c r="AC74" s="308"/>
      <c r="AD74" s="308"/>
      <c r="AE74" s="308"/>
      <c r="AF74" s="308"/>
      <c r="AG74" s="308"/>
      <c r="AH74" s="308"/>
    </row>
    <row r="75" spans="2:34" ht="15.75" customHeight="1">
      <c r="B75" s="201" t="s">
        <v>237</v>
      </c>
      <c r="C75" s="187" t="s">
        <v>191</v>
      </c>
      <c r="D75" s="203" t="s">
        <v>248</v>
      </c>
      <c r="E75" s="16">
        <f t="shared" si="13"/>
        <v>64882</v>
      </c>
      <c r="F75" s="11">
        <v>12026</v>
      </c>
      <c r="G75" s="11">
        <v>19666</v>
      </c>
      <c r="H75" s="11">
        <v>17694</v>
      </c>
      <c r="I75" s="11">
        <v>10809</v>
      </c>
      <c r="J75" s="11">
        <v>4561</v>
      </c>
      <c r="K75" s="12">
        <v>126</v>
      </c>
      <c r="N75" s="201" t="s">
        <v>237</v>
      </c>
      <c r="O75" s="187" t="s">
        <v>191</v>
      </c>
      <c r="P75" s="203" t="s">
        <v>248</v>
      </c>
      <c r="Q75" s="102">
        <f t="shared" si="6"/>
        <v>2.0096906974446305</v>
      </c>
      <c r="R75" s="103">
        <f t="shared" si="16"/>
        <v>0.37249992798417325</v>
      </c>
      <c r="S75" s="103">
        <f t="shared" si="16"/>
        <v>0.60914548343062958</v>
      </c>
      <c r="T75" s="103">
        <f t="shared" si="15"/>
        <v>0.54806367252219867</v>
      </c>
      <c r="U75" s="103">
        <f t="shared" si="15"/>
        <v>0.33480390167810814</v>
      </c>
      <c r="V75" s="103">
        <f t="shared" si="15"/>
        <v>0.14127491863760303</v>
      </c>
      <c r="W75" s="104">
        <f t="shared" si="15"/>
        <v>3.9027931919179966E-3</v>
      </c>
      <c r="Z75" s="308"/>
      <c r="AA75" s="308"/>
      <c r="AB75" s="308"/>
      <c r="AC75" s="308"/>
      <c r="AD75" s="308"/>
      <c r="AE75" s="308"/>
      <c r="AF75" s="308"/>
      <c r="AG75" s="308"/>
      <c r="AH75" s="309"/>
    </row>
    <row r="76" spans="2:34" ht="15.75" customHeight="1">
      <c r="B76" s="201" t="s">
        <v>237</v>
      </c>
      <c r="C76" s="187" t="s">
        <v>193</v>
      </c>
      <c r="D76" s="203" t="s">
        <v>249</v>
      </c>
      <c r="E76" s="16">
        <f t="shared" si="13"/>
        <v>40714</v>
      </c>
      <c r="F76" s="11">
        <v>7332</v>
      </c>
      <c r="G76" s="11">
        <v>12566</v>
      </c>
      <c r="H76" s="11">
        <v>11278</v>
      </c>
      <c r="I76" s="11">
        <v>7352</v>
      </c>
      <c r="J76" s="11">
        <v>2151</v>
      </c>
      <c r="K76" s="12">
        <v>35</v>
      </c>
      <c r="N76" s="201" t="s">
        <v>237</v>
      </c>
      <c r="O76" s="187" t="s">
        <v>193</v>
      </c>
      <c r="P76" s="203" t="s">
        <v>249</v>
      </c>
      <c r="Q76" s="102">
        <f t="shared" ref="Q76:Q95" si="17">SUM(R76:W76)</f>
        <v>1.2610977937757883</v>
      </c>
      <c r="R76" s="103">
        <f t="shared" si="16"/>
        <v>0.22710539431065677</v>
      </c>
      <c r="S76" s="103">
        <f t="shared" si="16"/>
        <v>0.38922618452096469</v>
      </c>
      <c r="T76" s="103">
        <f t="shared" si="15"/>
        <v>0.34933096522580293</v>
      </c>
      <c r="U76" s="103">
        <f t="shared" si="15"/>
        <v>0.22772488529350091</v>
      </c>
      <c r="V76" s="103">
        <f t="shared" si="15"/>
        <v>6.6626255204885812E-2</v>
      </c>
      <c r="W76" s="104">
        <f t="shared" si="15"/>
        <v>1.0841092199772213E-3</v>
      </c>
      <c r="Z76" s="308"/>
      <c r="AA76" s="308"/>
      <c r="AB76" s="308"/>
      <c r="AC76" s="308"/>
      <c r="AD76" s="308"/>
      <c r="AE76" s="308"/>
      <c r="AF76" s="308"/>
      <c r="AG76" s="309"/>
      <c r="AH76" s="309"/>
    </row>
    <row r="77" spans="2:34" ht="15.75" customHeight="1">
      <c r="B77" s="201" t="s">
        <v>250</v>
      </c>
      <c r="C77" s="187" t="s">
        <v>170</v>
      </c>
      <c r="D77" s="203" t="s">
        <v>251</v>
      </c>
      <c r="E77" s="16">
        <f t="shared" si="13"/>
        <v>3225</v>
      </c>
      <c r="F77" s="11">
        <v>418</v>
      </c>
      <c r="G77" s="11">
        <v>1182</v>
      </c>
      <c r="H77" s="11">
        <v>966</v>
      </c>
      <c r="I77" s="11">
        <v>610</v>
      </c>
      <c r="J77" s="11">
        <v>47</v>
      </c>
      <c r="K77" s="12">
        <v>2</v>
      </c>
      <c r="N77" s="201" t="s">
        <v>250</v>
      </c>
      <c r="O77" s="187" t="s">
        <v>170</v>
      </c>
      <c r="P77" s="203" t="s">
        <v>251</v>
      </c>
      <c r="Q77" s="102">
        <f t="shared" si="17"/>
        <v>9.9892920983615394E-2</v>
      </c>
      <c r="R77" s="103">
        <f t="shared" si="16"/>
        <v>1.2947361541442243E-2</v>
      </c>
      <c r="S77" s="103">
        <f t="shared" si="16"/>
        <v>3.6611917086087874E-2</v>
      </c>
      <c r="T77" s="103">
        <f t="shared" si="15"/>
        <v>2.9921414471371307E-2</v>
      </c>
      <c r="U77" s="103">
        <f t="shared" si="15"/>
        <v>1.8894474976745856E-2</v>
      </c>
      <c r="V77" s="103">
        <f t="shared" si="15"/>
        <v>1.4558038096836971E-3</v>
      </c>
      <c r="W77" s="104">
        <f t="shared" si="15"/>
        <v>6.1949098284412644E-5</v>
      </c>
      <c r="Z77" s="308"/>
      <c r="AA77" s="308"/>
      <c r="AB77" s="308"/>
      <c r="AC77" s="308"/>
      <c r="AD77" s="308"/>
      <c r="AE77" s="308"/>
      <c r="AF77" s="308"/>
      <c r="AG77" s="308"/>
      <c r="AH77" s="309"/>
    </row>
    <row r="78" spans="2:34" ht="15.75" customHeight="1">
      <c r="B78" s="201" t="s">
        <v>250</v>
      </c>
      <c r="C78" s="187" t="s">
        <v>172</v>
      </c>
      <c r="D78" s="203" t="s">
        <v>252</v>
      </c>
      <c r="E78" s="16">
        <f t="shared" si="13"/>
        <v>5849</v>
      </c>
      <c r="F78" s="11">
        <v>1850</v>
      </c>
      <c r="G78" s="11">
        <v>1738</v>
      </c>
      <c r="H78" s="11">
        <v>1293</v>
      </c>
      <c r="I78" s="11">
        <v>702</v>
      </c>
      <c r="J78" s="11">
        <v>260</v>
      </c>
      <c r="K78" s="12">
        <v>6</v>
      </c>
      <c r="N78" s="201" t="s">
        <v>250</v>
      </c>
      <c r="O78" s="187" t="s">
        <v>172</v>
      </c>
      <c r="P78" s="203" t="s">
        <v>252</v>
      </c>
      <c r="Q78" s="102">
        <f t="shared" si="17"/>
        <v>0.18117013793276479</v>
      </c>
      <c r="R78" s="103">
        <f t="shared" si="16"/>
        <v>5.7302915913081696E-2</v>
      </c>
      <c r="S78" s="103">
        <f t="shared" si="16"/>
        <v>5.383376640915459E-2</v>
      </c>
      <c r="T78" s="103">
        <f t="shared" si="15"/>
        <v>4.005009204087278E-2</v>
      </c>
      <c r="U78" s="103">
        <f t="shared" si="15"/>
        <v>2.1744133497828839E-2</v>
      </c>
      <c r="V78" s="103">
        <f t="shared" si="15"/>
        <v>8.0533827769736447E-3</v>
      </c>
      <c r="W78" s="104">
        <f t="shared" si="15"/>
        <v>1.8584729485323796E-4</v>
      </c>
      <c r="Z78" s="308"/>
      <c r="AA78" s="308"/>
      <c r="AB78" s="308"/>
      <c r="AC78" s="308"/>
      <c r="AD78" s="308"/>
      <c r="AE78" s="308"/>
      <c r="AF78" s="308"/>
      <c r="AG78" s="308"/>
      <c r="AH78" s="309"/>
    </row>
    <row r="79" spans="2:34" ht="15.75" customHeight="1">
      <c r="B79" s="201" t="s">
        <v>250</v>
      </c>
      <c r="C79" s="187" t="s">
        <v>174</v>
      </c>
      <c r="D79" s="203" t="s">
        <v>253</v>
      </c>
      <c r="E79" s="16">
        <f t="shared" si="13"/>
        <v>5739</v>
      </c>
      <c r="F79" s="11">
        <v>1196</v>
      </c>
      <c r="G79" s="11">
        <v>1740</v>
      </c>
      <c r="H79" s="11">
        <v>1571</v>
      </c>
      <c r="I79" s="11">
        <v>904</v>
      </c>
      <c r="J79" s="11">
        <v>324</v>
      </c>
      <c r="K79" s="12">
        <v>4</v>
      </c>
      <c r="N79" s="201" t="s">
        <v>250</v>
      </c>
      <c r="O79" s="187" t="s">
        <v>174</v>
      </c>
      <c r="P79" s="203" t="s">
        <v>253</v>
      </c>
      <c r="Q79" s="102">
        <f t="shared" si="17"/>
        <v>0.17776293752712208</v>
      </c>
      <c r="R79" s="103">
        <f t="shared" si="16"/>
        <v>3.7045560774078758E-2</v>
      </c>
      <c r="S79" s="103">
        <f t="shared" si="16"/>
        <v>5.3895715507439004E-2</v>
      </c>
      <c r="T79" s="103">
        <f t="shared" si="15"/>
        <v>4.8661016702406135E-2</v>
      </c>
      <c r="U79" s="103">
        <f t="shared" si="15"/>
        <v>2.8000992424554519E-2</v>
      </c>
      <c r="V79" s="103">
        <f t="shared" si="15"/>
        <v>1.0035753922074848E-2</v>
      </c>
      <c r="W79" s="104">
        <f t="shared" si="15"/>
        <v>1.2389819656882529E-4</v>
      </c>
      <c r="Z79" s="308"/>
      <c r="AA79" s="308"/>
      <c r="AB79" s="308"/>
      <c r="AC79" s="308"/>
      <c r="AD79" s="308"/>
      <c r="AE79" s="308"/>
      <c r="AF79" s="309"/>
      <c r="AG79" s="309"/>
      <c r="AH79" s="309"/>
    </row>
    <row r="80" spans="2:34" ht="15.75" customHeight="1">
      <c r="B80" s="201" t="s">
        <v>250</v>
      </c>
      <c r="C80" s="187" t="s">
        <v>176</v>
      </c>
      <c r="D80" s="203" t="s">
        <v>254</v>
      </c>
      <c r="E80" s="16">
        <f t="shared" si="13"/>
        <v>8463</v>
      </c>
      <c r="F80" s="11">
        <v>1939</v>
      </c>
      <c r="G80" s="11">
        <v>2487</v>
      </c>
      <c r="H80" s="11">
        <v>2502</v>
      </c>
      <c r="I80" s="11">
        <v>1231</v>
      </c>
      <c r="J80" s="11">
        <v>304</v>
      </c>
      <c r="K80" s="12">
        <v>0</v>
      </c>
      <c r="N80" s="201" t="s">
        <v>250</v>
      </c>
      <c r="O80" s="187" t="s">
        <v>176</v>
      </c>
      <c r="P80" s="203" t="s">
        <v>254</v>
      </c>
      <c r="Q80" s="102">
        <f t="shared" si="17"/>
        <v>0.26213760939049208</v>
      </c>
      <c r="R80" s="103">
        <f t="shared" si="16"/>
        <v>6.0059650786738063E-2</v>
      </c>
      <c r="S80" s="103">
        <f>G80/$E$9*100</f>
        <v>7.7033703716667123E-2</v>
      </c>
      <c r="T80" s="103">
        <f t="shared" si="15"/>
        <v>7.7498321953800214E-2</v>
      </c>
      <c r="U80" s="103">
        <f t="shared" si="15"/>
        <v>3.8129669994055981E-2</v>
      </c>
      <c r="V80" s="103">
        <f t="shared" si="15"/>
        <v>9.4162629392307226E-3</v>
      </c>
      <c r="W80" s="104">
        <f t="shared" si="15"/>
        <v>0</v>
      </c>
      <c r="Z80" s="308"/>
      <c r="AA80" s="308"/>
      <c r="AB80" s="308"/>
      <c r="AC80" s="308"/>
      <c r="AD80" s="308"/>
      <c r="AE80" s="308"/>
      <c r="AF80" s="308"/>
      <c r="AG80" s="308"/>
      <c r="AH80" s="308"/>
    </row>
    <row r="81" spans="2:34" ht="15.75" customHeight="1">
      <c r="B81" s="201" t="s">
        <v>250</v>
      </c>
      <c r="C81" s="187" t="s">
        <v>178</v>
      </c>
      <c r="D81" s="203" t="s">
        <v>255</v>
      </c>
      <c r="E81" s="16">
        <f t="shared" si="13"/>
        <v>9200</v>
      </c>
      <c r="F81" s="11">
        <v>2130</v>
      </c>
      <c r="G81" s="11">
        <v>3011</v>
      </c>
      <c r="H81" s="11">
        <v>2164</v>
      </c>
      <c r="I81" s="11">
        <v>1138</v>
      </c>
      <c r="J81" s="11">
        <v>508</v>
      </c>
      <c r="K81" s="12">
        <v>249</v>
      </c>
      <c r="N81" s="201" t="s">
        <v>250</v>
      </c>
      <c r="O81" s="187" t="s">
        <v>178</v>
      </c>
      <c r="P81" s="203" t="s">
        <v>255</v>
      </c>
      <c r="Q81" s="102">
        <f t="shared" si="17"/>
        <v>0.28496585210829817</v>
      </c>
      <c r="R81" s="103">
        <f t="shared" si="16"/>
        <v>6.5975789672899479E-2</v>
      </c>
      <c r="S81" s="103">
        <f t="shared" si="16"/>
        <v>9.3264367467183237E-2</v>
      </c>
      <c r="T81" s="103">
        <f t="shared" si="15"/>
        <v>6.7028924343734489E-2</v>
      </c>
      <c r="U81" s="103">
        <f t="shared" si="15"/>
        <v>3.5249036923830794E-2</v>
      </c>
      <c r="V81" s="103">
        <f t="shared" si="15"/>
        <v>1.5735070964240813E-2</v>
      </c>
      <c r="W81" s="104">
        <f t="shared" si="15"/>
        <v>7.7126627364093748E-3</v>
      </c>
      <c r="Z81" s="308"/>
      <c r="AA81" s="308"/>
      <c r="AB81" s="308"/>
      <c r="AC81" s="308"/>
      <c r="AD81" s="308"/>
      <c r="AE81" s="308"/>
      <c r="AF81" s="308"/>
      <c r="AG81" s="308"/>
      <c r="AH81" s="308"/>
    </row>
    <row r="82" spans="2:34" ht="15.75" customHeight="1">
      <c r="B82" s="201" t="s">
        <v>250</v>
      </c>
      <c r="C82" s="187" t="s">
        <v>180</v>
      </c>
      <c r="D82" s="203" t="s">
        <v>256</v>
      </c>
      <c r="E82" s="16">
        <f t="shared" si="13"/>
        <v>14874</v>
      </c>
      <c r="F82" s="11">
        <v>2928</v>
      </c>
      <c r="G82" s="11">
        <v>4738</v>
      </c>
      <c r="H82" s="11">
        <v>4177</v>
      </c>
      <c r="I82" s="11">
        <v>2132</v>
      </c>
      <c r="J82" s="11">
        <v>659</v>
      </c>
      <c r="K82" s="12">
        <v>240</v>
      </c>
      <c r="N82" s="201" t="s">
        <v>250</v>
      </c>
      <c r="O82" s="187" t="s">
        <v>180</v>
      </c>
      <c r="P82" s="203" t="s">
        <v>256</v>
      </c>
      <c r="Q82" s="102">
        <f t="shared" si="17"/>
        <v>0.46071544394117686</v>
      </c>
      <c r="R82" s="103">
        <f t="shared" si="16"/>
        <v>9.0693479888380113E-2</v>
      </c>
      <c r="S82" s="103">
        <f t="shared" si="16"/>
        <v>0.14675741383577356</v>
      </c>
      <c r="T82" s="103">
        <f t="shared" si="15"/>
        <v>0.12938069176699579</v>
      </c>
      <c r="U82" s="103">
        <f t="shared" si="15"/>
        <v>6.6037738771183879E-2</v>
      </c>
      <c r="V82" s="103">
        <f t="shared" si="15"/>
        <v>2.0412227884713967E-2</v>
      </c>
      <c r="W82" s="104">
        <f t="shared" si="15"/>
        <v>7.433891794129518E-3</v>
      </c>
      <c r="Z82" s="308"/>
      <c r="AA82" s="308"/>
      <c r="AB82" s="308"/>
      <c r="AC82" s="308"/>
      <c r="AD82" s="308"/>
      <c r="AE82" s="308"/>
      <c r="AF82" s="308"/>
      <c r="AG82" s="308"/>
      <c r="AH82" s="309"/>
    </row>
    <row r="83" spans="2:34" ht="15.75" customHeight="1">
      <c r="B83" s="201" t="s">
        <v>250</v>
      </c>
      <c r="C83" s="187" t="s">
        <v>182</v>
      </c>
      <c r="D83" s="203" t="s">
        <v>257</v>
      </c>
      <c r="E83" s="16">
        <f t="shared" si="13"/>
        <v>8494</v>
      </c>
      <c r="F83" s="11">
        <v>2162</v>
      </c>
      <c r="G83" s="11">
        <v>2755</v>
      </c>
      <c r="H83" s="11">
        <v>2409</v>
      </c>
      <c r="I83" s="11">
        <v>832</v>
      </c>
      <c r="J83" s="11">
        <v>224</v>
      </c>
      <c r="K83" s="12">
        <v>112</v>
      </c>
      <c r="N83" s="201" t="s">
        <v>250</v>
      </c>
      <c r="O83" s="187" t="s">
        <v>182</v>
      </c>
      <c r="P83" s="203" t="s">
        <v>257</v>
      </c>
      <c r="Q83" s="102">
        <f t="shared" si="17"/>
        <v>0.26309782041390051</v>
      </c>
      <c r="R83" s="103">
        <f t="shared" si="16"/>
        <v>6.6966975245450075E-2</v>
      </c>
      <c r="S83" s="103">
        <f t="shared" si="16"/>
        <v>8.5334882886778415E-2</v>
      </c>
      <c r="T83" s="103">
        <f t="shared" si="15"/>
        <v>7.4617688883575034E-2</v>
      </c>
      <c r="U83" s="103">
        <f t="shared" si="15"/>
        <v>2.5770824886315657E-2</v>
      </c>
      <c r="V83" s="103">
        <f t="shared" si="15"/>
        <v>6.9382990078542166E-3</v>
      </c>
      <c r="W83" s="104">
        <f t="shared" si="15"/>
        <v>3.4691495039271083E-3</v>
      </c>
      <c r="Z83" s="308"/>
      <c r="AA83" s="308"/>
      <c r="AB83" s="308"/>
      <c r="AC83" s="308"/>
      <c r="AD83" s="308"/>
      <c r="AE83" s="308"/>
      <c r="AF83" s="308"/>
      <c r="AG83" s="308"/>
      <c r="AH83" s="309"/>
    </row>
    <row r="84" spans="2:34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8">SUM(F84:K84)</f>
        <v>10180</v>
      </c>
      <c r="F84" s="11">
        <v>2646</v>
      </c>
      <c r="G84" s="11">
        <v>3517</v>
      </c>
      <c r="H84" s="11">
        <v>2289</v>
      </c>
      <c r="I84" s="11">
        <v>1244</v>
      </c>
      <c r="J84" s="11">
        <v>284</v>
      </c>
      <c r="K84" s="12">
        <v>200</v>
      </c>
      <c r="N84" s="201" t="s">
        <v>250</v>
      </c>
      <c r="O84" s="187" t="s">
        <v>184</v>
      </c>
      <c r="P84" s="203" t="s">
        <v>258</v>
      </c>
      <c r="Q84" s="102">
        <f t="shared" si="17"/>
        <v>0.3153209102676604</v>
      </c>
      <c r="R84" s="103">
        <f t="shared" si="16"/>
        <v>8.1958657030277937E-2</v>
      </c>
      <c r="S84" s="103">
        <f t="shared" si="16"/>
        <v>0.10893748933313964</v>
      </c>
      <c r="T84" s="103">
        <f t="shared" si="15"/>
        <v>7.0900742986510265E-2</v>
      </c>
      <c r="U84" s="103">
        <f t="shared" si="15"/>
        <v>3.8532339132904665E-2</v>
      </c>
      <c r="V84" s="103">
        <f t="shared" si="15"/>
        <v>8.7967719563865968E-3</v>
      </c>
      <c r="W84" s="104">
        <f t="shared" si="15"/>
        <v>6.1949098284412646E-3</v>
      </c>
      <c r="Z84" s="308"/>
      <c r="AA84" s="308"/>
      <c r="AB84" s="308"/>
      <c r="AC84" s="308"/>
      <c r="AD84" s="308"/>
      <c r="AE84" s="308"/>
      <c r="AF84" s="308"/>
      <c r="AG84" s="308"/>
      <c r="AH84" s="309"/>
    </row>
    <row r="85" spans="2:34" ht="15.75" customHeight="1">
      <c r="B85" s="201" t="s">
        <v>250</v>
      </c>
      <c r="C85" s="187" t="s">
        <v>187</v>
      </c>
      <c r="D85" s="203" t="s">
        <v>259</v>
      </c>
      <c r="E85" s="16">
        <f t="shared" si="18"/>
        <v>17019</v>
      </c>
      <c r="F85" s="11">
        <v>4037</v>
      </c>
      <c r="G85" s="11">
        <v>5920</v>
      </c>
      <c r="H85" s="11">
        <v>4593</v>
      </c>
      <c r="I85" s="11">
        <v>1839</v>
      </c>
      <c r="J85" s="11">
        <v>618</v>
      </c>
      <c r="K85" s="12">
        <v>12</v>
      </c>
      <c r="N85" s="201" t="s">
        <v>250</v>
      </c>
      <c r="O85" s="187" t="s">
        <v>187</v>
      </c>
      <c r="P85" s="203" t="s">
        <v>259</v>
      </c>
      <c r="Q85" s="102">
        <f t="shared" si="17"/>
        <v>0.52715585185120939</v>
      </c>
      <c r="R85" s="103">
        <f t="shared" si="16"/>
        <v>0.12504425488708693</v>
      </c>
      <c r="S85" s="103">
        <f t="shared" si="16"/>
        <v>0.18336933092186145</v>
      </c>
      <c r="T85" s="103">
        <f t="shared" si="15"/>
        <v>0.14226610421015365</v>
      </c>
      <c r="U85" s="103">
        <f t="shared" si="15"/>
        <v>5.6962195872517433E-2</v>
      </c>
      <c r="V85" s="103">
        <f t="shared" si="15"/>
        <v>1.9142271369883508E-2</v>
      </c>
      <c r="W85" s="104">
        <f t="shared" si="15"/>
        <v>3.7169458970647592E-4</v>
      </c>
      <c r="Z85" s="308"/>
      <c r="AA85" s="308"/>
      <c r="AB85" s="308"/>
      <c r="AC85" s="308"/>
      <c r="AD85" s="308"/>
      <c r="AE85" s="308"/>
      <c r="AF85" s="308"/>
      <c r="AG85" s="308"/>
      <c r="AH85" s="308"/>
    </row>
    <row r="86" spans="2:34" ht="15.75" customHeight="1">
      <c r="B86" s="201" t="s">
        <v>250</v>
      </c>
      <c r="C86" s="187" t="s">
        <v>189</v>
      </c>
      <c r="D86" s="203" t="s">
        <v>260</v>
      </c>
      <c r="E86" s="16">
        <f t="shared" si="18"/>
        <v>35908</v>
      </c>
      <c r="F86" s="11">
        <v>6434</v>
      </c>
      <c r="G86" s="11">
        <v>11228</v>
      </c>
      <c r="H86" s="11">
        <v>11494</v>
      </c>
      <c r="I86" s="11">
        <v>5035</v>
      </c>
      <c r="J86" s="11">
        <v>1242</v>
      </c>
      <c r="K86" s="12">
        <v>475</v>
      </c>
      <c r="N86" s="201" t="s">
        <v>250</v>
      </c>
      <c r="O86" s="187" t="s">
        <v>189</v>
      </c>
      <c r="P86" s="203" t="s">
        <v>260</v>
      </c>
      <c r="Q86" s="102">
        <f t="shared" si="17"/>
        <v>1.1122341105983446</v>
      </c>
      <c r="R86" s="103">
        <f t="shared" si="16"/>
        <v>0.19929024918095548</v>
      </c>
      <c r="S86" s="103">
        <f t="shared" si="16"/>
        <v>0.3477822377686926</v>
      </c>
      <c r="T86" s="103">
        <f t="shared" si="15"/>
        <v>0.35602146784051947</v>
      </c>
      <c r="U86" s="103">
        <f t="shared" si="15"/>
        <v>0.15595685493100883</v>
      </c>
      <c r="V86" s="103">
        <f t="shared" si="15"/>
        <v>3.8470390034620258E-2</v>
      </c>
      <c r="W86" s="104">
        <f t="shared" si="15"/>
        <v>1.4712910842548005E-2</v>
      </c>
      <c r="Z86" s="308"/>
      <c r="AA86" s="308"/>
      <c r="AB86" s="308"/>
      <c r="AC86" s="308"/>
      <c r="AD86" s="308"/>
      <c r="AE86" s="308"/>
      <c r="AF86" s="308"/>
      <c r="AG86" s="309"/>
      <c r="AH86" s="309"/>
    </row>
    <row r="87" spans="2:34" ht="15.75" customHeight="1">
      <c r="B87" s="201" t="s">
        <v>261</v>
      </c>
      <c r="C87" s="187" t="s">
        <v>170</v>
      </c>
      <c r="D87" s="203" t="s">
        <v>262</v>
      </c>
      <c r="E87" s="16">
        <f t="shared" si="18"/>
        <v>8859</v>
      </c>
      <c r="F87" s="11">
        <v>1834</v>
      </c>
      <c r="G87" s="11">
        <v>2749</v>
      </c>
      <c r="H87" s="11">
        <v>2647</v>
      </c>
      <c r="I87" s="11">
        <v>1183</v>
      </c>
      <c r="J87" s="11">
        <v>440</v>
      </c>
      <c r="K87" s="12">
        <v>6</v>
      </c>
      <c r="N87" s="201" t="s">
        <v>261</v>
      </c>
      <c r="O87" s="187" t="s">
        <v>170</v>
      </c>
      <c r="P87" s="203" t="s">
        <v>262</v>
      </c>
      <c r="Q87" s="102">
        <f t="shared" si="17"/>
        <v>0.27440353085080582</v>
      </c>
      <c r="R87" s="103">
        <f t="shared" si="16"/>
        <v>5.6807323126806392E-2</v>
      </c>
      <c r="S87" s="103">
        <f t="shared" si="16"/>
        <v>8.5149035591925187E-2</v>
      </c>
      <c r="T87" s="103">
        <f t="shared" si="15"/>
        <v>8.1989631579420144E-2</v>
      </c>
      <c r="U87" s="103">
        <f t="shared" si="15"/>
        <v>3.6642891635230081E-2</v>
      </c>
      <c r="V87" s="103">
        <f t="shared" si="15"/>
        <v>1.3628801622570783E-2</v>
      </c>
      <c r="W87" s="104">
        <f t="shared" si="15"/>
        <v>1.8584729485323796E-4</v>
      </c>
      <c r="Z87" s="308"/>
      <c r="AA87" s="308"/>
      <c r="AB87" s="308"/>
      <c r="AC87" s="308"/>
      <c r="AD87" s="308"/>
      <c r="AE87" s="308"/>
      <c r="AF87" s="308"/>
      <c r="AG87" s="308"/>
      <c r="AH87" s="309"/>
    </row>
    <row r="88" spans="2:34" ht="15.75" customHeight="1">
      <c r="B88" s="201" t="s">
        <v>261</v>
      </c>
      <c r="C88" s="187" t="s">
        <v>172</v>
      </c>
      <c r="D88" s="203" t="s">
        <v>263</v>
      </c>
      <c r="E88" s="16">
        <f t="shared" si="18"/>
        <v>15446</v>
      </c>
      <c r="F88" s="11">
        <v>3146</v>
      </c>
      <c r="G88" s="11">
        <v>4503</v>
      </c>
      <c r="H88" s="11">
        <v>3935</v>
      </c>
      <c r="I88" s="11">
        <v>2216</v>
      </c>
      <c r="J88" s="11">
        <v>848</v>
      </c>
      <c r="K88" s="12">
        <v>798</v>
      </c>
      <c r="N88" s="201" t="s">
        <v>261</v>
      </c>
      <c r="O88" s="187" t="s">
        <v>172</v>
      </c>
      <c r="P88" s="203" t="s">
        <v>263</v>
      </c>
      <c r="Q88" s="102">
        <f t="shared" si="17"/>
        <v>0.47843288605051892</v>
      </c>
      <c r="R88" s="103">
        <f t="shared" si="16"/>
        <v>9.7445931601381097E-2</v>
      </c>
      <c r="S88" s="103">
        <f t="shared" si="16"/>
        <v>0.13947839478735508</v>
      </c>
      <c r="T88" s="103">
        <f t="shared" si="15"/>
        <v>0.12188485087458187</v>
      </c>
      <c r="U88" s="103">
        <f t="shared" si="15"/>
        <v>6.8639600899129211E-2</v>
      </c>
      <c r="V88" s="103">
        <f t="shared" si="15"/>
        <v>2.6266417672590962E-2</v>
      </c>
      <c r="W88" s="104">
        <f t="shared" si="15"/>
        <v>2.4717690215480648E-2</v>
      </c>
      <c r="Z88" s="308"/>
      <c r="AA88" s="308"/>
      <c r="AB88" s="308"/>
      <c r="AC88" s="308"/>
      <c r="AD88" s="308"/>
      <c r="AE88" s="308"/>
      <c r="AF88" s="308"/>
      <c r="AG88" s="308"/>
      <c r="AH88" s="309"/>
    </row>
    <row r="89" spans="2:34" ht="15.75" customHeight="1">
      <c r="B89" s="201" t="s">
        <v>261</v>
      </c>
      <c r="C89" s="187" t="s">
        <v>174</v>
      </c>
      <c r="D89" s="203" t="s">
        <v>264</v>
      </c>
      <c r="E89" s="16">
        <f t="shared" si="18"/>
        <v>10837</v>
      </c>
      <c r="F89" s="11">
        <v>1935</v>
      </c>
      <c r="G89" s="11">
        <v>3042</v>
      </c>
      <c r="H89" s="11">
        <v>2824</v>
      </c>
      <c r="I89" s="11">
        <v>2269</v>
      </c>
      <c r="J89" s="11">
        <v>748</v>
      </c>
      <c r="K89" s="12">
        <v>19</v>
      </c>
      <c r="N89" s="201" t="s">
        <v>261</v>
      </c>
      <c r="O89" s="187" t="s">
        <v>174</v>
      </c>
      <c r="P89" s="203" t="s">
        <v>264</v>
      </c>
      <c r="Q89" s="102">
        <f t="shared" si="17"/>
        <v>0.33567118905408994</v>
      </c>
      <c r="R89" s="103">
        <f t="shared" si="16"/>
        <v>5.9935752590169235E-2</v>
      </c>
      <c r="S89" s="103">
        <f t="shared" si="16"/>
        <v>9.422457849059164E-2</v>
      </c>
      <c r="T89" s="103">
        <f t="shared" si="15"/>
        <v>8.7472126777590656E-2</v>
      </c>
      <c r="U89" s="103">
        <f t="shared" si="15"/>
        <v>7.0281252003666139E-2</v>
      </c>
      <c r="V89" s="103">
        <f t="shared" si="15"/>
        <v>2.316896275837033E-2</v>
      </c>
      <c r="W89" s="104">
        <f t="shared" si="15"/>
        <v>5.8851643370192016E-4</v>
      </c>
      <c r="Z89" s="308"/>
      <c r="AA89" s="308"/>
      <c r="AB89" s="308"/>
      <c r="AC89" s="308"/>
      <c r="AD89" s="308"/>
      <c r="AE89" s="308"/>
      <c r="AF89" s="308"/>
      <c r="AG89" s="308"/>
      <c r="AH89" s="309"/>
    </row>
    <row r="90" spans="2:34" ht="15.75" customHeight="1">
      <c r="B90" s="201" t="s">
        <v>261</v>
      </c>
      <c r="C90" s="187" t="s">
        <v>176</v>
      </c>
      <c r="D90" s="203" t="s">
        <v>265</v>
      </c>
      <c r="E90" s="16">
        <f t="shared" si="18"/>
        <v>12268</v>
      </c>
      <c r="F90" s="11">
        <v>1780</v>
      </c>
      <c r="G90" s="11">
        <v>3732</v>
      </c>
      <c r="H90" s="11">
        <v>3661</v>
      </c>
      <c r="I90" s="11">
        <v>2430</v>
      </c>
      <c r="J90" s="11">
        <v>550</v>
      </c>
      <c r="K90" s="12">
        <v>115</v>
      </c>
      <c r="N90" s="201" t="s">
        <v>261</v>
      </c>
      <c r="O90" s="187" t="s">
        <v>176</v>
      </c>
      <c r="P90" s="203" t="s">
        <v>265</v>
      </c>
      <c r="Q90" s="102">
        <f t="shared" si="17"/>
        <v>0.37999576887658709</v>
      </c>
      <c r="R90" s="103">
        <f t="shared" si="16"/>
        <v>5.5134697473127256E-2</v>
      </c>
      <c r="S90" s="103">
        <f t="shared" si="16"/>
        <v>0.11559701739871399</v>
      </c>
      <c r="T90" s="103">
        <f t="shared" si="15"/>
        <v>0.11339782440961735</v>
      </c>
      <c r="U90" s="103">
        <f t="shared" si="15"/>
        <v>7.5268154415561367E-2</v>
      </c>
      <c r="V90" s="103">
        <f t="shared" si="15"/>
        <v>1.7036002028213478E-2</v>
      </c>
      <c r="W90" s="104">
        <f t="shared" si="15"/>
        <v>3.5620731513537271E-3</v>
      </c>
      <c r="Z90" s="308"/>
      <c r="AA90" s="308"/>
      <c r="AB90" s="308"/>
      <c r="AC90" s="308"/>
      <c r="AD90" s="308"/>
      <c r="AE90" s="308"/>
      <c r="AF90" s="308"/>
      <c r="AG90" s="308"/>
      <c r="AH90" s="309"/>
    </row>
    <row r="91" spans="2:34" ht="15.75" customHeight="1">
      <c r="B91" s="201" t="s">
        <v>261</v>
      </c>
      <c r="C91" s="187" t="s">
        <v>178</v>
      </c>
      <c r="D91" s="203" t="s">
        <v>266</v>
      </c>
      <c r="E91" s="16">
        <f t="shared" si="18"/>
        <v>11469</v>
      </c>
      <c r="F91" s="11">
        <v>2123</v>
      </c>
      <c r="G91" s="11">
        <v>3927</v>
      </c>
      <c r="H91" s="11">
        <v>3029</v>
      </c>
      <c r="I91" s="11">
        <v>1787</v>
      </c>
      <c r="J91" s="11">
        <v>559</v>
      </c>
      <c r="K91" s="12">
        <v>44</v>
      </c>
      <c r="N91" s="201" t="s">
        <v>261</v>
      </c>
      <c r="O91" s="187" t="s">
        <v>178</v>
      </c>
      <c r="P91" s="203" t="s">
        <v>266</v>
      </c>
      <c r="Q91" s="102">
        <f t="shared" si="17"/>
        <v>0.35524710411196425</v>
      </c>
      <c r="R91" s="103">
        <f t="shared" si="16"/>
        <v>6.575896782890403E-2</v>
      </c>
      <c r="S91" s="103">
        <f t="shared" si="16"/>
        <v>0.12163705448144423</v>
      </c>
      <c r="T91" s="103">
        <f t="shared" si="15"/>
        <v>9.3821909351742949E-2</v>
      </c>
      <c r="U91" s="103">
        <f t="shared" si="15"/>
        <v>5.5351519317122705E-2</v>
      </c>
      <c r="V91" s="103">
        <f t="shared" si="15"/>
        <v>1.7314772970493334E-2</v>
      </c>
      <c r="W91" s="104">
        <f t="shared" si="15"/>
        <v>1.3628801622570781E-3</v>
      </c>
      <c r="Z91" s="308"/>
      <c r="AA91" s="308"/>
      <c r="AB91" s="308"/>
      <c r="AC91" s="308"/>
      <c r="AD91" s="308"/>
      <c r="AE91" s="308"/>
      <c r="AF91" s="308"/>
      <c r="AG91" s="309"/>
      <c r="AH91" s="309"/>
    </row>
    <row r="92" spans="2:34" ht="15.75" customHeight="1">
      <c r="B92" s="201" t="s">
        <v>261</v>
      </c>
      <c r="C92" s="187" t="s">
        <v>180</v>
      </c>
      <c r="D92" s="203" t="s">
        <v>267</v>
      </c>
      <c r="E92" s="16">
        <f t="shared" si="18"/>
        <v>9826</v>
      </c>
      <c r="F92" s="11">
        <v>2124</v>
      </c>
      <c r="G92" s="11">
        <v>3240</v>
      </c>
      <c r="H92" s="11">
        <v>2741</v>
      </c>
      <c r="I92" s="11">
        <v>1368</v>
      </c>
      <c r="J92" s="11">
        <v>346</v>
      </c>
      <c r="K92" s="12">
        <v>7</v>
      </c>
      <c r="N92" s="201" t="s">
        <v>261</v>
      </c>
      <c r="O92" s="187" t="s">
        <v>180</v>
      </c>
      <c r="P92" s="203" t="s">
        <v>267</v>
      </c>
      <c r="Q92" s="102">
        <f t="shared" si="17"/>
        <v>0.30435591987131932</v>
      </c>
      <c r="R92" s="103">
        <f t="shared" si="16"/>
        <v>6.5789942378046237E-2</v>
      </c>
      <c r="S92" s="103">
        <f t="shared" si="16"/>
        <v>0.10035753922074848</v>
      </c>
      <c r="T92" s="103">
        <f t="shared" si="15"/>
        <v>8.4901239198787531E-2</v>
      </c>
      <c r="U92" s="103">
        <f t="shared" si="15"/>
        <v>4.2373183226538248E-2</v>
      </c>
      <c r="V92" s="103">
        <f t="shared" si="15"/>
        <v>1.0717194003203388E-2</v>
      </c>
      <c r="W92" s="104">
        <f t="shared" si="15"/>
        <v>2.1682184399544427E-4</v>
      </c>
      <c r="Z92" s="308"/>
      <c r="AA92" s="308"/>
      <c r="AB92" s="308"/>
      <c r="AC92" s="308"/>
      <c r="AD92" s="308"/>
      <c r="AE92" s="308"/>
      <c r="AF92" s="308"/>
      <c r="AG92" s="308"/>
      <c r="AH92" s="309"/>
    </row>
    <row r="93" spans="2:34" ht="15.75" customHeight="1">
      <c r="B93" s="201" t="s">
        <v>261</v>
      </c>
      <c r="C93" s="187" t="s">
        <v>182</v>
      </c>
      <c r="D93" s="203" t="s">
        <v>268</v>
      </c>
      <c r="E93" s="16">
        <f t="shared" si="18"/>
        <v>13680</v>
      </c>
      <c r="F93" s="11">
        <v>2458</v>
      </c>
      <c r="G93" s="11">
        <v>4452</v>
      </c>
      <c r="H93" s="11">
        <v>2761</v>
      </c>
      <c r="I93" s="11">
        <v>3620</v>
      </c>
      <c r="J93" s="11">
        <v>361</v>
      </c>
      <c r="K93" s="12">
        <v>28</v>
      </c>
      <c r="N93" s="201" t="s">
        <v>261</v>
      </c>
      <c r="O93" s="187" t="s">
        <v>182</v>
      </c>
      <c r="P93" s="203" t="s">
        <v>268</v>
      </c>
      <c r="Q93" s="102">
        <f t="shared" si="17"/>
        <v>0.42373183226538252</v>
      </c>
      <c r="R93" s="103">
        <f t="shared" si="16"/>
        <v>7.6135441791543149E-2</v>
      </c>
      <c r="S93" s="103">
        <f t="shared" si="16"/>
        <v>0.13789869278110256</v>
      </c>
      <c r="T93" s="103">
        <f t="shared" si="15"/>
        <v>8.5520730181631657E-2</v>
      </c>
      <c r="U93" s="103">
        <f t="shared" si="15"/>
        <v>0.11212786789478689</v>
      </c>
      <c r="V93" s="103">
        <f t="shared" si="15"/>
        <v>1.1181812240336483E-2</v>
      </c>
      <c r="W93" s="104">
        <f t="shared" si="15"/>
        <v>8.6728737598177708E-4</v>
      </c>
      <c r="Z93" s="308"/>
      <c r="AA93" s="308"/>
      <c r="AB93" s="308"/>
      <c r="AC93" s="308"/>
      <c r="AD93" s="308"/>
      <c r="AE93" s="308"/>
      <c r="AF93" s="308"/>
      <c r="AG93" s="309"/>
      <c r="AH93" s="308"/>
    </row>
    <row r="94" spans="2:34" ht="15.75" customHeight="1">
      <c r="B94" s="201" t="s">
        <v>261</v>
      </c>
      <c r="C94" s="187" t="s">
        <v>184</v>
      </c>
      <c r="D94" s="203" t="s">
        <v>269</v>
      </c>
      <c r="E94" s="16">
        <f t="shared" si="18"/>
        <v>66753</v>
      </c>
      <c r="F94" s="11">
        <v>12982</v>
      </c>
      <c r="G94" s="11">
        <v>24114</v>
      </c>
      <c r="H94" s="11">
        <v>18562</v>
      </c>
      <c r="I94" s="11">
        <v>8281</v>
      </c>
      <c r="J94" s="11">
        <v>2741</v>
      </c>
      <c r="K94" s="12">
        <v>73</v>
      </c>
      <c r="N94" s="201" t="s">
        <v>261</v>
      </c>
      <c r="O94" s="187" t="s">
        <v>184</v>
      </c>
      <c r="P94" s="203" t="s">
        <v>269</v>
      </c>
      <c r="Q94" s="102">
        <f t="shared" si="17"/>
        <v>2.0676440788896988</v>
      </c>
      <c r="R94" s="103">
        <f t="shared" si="16"/>
        <v>0.40211159696412246</v>
      </c>
      <c r="S94" s="103">
        <f t="shared" si="16"/>
        <v>0.74692027801516325</v>
      </c>
      <c r="T94" s="103">
        <f t="shared" si="15"/>
        <v>0.57494958117763373</v>
      </c>
      <c r="U94" s="103">
        <f t="shared" si="15"/>
        <v>0.2565002414466106</v>
      </c>
      <c r="V94" s="103">
        <f t="shared" si="15"/>
        <v>8.4901239198787531E-2</v>
      </c>
      <c r="W94" s="104">
        <f t="shared" si="15"/>
        <v>2.2611420873810614E-3</v>
      </c>
      <c r="Z94" s="308"/>
      <c r="AA94" s="308"/>
      <c r="AB94" s="308"/>
      <c r="AC94" s="308"/>
      <c r="AD94" s="308"/>
      <c r="AE94" s="308"/>
      <c r="AF94" s="308"/>
      <c r="AG94" s="308"/>
      <c r="AH94" s="308"/>
    </row>
    <row r="95" spans="2:34" ht="15.75" customHeight="1">
      <c r="B95" s="205" t="s">
        <v>261</v>
      </c>
      <c r="C95" s="206" t="s">
        <v>187</v>
      </c>
      <c r="D95" s="207" t="s">
        <v>270</v>
      </c>
      <c r="E95" s="67">
        <f t="shared" si="18"/>
        <v>36062</v>
      </c>
      <c r="F95" s="229">
        <v>6133</v>
      </c>
      <c r="G95" s="229">
        <v>11052</v>
      </c>
      <c r="H95" s="229">
        <v>10785</v>
      </c>
      <c r="I95" s="229">
        <v>5652</v>
      </c>
      <c r="J95" s="229">
        <v>2386</v>
      </c>
      <c r="K95" s="230">
        <v>54</v>
      </c>
      <c r="N95" s="205" t="s">
        <v>261</v>
      </c>
      <c r="O95" s="206" t="s">
        <v>187</v>
      </c>
      <c r="P95" s="207" t="s">
        <v>270</v>
      </c>
      <c r="Q95" s="155">
        <f t="shared" si="17"/>
        <v>1.1170041911662443</v>
      </c>
      <c r="R95" s="153">
        <f>F95/$E$9*100</f>
        <v>0.18996690988915138</v>
      </c>
      <c r="S95" s="153">
        <f t="shared" si="16"/>
        <v>0.34233071711966429</v>
      </c>
      <c r="T95" s="153">
        <f t="shared" si="15"/>
        <v>0.33406051249869523</v>
      </c>
      <c r="U95" s="153">
        <f t="shared" si="15"/>
        <v>0.17506815175175014</v>
      </c>
      <c r="V95" s="153">
        <f t="shared" si="15"/>
        <v>7.3905274253304287E-2</v>
      </c>
      <c r="W95" s="154">
        <f>K95/$E$9*100</f>
        <v>1.6726256536791415E-3</v>
      </c>
    </row>
    <row r="96" spans="2:34" ht="6.75" customHeight="1"/>
    <row r="97" spans="2:14">
      <c r="B97" s="228" t="s">
        <v>154</v>
      </c>
      <c r="N97" s="228" t="s">
        <v>154</v>
      </c>
    </row>
  </sheetData>
  <mergeCells count="4">
    <mergeCell ref="E5:K5"/>
    <mergeCell ref="Q5:V5"/>
    <mergeCell ref="G7:H7"/>
    <mergeCell ref="S7:T7"/>
  </mergeCells>
  <pageMargins left="0.70866141732283472" right="0.31496062992125984" top="0.55118110236220474" bottom="0.55118110236220474" header="0.31496062992125984" footer="0.31496062992125984"/>
  <pageSetup paperSize="9" scale="85" firstPageNumber="9" orientation="portrait" useFirstPageNumber="1" verticalDpi="360" r:id="rId1"/>
  <headerFooter>
    <oddFooter>&amp;CIV-2-&amp;P</oddFooter>
  </headerFooter>
  <rowBreaks count="1" manualBreakCount="1">
    <brk id="53" max="16383" man="1"/>
  </rowBreaks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3080-613F-484B-817A-81C6F005C0EB}">
  <dimension ref="B1:AI98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customWidth="1"/>
    <col min="5" max="10" width="9.5703125" customWidth="1"/>
    <col min="11" max="11" width="8.5703125" customWidth="1"/>
    <col min="12" max="15" width="2.5703125" customWidth="1"/>
    <col min="16" max="16" width="21.5703125" customWidth="1"/>
    <col min="17" max="22" width="9.5703125" customWidth="1"/>
    <col min="23" max="23" width="8.5703125" customWidth="1"/>
    <col min="24" max="24" width="2.5703125" customWidth="1"/>
  </cols>
  <sheetData>
    <row r="1" spans="2:34" ht="15" customHeight="1">
      <c r="D1" s="6"/>
      <c r="E1" s="90"/>
      <c r="F1" s="6"/>
      <c r="G1" s="6"/>
      <c r="H1" s="6"/>
      <c r="I1" s="6"/>
      <c r="J1" s="71"/>
      <c r="K1" s="71" t="s">
        <v>8</v>
      </c>
      <c r="L1" s="6"/>
      <c r="M1" s="6"/>
      <c r="N1" s="6"/>
      <c r="P1" s="6"/>
      <c r="Q1" s="6"/>
      <c r="R1" s="6"/>
      <c r="S1" s="6"/>
      <c r="T1" s="6"/>
      <c r="U1" s="6"/>
      <c r="V1" s="71"/>
      <c r="W1" s="71" t="s">
        <v>9</v>
      </c>
    </row>
    <row r="2" spans="2:34" ht="18" customHeight="1">
      <c r="D2" s="14" t="s">
        <v>356</v>
      </c>
      <c r="E2" s="13"/>
      <c r="F2" s="13"/>
      <c r="G2" s="13"/>
      <c r="H2" s="13"/>
      <c r="I2" s="13"/>
      <c r="J2" s="13"/>
      <c r="K2" s="13"/>
      <c r="L2" s="13"/>
      <c r="M2" s="13"/>
      <c r="N2" s="13"/>
      <c r="P2" s="14" t="s">
        <v>356</v>
      </c>
      <c r="Q2" s="13"/>
      <c r="R2" s="13"/>
      <c r="S2" s="13"/>
      <c r="T2" s="13"/>
      <c r="U2" s="13"/>
      <c r="V2" s="13"/>
      <c r="W2" s="13"/>
    </row>
    <row r="3" spans="2:34" ht="18" customHeight="1">
      <c r="D3" s="14" t="s">
        <v>93</v>
      </c>
      <c r="E3" s="13"/>
      <c r="F3" s="13"/>
      <c r="G3" s="13"/>
      <c r="H3" s="13"/>
      <c r="I3" s="13"/>
      <c r="J3" s="13"/>
      <c r="K3" s="13"/>
      <c r="L3" s="13"/>
      <c r="M3" s="13"/>
      <c r="N3" s="13"/>
      <c r="P3" s="14" t="s">
        <v>93</v>
      </c>
      <c r="Q3" s="13"/>
      <c r="R3" s="13"/>
      <c r="S3" s="13"/>
      <c r="T3" s="13"/>
      <c r="U3" s="13"/>
      <c r="V3" s="13"/>
      <c r="W3" s="13"/>
    </row>
    <row r="4" spans="2:34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P4" s="13"/>
      <c r="Q4" s="13"/>
      <c r="R4" s="13"/>
      <c r="S4" s="13"/>
      <c r="T4" s="13"/>
      <c r="U4" s="13"/>
      <c r="V4" s="13"/>
      <c r="W4" s="13"/>
    </row>
    <row r="5" spans="2:34" ht="18" customHeight="1">
      <c r="B5" s="211" t="s">
        <v>271</v>
      </c>
      <c r="C5" s="212"/>
      <c r="D5" s="213"/>
      <c r="E5" s="453" t="s">
        <v>95</v>
      </c>
      <c r="F5" s="454"/>
      <c r="G5" s="454"/>
      <c r="H5" s="454"/>
      <c r="I5" s="454"/>
      <c r="J5" s="454"/>
      <c r="K5" s="455"/>
      <c r="L5" s="6"/>
      <c r="M5" s="6"/>
      <c r="N5" s="211" t="s">
        <v>271</v>
      </c>
      <c r="O5" s="212"/>
      <c r="P5" s="213"/>
      <c r="Q5" s="453" t="s">
        <v>95</v>
      </c>
      <c r="R5" s="454"/>
      <c r="S5" s="454"/>
      <c r="T5" s="454"/>
      <c r="U5" s="454"/>
      <c r="V5" s="454"/>
      <c r="W5" s="33"/>
    </row>
    <row r="6" spans="2:34" ht="45" customHeight="1">
      <c r="B6" s="214"/>
      <c r="C6" s="215" t="s">
        <v>272</v>
      </c>
      <c r="D6" s="216"/>
      <c r="E6" s="37" t="s">
        <v>57</v>
      </c>
      <c r="F6" s="69" t="s">
        <v>84</v>
      </c>
      <c r="G6" s="40" t="s">
        <v>85</v>
      </c>
      <c r="H6" s="70" t="s">
        <v>86</v>
      </c>
      <c r="I6" s="38" t="s">
        <v>87</v>
      </c>
      <c r="J6" s="45" t="s">
        <v>88</v>
      </c>
      <c r="K6" s="108" t="s">
        <v>131</v>
      </c>
      <c r="L6" s="6"/>
      <c r="M6" s="6"/>
      <c r="N6" s="214"/>
      <c r="O6" s="215" t="s">
        <v>272</v>
      </c>
      <c r="P6" s="216"/>
      <c r="Q6" s="37" t="s">
        <v>4</v>
      </c>
      <c r="R6" s="69" t="s">
        <v>84</v>
      </c>
      <c r="S6" s="40" t="s">
        <v>85</v>
      </c>
      <c r="T6" s="70" t="s">
        <v>86</v>
      </c>
      <c r="U6" s="38" t="s">
        <v>87</v>
      </c>
      <c r="V6" s="45" t="s">
        <v>88</v>
      </c>
      <c r="W6" s="108" t="s">
        <v>131</v>
      </c>
      <c r="AB6" s="84"/>
      <c r="AC6" s="85"/>
    </row>
    <row r="7" spans="2:34" ht="18" customHeight="1">
      <c r="B7" s="210"/>
      <c r="C7" s="217"/>
      <c r="D7" s="218" t="s">
        <v>273</v>
      </c>
      <c r="E7" s="79"/>
      <c r="F7" s="118"/>
      <c r="G7" s="451" t="s">
        <v>352</v>
      </c>
      <c r="H7" s="451"/>
      <c r="I7" s="77"/>
      <c r="J7" s="77"/>
      <c r="K7" s="78"/>
      <c r="L7" s="6"/>
      <c r="M7" s="6"/>
      <c r="N7" s="210"/>
      <c r="O7" s="217"/>
      <c r="P7" s="218" t="s">
        <v>273</v>
      </c>
      <c r="Q7" s="79"/>
      <c r="R7" s="118"/>
      <c r="S7" s="451" t="s">
        <v>31</v>
      </c>
      <c r="T7" s="451"/>
      <c r="U7" s="77"/>
      <c r="V7" s="77"/>
      <c r="W7" s="78"/>
    </row>
    <row r="8" spans="2:34" ht="6.75" customHeight="1">
      <c r="B8" s="191"/>
      <c r="C8" s="192"/>
      <c r="D8" s="193"/>
      <c r="E8" s="65"/>
      <c r="F8" s="20"/>
      <c r="G8" s="20"/>
      <c r="H8" s="20"/>
      <c r="I8" s="20"/>
      <c r="J8" s="20"/>
      <c r="K8" s="68"/>
      <c r="L8" s="6"/>
      <c r="M8" s="6"/>
      <c r="N8" s="191"/>
      <c r="O8" s="192"/>
      <c r="P8" s="193"/>
      <c r="Q8" s="41"/>
      <c r="R8" s="41"/>
      <c r="S8" s="41"/>
      <c r="T8" s="41"/>
      <c r="U8" s="41"/>
      <c r="V8" s="41"/>
      <c r="W8" s="42"/>
    </row>
    <row r="9" spans="2:34" ht="15.75" customHeight="1">
      <c r="B9" s="197"/>
      <c r="C9" s="6"/>
      <c r="D9" s="198" t="s">
        <v>19</v>
      </c>
      <c r="E9" s="16">
        <f>SUM(E19:E95)</f>
        <v>3228457</v>
      </c>
      <c r="F9" s="11">
        <f>SUM(F19:F95)</f>
        <v>350290</v>
      </c>
      <c r="G9" s="11">
        <f>SUM(G19:G95)</f>
        <v>752837</v>
      </c>
      <c r="H9" s="11">
        <f>SUM(H19:H95)</f>
        <v>684669</v>
      </c>
      <c r="I9" s="11">
        <f t="shared" ref="I9:K9" si="0">SUM(I19:I95)</f>
        <v>407524</v>
      </c>
      <c r="J9" s="11">
        <f t="shared" si="0"/>
        <v>188125</v>
      </c>
      <c r="K9" s="12">
        <f t="shared" si="0"/>
        <v>845012</v>
      </c>
      <c r="L9" s="6"/>
      <c r="M9" s="6"/>
      <c r="N9" s="197"/>
      <c r="O9" s="6"/>
      <c r="P9" s="198" t="s">
        <v>19</v>
      </c>
      <c r="Q9" s="103">
        <f>SUM(R9:W9)</f>
        <v>99.999999999999986</v>
      </c>
      <c r="R9" s="103">
        <f>SUM(R19:R95)</f>
        <v>10.850074819023451</v>
      </c>
      <c r="S9" s="103">
        <f t="shared" ref="S9:W9" si="1">SUM(S19:S95)</f>
        <v>23.318786652571173</v>
      </c>
      <c r="T9" s="103">
        <f t="shared" si="1"/>
        <v>21.20731358664526</v>
      </c>
      <c r="U9" s="103">
        <f t="shared" si="1"/>
        <v>12.62287216462849</v>
      </c>
      <c r="V9" s="103">
        <f t="shared" si="1"/>
        <v>5.8270870573775673</v>
      </c>
      <c r="W9" s="104">
        <f t="shared" si="1"/>
        <v>26.173865719754051</v>
      </c>
    </row>
    <row r="10" spans="2:34" ht="6.75" customHeight="1">
      <c r="B10" s="197"/>
      <c r="C10" s="6"/>
      <c r="D10" s="198"/>
      <c r="E10" s="16"/>
      <c r="F10" s="11"/>
      <c r="G10" s="11"/>
      <c r="H10" s="11"/>
      <c r="I10" s="11"/>
      <c r="J10" s="11"/>
      <c r="K10" s="12"/>
      <c r="L10" s="6"/>
      <c r="M10" s="6"/>
      <c r="N10" s="197"/>
      <c r="O10" s="6"/>
      <c r="P10" s="198"/>
      <c r="Q10" s="103"/>
      <c r="R10" s="103"/>
      <c r="S10" s="103"/>
      <c r="T10" s="103"/>
      <c r="U10" s="103"/>
      <c r="V10" s="103"/>
      <c r="W10" s="104"/>
      <c r="Y10" s="133"/>
      <c r="Z10" s="161"/>
      <c r="AA10" s="161"/>
      <c r="AB10" s="161"/>
      <c r="AC10" s="161"/>
      <c r="AD10" s="161"/>
      <c r="AE10" s="161"/>
      <c r="AF10" s="161"/>
      <c r="AG10" s="161"/>
      <c r="AH10" s="161"/>
    </row>
    <row r="11" spans="2:34" ht="15.75" customHeight="1">
      <c r="B11" s="197"/>
      <c r="C11" s="6"/>
      <c r="D11" s="236" t="s">
        <v>163</v>
      </c>
      <c r="E11" s="16">
        <f>SUM(E19:E32)</f>
        <v>544079</v>
      </c>
      <c r="F11" s="11">
        <f t="shared" ref="F11:K11" si="2">SUM(F19:F32)</f>
        <v>51635</v>
      </c>
      <c r="G11" s="11">
        <f t="shared" si="2"/>
        <v>118778</v>
      </c>
      <c r="H11" s="11">
        <f t="shared" si="2"/>
        <v>113244</v>
      </c>
      <c r="I11" s="11">
        <f t="shared" si="2"/>
        <v>72842</v>
      </c>
      <c r="J11" s="11">
        <f t="shared" si="2"/>
        <v>36971</v>
      </c>
      <c r="K11" s="12">
        <f t="shared" si="2"/>
        <v>150609</v>
      </c>
      <c r="L11" s="6"/>
      <c r="M11" s="6"/>
      <c r="N11" s="197"/>
      <c r="O11" s="6"/>
      <c r="P11" s="198" t="s">
        <v>163</v>
      </c>
      <c r="Q11" s="103">
        <f>SUM(R11:W11)</f>
        <v>16.852601722742474</v>
      </c>
      <c r="R11" s="103">
        <f>F11/$E$9*100</f>
        <v>1.5993708449578234</v>
      </c>
      <c r="S11" s="103">
        <f t="shared" ref="S11:U26" si="3">G11/$E$9*100</f>
        <v>3.6790949980129826</v>
      </c>
      <c r="T11" s="103">
        <f t="shared" si="3"/>
        <v>3.5076818430600127</v>
      </c>
      <c r="U11" s="103">
        <f>I11/$E$9*100</f>
        <v>2.2562481086165933</v>
      </c>
      <c r="V11" s="103">
        <f t="shared" ref="V11:W26" si="4">J11/$E$9*100</f>
        <v>1.1451600563365101</v>
      </c>
      <c r="W11" s="104">
        <f>K11/$E$9*100</f>
        <v>4.6650458717585526</v>
      </c>
      <c r="Y11" s="134"/>
      <c r="Z11" s="160"/>
      <c r="AA11" s="160"/>
      <c r="AB11" s="160"/>
      <c r="AC11" s="160"/>
      <c r="AD11" s="160"/>
      <c r="AE11" s="160"/>
      <c r="AF11" s="160"/>
      <c r="AG11" s="160"/>
      <c r="AH11" s="160"/>
    </row>
    <row r="12" spans="2:34" ht="15.75" customHeight="1">
      <c r="B12" s="197"/>
      <c r="C12" s="6"/>
      <c r="D12" s="236" t="s">
        <v>164</v>
      </c>
      <c r="E12" s="16">
        <f>SUM(E33:E40)</f>
        <v>354994</v>
      </c>
      <c r="F12" s="11">
        <f t="shared" ref="F12:K12" si="5">SUM(F33:F40)</f>
        <v>43552</v>
      </c>
      <c r="G12" s="11">
        <f t="shared" si="5"/>
        <v>93325</v>
      </c>
      <c r="H12" s="11">
        <f t="shared" si="5"/>
        <v>86776</v>
      </c>
      <c r="I12" s="11">
        <f t="shared" si="5"/>
        <v>41472</v>
      </c>
      <c r="J12" s="11">
        <f t="shared" si="5"/>
        <v>24277</v>
      </c>
      <c r="K12" s="12">
        <f t="shared" si="5"/>
        <v>65592</v>
      </c>
      <c r="L12" s="6"/>
      <c r="M12" s="6"/>
      <c r="N12" s="197"/>
      <c r="O12" s="6"/>
      <c r="P12" s="198" t="s">
        <v>164</v>
      </c>
      <c r="Q12" s="103">
        <f t="shared" ref="Q12:Q75" si="6">SUM(R12:W12)</f>
        <v>10.995779098188391</v>
      </c>
      <c r="R12" s="103">
        <f t="shared" ref="R12:R24" si="7">F12/$E$9*100</f>
        <v>1.3490035642413698</v>
      </c>
      <c r="S12" s="103">
        <f t="shared" si="3"/>
        <v>2.8906997986964051</v>
      </c>
      <c r="T12" s="103">
        <f t="shared" si="3"/>
        <v>2.6878474763640958</v>
      </c>
      <c r="U12" s="103">
        <f>I12/$E$9*100</f>
        <v>1.2845765020255806</v>
      </c>
      <c r="V12" s="103">
        <f t="shared" si="4"/>
        <v>0.75196912952534289</v>
      </c>
      <c r="W12" s="104">
        <f t="shared" si="4"/>
        <v>2.0316826273355972</v>
      </c>
      <c r="Y12" s="134"/>
      <c r="Z12" s="160"/>
      <c r="AA12" s="160"/>
      <c r="AB12" s="160"/>
      <c r="AC12" s="160"/>
      <c r="AD12" s="160"/>
      <c r="AE12" s="160"/>
      <c r="AF12" s="160"/>
      <c r="AG12" s="160"/>
      <c r="AH12" s="160"/>
    </row>
    <row r="13" spans="2:34" ht="15.75" customHeight="1">
      <c r="B13" s="197"/>
      <c r="C13" s="6"/>
      <c r="D13" s="236" t="s">
        <v>165</v>
      </c>
      <c r="E13" s="16">
        <f>SUM(E41:E53)</f>
        <v>1218497</v>
      </c>
      <c r="F13" s="11">
        <f t="shared" ref="F13:K13" si="8">SUM(F41:F53)</f>
        <v>117105</v>
      </c>
      <c r="G13" s="11">
        <f t="shared" si="8"/>
        <v>284478</v>
      </c>
      <c r="H13" s="11">
        <f t="shared" si="8"/>
        <v>268017</v>
      </c>
      <c r="I13" s="11">
        <f t="shared" si="8"/>
        <v>175963</v>
      </c>
      <c r="J13" s="11">
        <f t="shared" si="8"/>
        <v>72899</v>
      </c>
      <c r="K13" s="12">
        <f t="shared" si="8"/>
        <v>300035</v>
      </c>
      <c r="L13" s="6"/>
      <c r="M13" s="6"/>
      <c r="N13" s="197"/>
      <c r="O13" s="6"/>
      <c r="P13" s="198" t="s">
        <v>165</v>
      </c>
      <c r="Q13" s="103">
        <f t="shared" si="6"/>
        <v>37.742395206130979</v>
      </c>
      <c r="R13" s="103">
        <f t="shared" si="7"/>
        <v>3.6272745772980715</v>
      </c>
      <c r="S13" s="103">
        <f t="shared" si="3"/>
        <v>8.8115777908765711</v>
      </c>
      <c r="T13" s="103">
        <f t="shared" si="3"/>
        <v>8.3017057374467118</v>
      </c>
      <c r="U13" s="103">
        <f t="shared" si="3"/>
        <v>5.4503745907100516</v>
      </c>
      <c r="V13" s="103">
        <f t="shared" si="4"/>
        <v>2.258013657917699</v>
      </c>
      <c r="W13" s="104">
        <f t="shared" si="4"/>
        <v>9.293448851881875</v>
      </c>
      <c r="Y13" s="134"/>
      <c r="Z13" s="160"/>
      <c r="AA13" s="160"/>
      <c r="AB13" s="160"/>
      <c r="AC13" s="160"/>
      <c r="AD13" s="160"/>
      <c r="AE13" s="160"/>
      <c r="AF13" s="160"/>
      <c r="AG13" s="160"/>
      <c r="AH13" s="160"/>
    </row>
    <row r="14" spans="2:34" ht="15.75" customHeight="1">
      <c r="B14" s="197"/>
      <c r="C14" s="6"/>
      <c r="D14" s="236" t="s">
        <v>166</v>
      </c>
      <c r="E14" s="16">
        <f>SUM(E54:E64)</f>
        <v>332472</v>
      </c>
      <c r="F14" s="11">
        <f t="shared" ref="F14:K14" si="9">SUM(F54:F64)</f>
        <v>32547</v>
      </c>
      <c r="G14" s="11">
        <f t="shared" si="9"/>
        <v>71160</v>
      </c>
      <c r="H14" s="11">
        <f t="shared" si="9"/>
        <v>69200</v>
      </c>
      <c r="I14" s="11">
        <f t="shared" si="9"/>
        <v>36589</v>
      </c>
      <c r="J14" s="11">
        <f t="shared" si="9"/>
        <v>15907</v>
      </c>
      <c r="K14" s="12">
        <f t="shared" si="9"/>
        <v>107069</v>
      </c>
      <c r="L14" s="6"/>
      <c r="M14" s="6"/>
      <c r="N14" s="197"/>
      <c r="O14" s="6"/>
      <c r="P14" s="198" t="s">
        <v>166</v>
      </c>
      <c r="Q14" s="103">
        <f t="shared" si="6"/>
        <v>10.298170302407621</v>
      </c>
      <c r="R14" s="103">
        <f t="shared" si="7"/>
        <v>1.0081286509313891</v>
      </c>
      <c r="S14" s="103">
        <f t="shared" si="3"/>
        <v>2.2041489169594022</v>
      </c>
      <c r="T14" s="103">
        <f t="shared" si="3"/>
        <v>2.1434388006406775</v>
      </c>
      <c r="U14" s="103">
        <f t="shared" si="3"/>
        <v>1.1333277785641871</v>
      </c>
      <c r="V14" s="103">
        <f t="shared" si="4"/>
        <v>0.492712153205076</v>
      </c>
      <c r="W14" s="104">
        <f t="shared" si="4"/>
        <v>3.3164140021068893</v>
      </c>
      <c r="Y14" s="134"/>
      <c r="Z14" s="160"/>
      <c r="AA14" s="160"/>
      <c r="AB14" s="160"/>
      <c r="AC14" s="160"/>
      <c r="AD14" s="160"/>
      <c r="AE14" s="160"/>
      <c r="AF14" s="160"/>
      <c r="AG14" s="160"/>
      <c r="AH14" s="160"/>
    </row>
    <row r="15" spans="2:34" ht="15.75" customHeight="1">
      <c r="B15" s="197"/>
      <c r="C15" s="6"/>
      <c r="D15" s="236" t="s">
        <v>167</v>
      </c>
      <c r="E15" s="16">
        <f>SUM(E65:E76)</f>
        <v>474264</v>
      </c>
      <c r="F15" s="11">
        <f t="shared" ref="F15:K15" si="10">SUM(F65:F76)</f>
        <v>59134</v>
      </c>
      <c r="G15" s="11">
        <f t="shared" si="10"/>
        <v>117723</v>
      </c>
      <c r="H15" s="11">
        <f t="shared" si="10"/>
        <v>96548</v>
      </c>
      <c r="I15" s="11">
        <f t="shared" si="10"/>
        <v>56567</v>
      </c>
      <c r="J15" s="11">
        <f t="shared" si="10"/>
        <v>26709</v>
      </c>
      <c r="K15" s="12">
        <f t="shared" si="10"/>
        <v>117583</v>
      </c>
      <c r="L15" s="6"/>
      <c r="M15" s="6"/>
      <c r="N15" s="197"/>
      <c r="O15" s="6"/>
      <c r="P15" s="198" t="s">
        <v>167</v>
      </c>
      <c r="Q15" s="103">
        <f t="shared" si="6"/>
        <v>14.690113574379339</v>
      </c>
      <c r="R15" s="103">
        <f t="shared" si="7"/>
        <v>1.8316489889752288</v>
      </c>
      <c r="S15" s="103">
        <f t="shared" si="3"/>
        <v>3.6464168486679549</v>
      </c>
      <c r="T15" s="103">
        <f t="shared" si="3"/>
        <v>2.9905307705817363</v>
      </c>
      <c r="U15" s="103">
        <f t="shared" si="3"/>
        <v>1.7521373213271851</v>
      </c>
      <c r="V15" s="103">
        <f t="shared" si="4"/>
        <v>0.82729923303918873</v>
      </c>
      <c r="W15" s="104">
        <f t="shared" si="4"/>
        <v>3.6420804117880463</v>
      </c>
      <c r="Y15" s="134"/>
      <c r="Z15" s="160"/>
      <c r="AA15" s="160"/>
      <c r="AB15" s="160"/>
      <c r="AC15" s="160"/>
      <c r="AD15" s="160"/>
      <c r="AE15" s="160"/>
      <c r="AF15" s="160"/>
      <c r="AG15" s="160"/>
      <c r="AH15" s="160"/>
    </row>
    <row r="16" spans="2:34" ht="15.75" customHeight="1">
      <c r="B16" s="197"/>
      <c r="C16" s="6"/>
      <c r="D16" s="236" t="s">
        <v>168</v>
      </c>
      <c r="E16" s="16">
        <f>SUM(E77:E86)</f>
        <v>118951</v>
      </c>
      <c r="F16" s="11">
        <f t="shared" ref="F16:K16" si="11">SUM(F77:F86)</f>
        <v>19496</v>
      </c>
      <c r="G16" s="11">
        <f t="shared" si="11"/>
        <v>24972</v>
      </c>
      <c r="H16" s="11">
        <f t="shared" si="11"/>
        <v>17770</v>
      </c>
      <c r="I16" s="11">
        <f t="shared" si="11"/>
        <v>8547</v>
      </c>
      <c r="J16" s="11">
        <f t="shared" si="11"/>
        <v>3466</v>
      </c>
      <c r="K16" s="12">
        <f t="shared" si="11"/>
        <v>44700</v>
      </c>
      <c r="L16" s="6"/>
      <c r="M16" s="6"/>
      <c r="N16" s="197"/>
      <c r="O16" s="6"/>
      <c r="P16" s="198" t="s">
        <v>168</v>
      </c>
      <c r="Q16" s="103">
        <f t="shared" si="6"/>
        <v>3.6844535950145847</v>
      </c>
      <c r="R16" s="103">
        <f t="shared" si="7"/>
        <v>0.60387981007645453</v>
      </c>
      <c r="S16" s="103">
        <f t="shared" si="3"/>
        <v>0.77349644117917637</v>
      </c>
      <c r="T16" s="103">
        <f t="shared" si="3"/>
        <v>0.55041773825700635</v>
      </c>
      <c r="U16" s="103">
        <f t="shared" si="3"/>
        <v>0.26473947151843746</v>
      </c>
      <c r="V16" s="103">
        <f t="shared" si="4"/>
        <v>0.10735778732688711</v>
      </c>
      <c r="W16" s="104">
        <f t="shared" si="4"/>
        <v>1.3845623466566226</v>
      </c>
      <c r="Y16" s="134"/>
      <c r="Z16" s="160"/>
      <c r="AA16" s="160"/>
      <c r="AB16" s="160"/>
      <c r="AC16" s="160"/>
      <c r="AD16" s="160"/>
      <c r="AE16" s="160"/>
      <c r="AF16" s="160"/>
      <c r="AG16" s="160"/>
      <c r="AH16" s="160"/>
    </row>
    <row r="17" spans="2:35" ht="15.75" customHeight="1">
      <c r="B17" s="197"/>
      <c r="C17" s="6"/>
      <c r="D17" s="236" t="s">
        <v>348</v>
      </c>
      <c r="E17" s="16">
        <f>SUM(E87:E95)</f>
        <v>185200</v>
      </c>
      <c r="F17" s="11">
        <f t="shared" ref="F17:K17" si="12">SUM(F87:F95)</f>
        <v>26821</v>
      </c>
      <c r="G17" s="11">
        <f t="shared" si="12"/>
        <v>42401</v>
      </c>
      <c r="H17" s="11">
        <f t="shared" si="12"/>
        <v>33114</v>
      </c>
      <c r="I17" s="11">
        <f t="shared" si="12"/>
        <v>15544</v>
      </c>
      <c r="J17" s="11">
        <f t="shared" si="12"/>
        <v>7896</v>
      </c>
      <c r="K17" s="12">
        <f t="shared" si="12"/>
        <v>59424</v>
      </c>
      <c r="L17" s="6"/>
      <c r="M17" s="6"/>
      <c r="N17" s="197"/>
      <c r="O17" s="6"/>
      <c r="P17" s="198" t="s">
        <v>348</v>
      </c>
      <c r="Q17" s="103">
        <f>SUM(R17:W17)</f>
        <v>5.7364865011366106</v>
      </c>
      <c r="R17" s="103">
        <f>F17/$E$9*100</f>
        <v>0.83076838254311569</v>
      </c>
      <c r="S17" s="103">
        <f t="shared" si="3"/>
        <v>1.3133518581786903</v>
      </c>
      <c r="T17" s="103">
        <f t="shared" si="3"/>
        <v>1.0256912202950201</v>
      </c>
      <c r="U17" s="103">
        <f t="shared" si="3"/>
        <v>0.48146839186645507</v>
      </c>
      <c r="V17" s="103">
        <f t="shared" si="4"/>
        <v>0.24457504002686112</v>
      </c>
      <c r="W17" s="104">
        <f>K17/$E$9*100</f>
        <v>1.8406316082264687</v>
      </c>
      <c r="Y17" s="134"/>
      <c r="Z17" s="310" t="s">
        <v>305</v>
      </c>
      <c r="AA17" s="310" t="s">
        <v>306</v>
      </c>
      <c r="AB17" s="310" t="s">
        <v>308</v>
      </c>
      <c r="AC17" s="310" t="s">
        <v>309</v>
      </c>
      <c r="AD17" s="310" t="s">
        <v>310</v>
      </c>
      <c r="AE17" s="310" t="s">
        <v>313</v>
      </c>
      <c r="AF17" s="310" t="s">
        <v>357</v>
      </c>
      <c r="AG17" s="310" t="s">
        <v>358</v>
      </c>
      <c r="AH17" s="310" t="s">
        <v>359</v>
      </c>
    </row>
    <row r="18" spans="2:35" ht="6.75" customHeight="1">
      <c r="B18" s="197"/>
      <c r="C18" s="6"/>
      <c r="D18" s="236"/>
      <c r="E18" s="200"/>
      <c r="F18" s="90"/>
      <c r="G18" s="90"/>
      <c r="H18" s="90"/>
      <c r="I18" s="7"/>
      <c r="J18" s="7"/>
      <c r="K18" s="34"/>
      <c r="L18" s="6"/>
      <c r="M18" s="6"/>
      <c r="N18" s="197"/>
      <c r="O18" s="6"/>
      <c r="P18" s="198"/>
      <c r="Q18" s="103"/>
      <c r="R18" s="103"/>
      <c r="S18" s="103"/>
      <c r="T18" s="103"/>
      <c r="U18" s="103"/>
      <c r="V18" s="103"/>
      <c r="W18" s="104"/>
      <c r="Y18" s="134"/>
      <c r="Z18" s="311">
        <v>101</v>
      </c>
      <c r="AA18" s="311">
        <v>1095</v>
      </c>
      <c r="AB18" s="311">
        <v>2120</v>
      </c>
      <c r="AC18" s="311">
        <v>1589</v>
      </c>
      <c r="AD18" s="311">
        <v>902</v>
      </c>
      <c r="AE18" s="311">
        <v>384</v>
      </c>
      <c r="AF18" s="311">
        <v>5</v>
      </c>
      <c r="AG18" s="312"/>
      <c r="AH18" s="311">
        <v>5478</v>
      </c>
      <c r="AI18">
        <f>SUM(AF18:AH18)</f>
        <v>5483</v>
      </c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SUM(F19:K19)</f>
        <v>11573</v>
      </c>
      <c r="F19" s="11">
        <v>1095</v>
      </c>
      <c r="G19" s="11">
        <v>2120</v>
      </c>
      <c r="H19" s="11">
        <v>1589</v>
      </c>
      <c r="I19" s="11">
        <v>902</v>
      </c>
      <c r="J19" s="11">
        <v>384</v>
      </c>
      <c r="K19" s="12">
        <v>5483</v>
      </c>
      <c r="L19" s="6"/>
      <c r="M19" s="6"/>
      <c r="N19" s="201" t="s">
        <v>169</v>
      </c>
      <c r="O19" s="187" t="s">
        <v>170</v>
      </c>
      <c r="P19" s="202" t="s">
        <v>171</v>
      </c>
      <c r="Q19" s="103">
        <f t="shared" si="6"/>
        <v>0.35846845722275378</v>
      </c>
      <c r="R19" s="103">
        <f>F19/$E$9*100</f>
        <v>3.3917131310715921E-2</v>
      </c>
      <c r="S19" s="103">
        <f t="shared" si="3"/>
        <v>6.5666044181477409E-2</v>
      </c>
      <c r="T19" s="103">
        <f t="shared" si="3"/>
        <v>4.9218558586965847E-2</v>
      </c>
      <c r="U19" s="103">
        <f t="shared" si="3"/>
        <v>2.7939043326270101E-2</v>
      </c>
      <c r="V19" s="103">
        <f t="shared" si="4"/>
        <v>1.1894226870607229E-2</v>
      </c>
      <c r="W19" s="104">
        <f>K19/$E$9*100</f>
        <v>0.16983345294671728</v>
      </c>
      <c r="Y19" s="134"/>
      <c r="Z19" s="311">
        <v>102</v>
      </c>
      <c r="AA19" s="311">
        <v>1955</v>
      </c>
      <c r="AB19" s="311">
        <v>3269</v>
      </c>
      <c r="AC19" s="311">
        <v>2876</v>
      </c>
      <c r="AD19" s="311">
        <v>1384</v>
      </c>
      <c r="AE19" s="311">
        <v>691</v>
      </c>
      <c r="AF19" s="311">
        <v>7</v>
      </c>
      <c r="AG19" s="311">
        <v>27</v>
      </c>
      <c r="AH19" s="311">
        <v>9018</v>
      </c>
      <c r="AI19">
        <f t="shared" ref="AI19:AI82" si="13">SUM(AF19:AH19)</f>
        <v>9052</v>
      </c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4">SUM(F20:K20)</f>
        <v>19227</v>
      </c>
      <c r="F20" s="11">
        <v>1955</v>
      </c>
      <c r="G20" s="11">
        <v>3269</v>
      </c>
      <c r="H20" s="11">
        <v>2876</v>
      </c>
      <c r="I20" s="11">
        <v>1384</v>
      </c>
      <c r="J20" s="11">
        <v>691</v>
      </c>
      <c r="K20" s="12">
        <v>9052</v>
      </c>
      <c r="L20" s="6"/>
      <c r="M20" s="6"/>
      <c r="N20" s="201" t="s">
        <v>169</v>
      </c>
      <c r="O20" s="187" t="s">
        <v>172</v>
      </c>
      <c r="P20" s="203" t="s">
        <v>173</v>
      </c>
      <c r="Q20" s="103">
        <f t="shared" si="6"/>
        <v>0.59554765635720108</v>
      </c>
      <c r="R20" s="103">
        <f t="shared" si="7"/>
        <v>6.0555243573013361E-2</v>
      </c>
      <c r="S20" s="103">
        <f t="shared" si="3"/>
        <v>0.10125580114587249</v>
      </c>
      <c r="T20" s="103">
        <f t="shared" si="3"/>
        <v>8.9082803332985377E-2</v>
      </c>
      <c r="U20" s="103">
        <f t="shared" si="3"/>
        <v>4.2868776012813553E-2</v>
      </c>
      <c r="V20" s="103">
        <f t="shared" si="4"/>
        <v>2.140341345726457E-2</v>
      </c>
      <c r="W20" s="104">
        <f t="shared" si="4"/>
        <v>0.28038161883525164</v>
      </c>
      <c r="Y20" s="134"/>
      <c r="Z20" s="311">
        <v>103</v>
      </c>
      <c r="AA20" s="311">
        <v>1656</v>
      </c>
      <c r="AB20" s="311">
        <v>3983</v>
      </c>
      <c r="AC20" s="311">
        <v>2812</v>
      </c>
      <c r="AD20" s="311">
        <v>2024</v>
      </c>
      <c r="AE20" s="311">
        <v>880</v>
      </c>
      <c r="AF20" s="311">
        <v>3</v>
      </c>
      <c r="AG20" s="312"/>
      <c r="AH20" s="311">
        <v>7776</v>
      </c>
      <c r="AI20">
        <f t="shared" si="13"/>
        <v>7779</v>
      </c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14"/>
        <v>19134</v>
      </c>
      <c r="F21" s="11">
        <v>1656</v>
      </c>
      <c r="G21" s="11">
        <v>3983</v>
      </c>
      <c r="H21" s="11">
        <v>2812</v>
      </c>
      <c r="I21" s="11">
        <v>2024</v>
      </c>
      <c r="J21" s="11">
        <v>880</v>
      </c>
      <c r="K21" s="12">
        <v>7779</v>
      </c>
      <c r="L21" s="6"/>
      <c r="M21" s="6"/>
      <c r="N21" s="201" t="s">
        <v>169</v>
      </c>
      <c r="O21" s="187" t="s">
        <v>174</v>
      </c>
      <c r="P21" s="203" t="s">
        <v>175</v>
      </c>
      <c r="Q21" s="103">
        <f t="shared" si="6"/>
        <v>0.59266702328697574</v>
      </c>
      <c r="R21" s="103">
        <f t="shared" si="7"/>
        <v>5.1293853379493673E-2</v>
      </c>
      <c r="S21" s="103">
        <f t="shared" si="3"/>
        <v>0.12337162923340779</v>
      </c>
      <c r="T21" s="103">
        <f t="shared" si="3"/>
        <v>8.7100432187884186E-2</v>
      </c>
      <c r="U21" s="103">
        <f t="shared" si="3"/>
        <v>6.2692487463825594E-2</v>
      </c>
      <c r="V21" s="103">
        <f t="shared" si="4"/>
        <v>2.7257603245141565E-2</v>
      </c>
      <c r="W21" s="104">
        <f t="shared" si="4"/>
        <v>0.24095101777722297</v>
      </c>
      <c r="Y21" s="134"/>
      <c r="Z21" s="311">
        <v>104</v>
      </c>
      <c r="AA21" s="311">
        <v>1897</v>
      </c>
      <c r="AB21" s="311">
        <v>2752</v>
      </c>
      <c r="AC21" s="311">
        <v>2240</v>
      </c>
      <c r="AD21" s="311">
        <v>2228</v>
      </c>
      <c r="AE21" s="311">
        <v>1063</v>
      </c>
      <c r="AF21" s="311">
        <v>5</v>
      </c>
      <c r="AG21" s="312"/>
      <c r="AH21" s="311">
        <v>11846</v>
      </c>
      <c r="AI21">
        <f t="shared" si="13"/>
        <v>11851</v>
      </c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14"/>
        <v>22031</v>
      </c>
      <c r="F22" s="11">
        <v>1897</v>
      </c>
      <c r="G22" s="11">
        <v>2752</v>
      </c>
      <c r="H22" s="11">
        <v>2240</v>
      </c>
      <c r="I22" s="11">
        <v>2228</v>
      </c>
      <c r="J22" s="11">
        <v>1063</v>
      </c>
      <c r="K22" s="12">
        <v>11851</v>
      </c>
      <c r="L22" s="6"/>
      <c r="M22" s="6"/>
      <c r="N22" s="201" t="s">
        <v>169</v>
      </c>
      <c r="O22" s="187" t="s">
        <v>176</v>
      </c>
      <c r="P22" s="203" t="s">
        <v>177</v>
      </c>
      <c r="Q22" s="103">
        <f t="shared" si="6"/>
        <v>0.68240029215194742</v>
      </c>
      <c r="R22" s="103">
        <f t="shared" si="7"/>
        <v>5.8758719722765404E-2</v>
      </c>
      <c r="S22" s="103">
        <f t="shared" si="3"/>
        <v>8.5241959239351794E-2</v>
      </c>
      <c r="T22" s="103">
        <f t="shared" si="3"/>
        <v>6.9382990078542164E-2</v>
      </c>
      <c r="U22" s="103">
        <f t="shared" si="3"/>
        <v>6.9011295488835681E-2</v>
      </c>
      <c r="V22" s="103">
        <f t="shared" si="4"/>
        <v>3.2925945738165319E-2</v>
      </c>
      <c r="W22" s="104">
        <f t="shared" si="4"/>
        <v>0.36707938188428713</v>
      </c>
      <c r="Y22" s="134"/>
      <c r="Z22" s="311">
        <v>105</v>
      </c>
      <c r="AA22" s="311">
        <v>1020</v>
      </c>
      <c r="AB22" s="311">
        <v>1931</v>
      </c>
      <c r="AC22" s="311">
        <v>1456</v>
      </c>
      <c r="AD22" s="311">
        <v>895</v>
      </c>
      <c r="AE22" s="311">
        <v>292</v>
      </c>
      <c r="AF22" s="311">
        <v>7</v>
      </c>
      <c r="AG22" s="311">
        <v>4</v>
      </c>
      <c r="AH22" s="311">
        <v>5709</v>
      </c>
      <c r="AI22">
        <f t="shared" si="13"/>
        <v>5720</v>
      </c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14"/>
        <v>11314</v>
      </c>
      <c r="F23" s="11">
        <v>1020</v>
      </c>
      <c r="G23" s="11">
        <v>1931</v>
      </c>
      <c r="H23" s="11">
        <v>1456</v>
      </c>
      <c r="I23" s="11">
        <v>895</v>
      </c>
      <c r="J23" s="11">
        <v>292</v>
      </c>
      <c r="K23" s="12">
        <v>5720</v>
      </c>
      <c r="L23" s="6"/>
      <c r="M23" s="6"/>
      <c r="N23" s="201" t="s">
        <v>169</v>
      </c>
      <c r="O23" s="187" t="s">
        <v>178</v>
      </c>
      <c r="P23" s="203" t="s">
        <v>179</v>
      </c>
      <c r="Q23" s="103">
        <f t="shared" si="6"/>
        <v>0.35044604899492238</v>
      </c>
      <c r="R23" s="103">
        <f t="shared" si="7"/>
        <v>3.1594040125050453E-2</v>
      </c>
      <c r="S23" s="103">
        <f t="shared" si="3"/>
        <v>5.9811854393600414E-2</v>
      </c>
      <c r="T23" s="103">
        <f t="shared" si="3"/>
        <v>4.5098943551052408E-2</v>
      </c>
      <c r="U23" s="103">
        <f t="shared" si="3"/>
        <v>2.7722221482274659E-2</v>
      </c>
      <c r="V23" s="103">
        <f t="shared" si="4"/>
        <v>9.0445683495242457E-3</v>
      </c>
      <c r="W23" s="104">
        <f t="shared" si="4"/>
        <v>0.17717442109342019</v>
      </c>
      <c r="Y23" s="134"/>
      <c r="Z23" s="311">
        <v>106</v>
      </c>
      <c r="AA23" s="311">
        <v>995</v>
      </c>
      <c r="AB23" s="311">
        <v>1576</v>
      </c>
      <c r="AC23" s="311">
        <v>1408</v>
      </c>
      <c r="AD23" s="311">
        <v>1108</v>
      </c>
      <c r="AE23" s="311">
        <v>397</v>
      </c>
      <c r="AF23" s="311">
        <v>12</v>
      </c>
      <c r="AG23" s="311">
        <v>38</v>
      </c>
      <c r="AH23" s="311">
        <v>4828</v>
      </c>
      <c r="AI23">
        <f t="shared" si="13"/>
        <v>4878</v>
      </c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14"/>
        <v>10362</v>
      </c>
      <c r="F24" s="11">
        <v>995</v>
      </c>
      <c r="G24" s="11">
        <v>1576</v>
      </c>
      <c r="H24" s="11">
        <v>1408</v>
      </c>
      <c r="I24" s="11">
        <v>1108</v>
      </c>
      <c r="J24" s="11">
        <v>397</v>
      </c>
      <c r="K24" s="12">
        <v>4878</v>
      </c>
      <c r="L24" s="6"/>
      <c r="M24" s="6"/>
      <c r="N24" s="201" t="s">
        <v>169</v>
      </c>
      <c r="O24" s="187" t="s">
        <v>180</v>
      </c>
      <c r="P24" s="203" t="s">
        <v>181</v>
      </c>
      <c r="Q24" s="103">
        <f t="shared" si="6"/>
        <v>0.32095827821154188</v>
      </c>
      <c r="R24" s="103">
        <f t="shared" si="7"/>
        <v>3.0819676396495292E-2</v>
      </c>
      <c r="S24" s="103">
        <f t="shared" si="3"/>
        <v>4.881588944811717E-2</v>
      </c>
      <c r="T24" s="103">
        <f t="shared" si="3"/>
        <v>4.36121651922265E-2</v>
      </c>
      <c r="U24" s="103">
        <f t="shared" si="3"/>
        <v>3.4319800449564605E-2</v>
      </c>
      <c r="V24" s="103">
        <f t="shared" si="4"/>
        <v>1.229689600945591E-2</v>
      </c>
      <c r="W24" s="104">
        <f t="shared" si="4"/>
        <v>0.15109385071568243</v>
      </c>
      <c r="Y24" s="134"/>
      <c r="Z24" s="311">
        <v>107</v>
      </c>
      <c r="AA24" s="311">
        <v>1349</v>
      </c>
      <c r="AB24" s="311">
        <v>3239</v>
      </c>
      <c r="AC24" s="311">
        <v>2955</v>
      </c>
      <c r="AD24" s="311">
        <v>1842</v>
      </c>
      <c r="AE24" s="311">
        <v>917</v>
      </c>
      <c r="AF24" s="311">
        <v>8</v>
      </c>
      <c r="AG24" s="311">
        <v>128</v>
      </c>
      <c r="AH24" s="311">
        <v>5382</v>
      </c>
      <c r="AI24">
        <f t="shared" si="13"/>
        <v>5518</v>
      </c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14"/>
        <v>15820</v>
      </c>
      <c r="F25" s="11">
        <v>1349</v>
      </c>
      <c r="G25" s="11">
        <v>3239</v>
      </c>
      <c r="H25" s="11">
        <v>2955</v>
      </c>
      <c r="I25" s="11">
        <v>1842</v>
      </c>
      <c r="J25" s="11">
        <v>917</v>
      </c>
      <c r="K25" s="12">
        <v>5518</v>
      </c>
      <c r="L25" s="6"/>
      <c r="M25" s="6"/>
      <c r="N25" s="201" t="s">
        <v>169</v>
      </c>
      <c r="O25" s="187" t="s">
        <v>182</v>
      </c>
      <c r="P25" s="203" t="s">
        <v>183</v>
      </c>
      <c r="Q25" s="103">
        <f t="shared" si="6"/>
        <v>0.49001736742970403</v>
      </c>
      <c r="R25" s="103">
        <f>F25/$E$9*100</f>
        <v>4.1784666792836329E-2</v>
      </c>
      <c r="S25" s="103">
        <f t="shared" si="3"/>
        <v>0.10032656467160628</v>
      </c>
      <c r="T25" s="103">
        <f t="shared" si="3"/>
        <v>9.1529792715219688E-2</v>
      </c>
      <c r="U25" s="103">
        <f t="shared" si="3"/>
        <v>5.7055119519944048E-2</v>
      </c>
      <c r="V25" s="103">
        <f t="shared" si="4"/>
        <v>2.8403661563403196E-2</v>
      </c>
      <c r="W25" s="104">
        <f>K25/$E$9*100</f>
        <v>0.17091756216669449</v>
      </c>
      <c r="Y25" s="134"/>
      <c r="Z25" s="311">
        <v>108</v>
      </c>
      <c r="AA25" s="311">
        <v>896</v>
      </c>
      <c r="AB25" s="311">
        <v>1433</v>
      </c>
      <c r="AC25" s="311">
        <v>1214</v>
      </c>
      <c r="AD25" s="311">
        <v>713</v>
      </c>
      <c r="AE25" s="311">
        <v>379</v>
      </c>
      <c r="AF25" s="311">
        <v>12</v>
      </c>
      <c r="AG25" s="312"/>
      <c r="AH25" s="311">
        <v>4308</v>
      </c>
      <c r="AI25">
        <f t="shared" si="13"/>
        <v>4320</v>
      </c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14"/>
        <v>8955</v>
      </c>
      <c r="F26" s="11">
        <v>896</v>
      </c>
      <c r="G26" s="11">
        <v>1433</v>
      </c>
      <c r="H26" s="11">
        <v>1214</v>
      </c>
      <c r="I26" s="11">
        <v>713</v>
      </c>
      <c r="J26" s="11">
        <v>379</v>
      </c>
      <c r="K26" s="12">
        <v>4320</v>
      </c>
      <c r="L26" s="6"/>
      <c r="M26" s="6"/>
      <c r="N26" s="201" t="s">
        <v>169</v>
      </c>
      <c r="O26" s="187" t="s">
        <v>184</v>
      </c>
      <c r="P26" s="203" t="s">
        <v>185</v>
      </c>
      <c r="Q26" s="102">
        <f t="shared" si="6"/>
        <v>0.27737708756845758</v>
      </c>
      <c r="R26" s="103">
        <f t="shared" ref="R26:W69" si="15">F26/$E$9*100</f>
        <v>2.7753196031416866E-2</v>
      </c>
      <c r="S26" s="103">
        <f t="shared" si="3"/>
        <v>4.4386528920781661E-2</v>
      </c>
      <c r="T26" s="103">
        <f t="shared" si="3"/>
        <v>3.7603102658638476E-2</v>
      </c>
      <c r="U26" s="103">
        <f t="shared" si="3"/>
        <v>2.2084853538393109E-2</v>
      </c>
      <c r="V26" s="103">
        <f t="shared" si="4"/>
        <v>1.1739354124896196E-2</v>
      </c>
      <c r="W26" s="104">
        <f t="shared" si="4"/>
        <v>0.13381005229433132</v>
      </c>
      <c r="Y26" s="134"/>
      <c r="Z26" s="311">
        <v>109</v>
      </c>
      <c r="AA26" s="311">
        <v>1521</v>
      </c>
      <c r="AB26" s="311">
        <v>2935</v>
      </c>
      <c r="AC26" s="311">
        <v>2102</v>
      </c>
      <c r="AD26" s="311">
        <v>1179</v>
      </c>
      <c r="AE26" s="311">
        <v>683</v>
      </c>
      <c r="AF26" s="311">
        <v>14</v>
      </c>
      <c r="AG26" s="311">
        <v>11</v>
      </c>
      <c r="AH26" s="311">
        <v>5089</v>
      </c>
      <c r="AI26">
        <f t="shared" si="13"/>
        <v>5114</v>
      </c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14"/>
        <v>13534</v>
      </c>
      <c r="F27" s="11">
        <v>1521</v>
      </c>
      <c r="G27" s="11">
        <v>2935</v>
      </c>
      <c r="H27" s="11">
        <v>2102</v>
      </c>
      <c r="I27" s="11">
        <v>1179</v>
      </c>
      <c r="J27" s="11">
        <v>683</v>
      </c>
      <c r="K27" s="12">
        <v>5114</v>
      </c>
      <c r="L27" s="6"/>
      <c r="M27" s="6"/>
      <c r="N27" s="201" t="s">
        <v>186</v>
      </c>
      <c r="O27" s="187" t="s">
        <v>187</v>
      </c>
      <c r="P27" s="203" t="s">
        <v>188</v>
      </c>
      <c r="Q27" s="102">
        <f t="shared" si="6"/>
        <v>0.41920954809062039</v>
      </c>
      <c r="R27" s="103">
        <f t="shared" si="15"/>
        <v>4.711228924529582E-2</v>
      </c>
      <c r="S27" s="103">
        <f t="shared" si="15"/>
        <v>9.0910301732375562E-2</v>
      </c>
      <c r="T27" s="103">
        <f t="shared" si="15"/>
        <v>6.5108502296917697E-2</v>
      </c>
      <c r="U27" s="103">
        <f t="shared" si="15"/>
        <v>3.6518993438661253E-2</v>
      </c>
      <c r="V27" s="103">
        <f t="shared" si="15"/>
        <v>2.1155617064126917E-2</v>
      </c>
      <c r="W27" s="104">
        <f t="shared" si="15"/>
        <v>0.15840384431324314</v>
      </c>
      <c r="Y27" s="134"/>
      <c r="Z27" s="311">
        <v>110</v>
      </c>
      <c r="AA27" s="311">
        <v>2628</v>
      </c>
      <c r="AB27" s="311">
        <v>6299</v>
      </c>
      <c r="AC27" s="311">
        <v>4815</v>
      </c>
      <c r="AD27" s="311">
        <v>3274</v>
      </c>
      <c r="AE27" s="311">
        <v>1949</v>
      </c>
      <c r="AF27" s="311">
        <v>6</v>
      </c>
      <c r="AG27" s="312"/>
      <c r="AH27" s="311">
        <v>7833</v>
      </c>
      <c r="AI27">
        <f t="shared" si="13"/>
        <v>7839</v>
      </c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14"/>
        <v>26804</v>
      </c>
      <c r="F28" s="11">
        <v>2628</v>
      </c>
      <c r="G28" s="11">
        <v>6299</v>
      </c>
      <c r="H28" s="11">
        <v>4815</v>
      </c>
      <c r="I28" s="11">
        <v>3274</v>
      </c>
      <c r="J28" s="11">
        <v>1949</v>
      </c>
      <c r="K28" s="12">
        <v>7839</v>
      </c>
      <c r="L28" s="6"/>
      <c r="M28" s="6"/>
      <c r="N28" s="201" t="s">
        <v>186</v>
      </c>
      <c r="O28" s="187" t="s">
        <v>189</v>
      </c>
      <c r="P28" s="203" t="s">
        <v>190</v>
      </c>
      <c r="Q28" s="102">
        <f t="shared" si="6"/>
        <v>0.83024181520769824</v>
      </c>
      <c r="R28" s="103">
        <f t="shared" si="15"/>
        <v>8.1401115145718225E-2</v>
      </c>
      <c r="S28" s="103">
        <f t="shared" si="15"/>
        <v>0.19510868504675763</v>
      </c>
      <c r="T28" s="103">
        <f t="shared" si="15"/>
        <v>0.14914245411972343</v>
      </c>
      <c r="U28" s="103">
        <f t="shared" si="15"/>
        <v>0.10141067389158351</v>
      </c>
      <c r="V28" s="103">
        <f t="shared" si="15"/>
        <v>6.0369396278160126E-2</v>
      </c>
      <c r="W28" s="104">
        <f t="shared" si="15"/>
        <v>0.24280949072575539</v>
      </c>
      <c r="Y28" s="134"/>
      <c r="Z28" s="311">
        <v>111</v>
      </c>
      <c r="AA28" s="311">
        <v>11459</v>
      </c>
      <c r="AB28" s="311">
        <v>28460</v>
      </c>
      <c r="AC28" s="311">
        <v>28516</v>
      </c>
      <c r="AD28" s="311">
        <v>17820</v>
      </c>
      <c r="AE28" s="311">
        <v>9225</v>
      </c>
      <c r="AF28" s="311">
        <v>108</v>
      </c>
      <c r="AG28" s="311">
        <v>650</v>
      </c>
      <c r="AH28" s="311">
        <v>20599</v>
      </c>
      <c r="AI28">
        <f t="shared" si="13"/>
        <v>21357</v>
      </c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14"/>
        <v>116837</v>
      </c>
      <c r="F29" s="11">
        <v>11459</v>
      </c>
      <c r="G29" s="11">
        <v>28460</v>
      </c>
      <c r="H29" s="11">
        <v>28516</v>
      </c>
      <c r="I29" s="11">
        <v>17820</v>
      </c>
      <c r="J29" s="11">
        <v>9225</v>
      </c>
      <c r="K29" s="12">
        <v>21357</v>
      </c>
      <c r="L29" s="6"/>
      <c r="M29" s="6"/>
      <c r="N29" s="201" t="s">
        <v>169</v>
      </c>
      <c r="O29" s="187" t="s">
        <v>191</v>
      </c>
      <c r="P29" s="203" t="s">
        <v>192</v>
      </c>
      <c r="Q29" s="102">
        <f t="shared" si="6"/>
        <v>3.6189733981279599</v>
      </c>
      <c r="R29" s="103">
        <f t="shared" si="15"/>
        <v>0.35493735862054226</v>
      </c>
      <c r="S29" s="103">
        <f t="shared" si="15"/>
        <v>0.88153566858719201</v>
      </c>
      <c r="T29" s="103">
        <f t="shared" si="15"/>
        <v>0.88327024333915549</v>
      </c>
      <c r="U29" s="103">
        <f t="shared" si="15"/>
        <v>0.55196646571411667</v>
      </c>
      <c r="V29" s="103">
        <f t="shared" si="15"/>
        <v>0.28574021583685333</v>
      </c>
      <c r="W29" s="104">
        <f t="shared" si="15"/>
        <v>0.66152344603010038</v>
      </c>
      <c r="Z29" s="311">
        <v>112</v>
      </c>
      <c r="AA29" s="311">
        <v>11262</v>
      </c>
      <c r="AB29" s="311">
        <v>28340</v>
      </c>
      <c r="AC29" s="311">
        <v>31478</v>
      </c>
      <c r="AD29" s="311">
        <v>21308</v>
      </c>
      <c r="AE29" s="311">
        <v>11261</v>
      </c>
      <c r="AF29" s="311">
        <v>97</v>
      </c>
      <c r="AG29" s="311">
        <v>1062</v>
      </c>
      <c r="AH29" s="311">
        <v>23079</v>
      </c>
      <c r="AI29">
        <f t="shared" si="13"/>
        <v>24238</v>
      </c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14"/>
        <v>127887</v>
      </c>
      <c r="F30" s="11">
        <v>11262</v>
      </c>
      <c r="G30" s="11">
        <v>28340</v>
      </c>
      <c r="H30" s="11">
        <v>31478</v>
      </c>
      <c r="I30" s="11">
        <v>21308</v>
      </c>
      <c r="J30" s="11">
        <v>11261</v>
      </c>
      <c r="K30" s="12">
        <v>24238</v>
      </c>
      <c r="N30" s="201" t="s">
        <v>169</v>
      </c>
      <c r="O30" s="187" t="s">
        <v>193</v>
      </c>
      <c r="P30" s="203" t="s">
        <v>194</v>
      </c>
      <c r="Q30" s="102">
        <f t="shared" si="6"/>
        <v>3.96124216614934</v>
      </c>
      <c r="R30" s="103">
        <f t="shared" si="15"/>
        <v>0.34883537243952761</v>
      </c>
      <c r="S30" s="103">
        <f t="shared" si="15"/>
        <v>0.87781872269012717</v>
      </c>
      <c r="T30" s="103">
        <f t="shared" si="15"/>
        <v>0.97501685789837067</v>
      </c>
      <c r="U30" s="103">
        <f t="shared" si="15"/>
        <v>0.66000569312213231</v>
      </c>
      <c r="V30" s="103">
        <f t="shared" si="15"/>
        <v>0.34880439789038542</v>
      </c>
      <c r="W30" s="104">
        <f t="shared" si="15"/>
        <v>0.75076112210879686</v>
      </c>
      <c r="Z30" s="311">
        <v>113</v>
      </c>
      <c r="AA30" s="311">
        <v>10750</v>
      </c>
      <c r="AB30" s="311">
        <v>25703</v>
      </c>
      <c r="AC30" s="311">
        <v>24180</v>
      </c>
      <c r="AD30" s="311">
        <v>15341</v>
      </c>
      <c r="AE30" s="311">
        <v>7488</v>
      </c>
      <c r="AF30" s="311">
        <v>371</v>
      </c>
      <c r="AG30" s="311">
        <v>1020</v>
      </c>
      <c r="AH30" s="311">
        <v>27855</v>
      </c>
      <c r="AI30">
        <f t="shared" si="13"/>
        <v>29246</v>
      </c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14"/>
        <v>112708</v>
      </c>
      <c r="F31" s="11">
        <v>10750</v>
      </c>
      <c r="G31" s="11">
        <v>25703</v>
      </c>
      <c r="H31" s="11">
        <v>24180</v>
      </c>
      <c r="I31" s="11">
        <v>15341</v>
      </c>
      <c r="J31" s="11">
        <v>7488</v>
      </c>
      <c r="K31" s="12">
        <v>29246</v>
      </c>
      <c r="N31" s="201" t="s">
        <v>169</v>
      </c>
      <c r="O31" s="187" t="s">
        <v>195</v>
      </c>
      <c r="P31" s="203" t="s">
        <v>196</v>
      </c>
      <c r="Q31" s="102">
        <f t="shared" si="6"/>
        <v>3.4910794847197906</v>
      </c>
      <c r="R31" s="103">
        <f t="shared" si="15"/>
        <v>0.33297640327871797</v>
      </c>
      <c r="S31" s="103">
        <f t="shared" si="15"/>
        <v>0.79613883660212914</v>
      </c>
      <c r="T31" s="103">
        <f t="shared" si="15"/>
        <v>0.74896459825854889</v>
      </c>
      <c r="U31" s="103">
        <f t="shared" si="15"/>
        <v>0.4751805583905872</v>
      </c>
      <c r="V31" s="103">
        <f t="shared" si="15"/>
        <v>0.23193742397684095</v>
      </c>
      <c r="W31" s="104">
        <f t="shared" si="15"/>
        <v>0.90588166421296612</v>
      </c>
      <c r="Z31" s="311">
        <v>114</v>
      </c>
      <c r="AA31" s="311">
        <v>3152</v>
      </c>
      <c r="AB31" s="311">
        <v>6738</v>
      </c>
      <c r="AC31" s="311">
        <v>5603</v>
      </c>
      <c r="AD31" s="311">
        <v>2824</v>
      </c>
      <c r="AE31" s="311">
        <v>1362</v>
      </c>
      <c r="AF31" s="311">
        <v>17</v>
      </c>
      <c r="AG31" s="311">
        <v>56</v>
      </c>
      <c r="AH31" s="311">
        <v>8141</v>
      </c>
      <c r="AI31">
        <f t="shared" si="13"/>
        <v>8214</v>
      </c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14"/>
        <v>27893</v>
      </c>
      <c r="F32" s="11">
        <v>3152</v>
      </c>
      <c r="G32" s="11">
        <v>6738</v>
      </c>
      <c r="H32" s="11">
        <v>5603</v>
      </c>
      <c r="I32" s="11">
        <v>2824</v>
      </c>
      <c r="J32" s="11">
        <v>1362</v>
      </c>
      <c r="K32" s="12">
        <v>8214</v>
      </c>
      <c r="N32" s="201" t="s">
        <v>169</v>
      </c>
      <c r="O32" s="187" t="s">
        <v>197</v>
      </c>
      <c r="P32" s="203" t="s">
        <v>198</v>
      </c>
      <c r="Q32" s="102">
        <f t="shared" si="6"/>
        <v>0.86397309922356103</v>
      </c>
      <c r="R32" s="103">
        <f t="shared" si="15"/>
        <v>9.7631778896234339E-2</v>
      </c>
      <c r="S32" s="103">
        <f t="shared" si="15"/>
        <v>0.20870651212018623</v>
      </c>
      <c r="T32" s="103">
        <f t="shared" si="15"/>
        <v>0.17355039884378204</v>
      </c>
      <c r="U32" s="103">
        <f t="shared" si="15"/>
        <v>8.7472126777590656E-2</v>
      </c>
      <c r="V32" s="103">
        <f t="shared" si="15"/>
        <v>4.2187335931685013E-2</v>
      </c>
      <c r="W32" s="104">
        <f t="shared" si="15"/>
        <v>0.25442494665408272</v>
      </c>
      <c r="Z32" s="311">
        <v>201</v>
      </c>
      <c r="AA32" s="311">
        <v>3470</v>
      </c>
      <c r="AB32" s="311">
        <v>10460</v>
      </c>
      <c r="AC32" s="311">
        <v>11818</v>
      </c>
      <c r="AD32" s="311">
        <v>5550</v>
      </c>
      <c r="AE32" s="311">
        <v>2999</v>
      </c>
      <c r="AF32" s="311">
        <v>16</v>
      </c>
      <c r="AG32" s="311">
        <v>455</v>
      </c>
      <c r="AH32" s="311">
        <v>7484</v>
      </c>
      <c r="AI32">
        <f t="shared" si="13"/>
        <v>7955</v>
      </c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14"/>
        <v>42252</v>
      </c>
      <c r="F33" s="11">
        <v>3470</v>
      </c>
      <c r="G33" s="11">
        <v>10460</v>
      </c>
      <c r="H33" s="11">
        <v>11818</v>
      </c>
      <c r="I33" s="11">
        <v>5550</v>
      </c>
      <c r="J33" s="11">
        <v>2999</v>
      </c>
      <c r="K33" s="12">
        <v>7955</v>
      </c>
      <c r="N33" s="201" t="s">
        <v>199</v>
      </c>
      <c r="O33" s="187" t="s">
        <v>170</v>
      </c>
      <c r="P33" s="203" t="s">
        <v>200</v>
      </c>
      <c r="Q33" s="102">
        <f t="shared" si="6"/>
        <v>1.3087366503565017</v>
      </c>
      <c r="R33" s="103">
        <f t="shared" si="15"/>
        <v>0.10748168552345595</v>
      </c>
      <c r="S33" s="103">
        <f t="shared" si="15"/>
        <v>0.32399378402747814</v>
      </c>
      <c r="T33" s="103">
        <f t="shared" si="15"/>
        <v>0.36605722176259431</v>
      </c>
      <c r="U33" s="103">
        <f t="shared" si="15"/>
        <v>0.17190874773924508</v>
      </c>
      <c r="V33" s="103">
        <f t="shared" si="15"/>
        <v>9.2892672877476754E-2</v>
      </c>
      <c r="W33" s="104">
        <f t="shared" si="15"/>
        <v>0.24640253842625132</v>
      </c>
      <c r="Z33" s="311">
        <v>202</v>
      </c>
      <c r="AA33" s="311">
        <v>4687</v>
      </c>
      <c r="AB33" s="311">
        <v>11978</v>
      </c>
      <c r="AC33" s="311">
        <v>10667</v>
      </c>
      <c r="AD33" s="311">
        <v>4039</v>
      </c>
      <c r="AE33" s="311">
        <v>3040</v>
      </c>
      <c r="AF33" s="311">
        <v>11</v>
      </c>
      <c r="AG33" s="311">
        <v>84</v>
      </c>
      <c r="AH33" s="311">
        <v>6007</v>
      </c>
      <c r="AI33">
        <f t="shared" si="13"/>
        <v>6102</v>
      </c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14"/>
        <v>40513</v>
      </c>
      <c r="F34" s="11">
        <v>4687</v>
      </c>
      <c r="G34" s="11">
        <v>11978</v>
      </c>
      <c r="H34" s="11">
        <v>10667</v>
      </c>
      <c r="I34" s="11">
        <v>4039</v>
      </c>
      <c r="J34" s="11">
        <v>3040</v>
      </c>
      <c r="K34" s="12">
        <v>6102</v>
      </c>
      <c r="N34" s="201" t="s">
        <v>199</v>
      </c>
      <c r="O34" s="187" t="s">
        <v>172</v>
      </c>
      <c r="P34" s="203" t="s">
        <v>201</v>
      </c>
      <c r="Q34" s="102">
        <f t="shared" si="6"/>
        <v>1.2548719093982048</v>
      </c>
      <c r="R34" s="103">
        <f t="shared" si="15"/>
        <v>0.14517771182952105</v>
      </c>
      <c r="S34" s="103">
        <f t="shared" si="15"/>
        <v>0.37101314962534732</v>
      </c>
      <c r="T34" s="103">
        <f t="shared" si="15"/>
        <v>0.33040551569991489</v>
      </c>
      <c r="U34" s="103">
        <f t="shared" si="15"/>
        <v>0.12510620398537134</v>
      </c>
      <c r="V34" s="103">
        <f t="shared" si="15"/>
        <v>9.4162629392307226E-2</v>
      </c>
      <c r="W34" s="104">
        <f t="shared" si="15"/>
        <v>0.18900669886574301</v>
      </c>
      <c r="Z34" s="311">
        <v>203</v>
      </c>
      <c r="AA34" s="311">
        <v>6798</v>
      </c>
      <c r="AB34" s="311">
        <v>14998</v>
      </c>
      <c r="AC34" s="311">
        <v>13378</v>
      </c>
      <c r="AD34" s="311">
        <v>6996</v>
      </c>
      <c r="AE34" s="311">
        <v>3020</v>
      </c>
      <c r="AF34" s="311">
        <v>15</v>
      </c>
      <c r="AG34" s="311">
        <v>406</v>
      </c>
      <c r="AH34" s="311">
        <v>10864</v>
      </c>
      <c r="AI34">
        <f t="shared" si="13"/>
        <v>11285</v>
      </c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14"/>
        <v>56475</v>
      </c>
      <c r="F35" s="11">
        <v>6798</v>
      </c>
      <c r="G35" s="11">
        <v>14998</v>
      </c>
      <c r="H35" s="11">
        <v>13378</v>
      </c>
      <c r="I35" s="11">
        <v>6996</v>
      </c>
      <c r="J35" s="11">
        <v>3020</v>
      </c>
      <c r="K35" s="12">
        <v>11285</v>
      </c>
      <c r="N35" s="201" t="s">
        <v>199</v>
      </c>
      <c r="O35" s="187" t="s">
        <v>174</v>
      </c>
      <c r="P35" s="203" t="s">
        <v>202</v>
      </c>
      <c r="Q35" s="102">
        <f t="shared" si="6"/>
        <v>1.7492876628061023</v>
      </c>
      <c r="R35" s="103">
        <f t="shared" si="15"/>
        <v>0.2105649850687186</v>
      </c>
      <c r="S35" s="103">
        <f t="shared" si="15"/>
        <v>0.46455628803481042</v>
      </c>
      <c r="T35" s="103">
        <f t="shared" si="15"/>
        <v>0.41437751842443615</v>
      </c>
      <c r="U35" s="103">
        <f t="shared" si="15"/>
        <v>0.21669794579887544</v>
      </c>
      <c r="V35" s="103">
        <f t="shared" si="15"/>
        <v>9.35431384094631E-2</v>
      </c>
      <c r="W35" s="104">
        <f t="shared" si="15"/>
        <v>0.34954778706979839</v>
      </c>
      <c r="Z35" s="311">
        <v>204</v>
      </c>
      <c r="AA35" s="311">
        <v>5122</v>
      </c>
      <c r="AB35" s="311">
        <v>11889</v>
      </c>
      <c r="AC35" s="311">
        <v>8216</v>
      </c>
      <c r="AD35" s="311">
        <v>3751</v>
      </c>
      <c r="AE35" s="311">
        <v>2977</v>
      </c>
      <c r="AF35" s="311">
        <v>41</v>
      </c>
      <c r="AG35" s="311">
        <v>41</v>
      </c>
      <c r="AH35" s="311">
        <v>4961</v>
      </c>
      <c r="AI35">
        <f t="shared" si="13"/>
        <v>5043</v>
      </c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14"/>
        <v>36998</v>
      </c>
      <c r="F36" s="11">
        <v>5122</v>
      </c>
      <c r="G36" s="11">
        <v>11889</v>
      </c>
      <c r="H36" s="11">
        <v>8216</v>
      </c>
      <c r="I36" s="11">
        <v>3751</v>
      </c>
      <c r="J36" s="11">
        <v>2977</v>
      </c>
      <c r="K36" s="12">
        <v>5043</v>
      </c>
      <c r="N36" s="201" t="s">
        <v>199</v>
      </c>
      <c r="O36" s="187" t="s">
        <v>176</v>
      </c>
      <c r="P36" s="203" t="s">
        <v>203</v>
      </c>
      <c r="Q36" s="102">
        <f t="shared" si="6"/>
        <v>1.1459963691633495</v>
      </c>
      <c r="R36" s="103">
        <f t="shared" si="15"/>
        <v>0.1586516407063808</v>
      </c>
      <c r="S36" s="103">
        <f t="shared" si="15"/>
        <v>0.36825641475169096</v>
      </c>
      <c r="T36" s="103">
        <f t="shared" si="15"/>
        <v>0.25448689575236716</v>
      </c>
      <c r="U36" s="103">
        <f t="shared" si="15"/>
        <v>0.11618553383241591</v>
      </c>
      <c r="V36" s="103">
        <f t="shared" si="15"/>
        <v>9.2211232796348228E-2</v>
      </c>
      <c r="W36" s="104">
        <f t="shared" si="15"/>
        <v>0.15620465132414649</v>
      </c>
      <c r="Z36" s="311">
        <v>205</v>
      </c>
      <c r="AA36" s="311">
        <v>5139</v>
      </c>
      <c r="AB36" s="311">
        <v>10639</v>
      </c>
      <c r="AC36" s="311">
        <v>10387</v>
      </c>
      <c r="AD36" s="311">
        <v>4272</v>
      </c>
      <c r="AE36" s="311">
        <v>1864</v>
      </c>
      <c r="AF36" s="311">
        <v>16</v>
      </c>
      <c r="AG36" s="311">
        <v>545</v>
      </c>
      <c r="AH36" s="311">
        <v>5795</v>
      </c>
      <c r="AI36">
        <f t="shared" si="13"/>
        <v>6356</v>
      </c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14"/>
        <v>38657</v>
      </c>
      <c r="F37" s="11">
        <v>5139</v>
      </c>
      <c r="G37" s="11">
        <v>10639</v>
      </c>
      <c r="H37" s="11">
        <v>10387</v>
      </c>
      <c r="I37" s="11">
        <v>4272</v>
      </c>
      <c r="J37" s="11">
        <v>1864</v>
      </c>
      <c r="K37" s="12">
        <v>6356</v>
      </c>
      <c r="N37" s="201" t="s">
        <v>199</v>
      </c>
      <c r="O37" s="187" t="s">
        <v>178</v>
      </c>
      <c r="P37" s="203" t="s">
        <v>205</v>
      </c>
      <c r="Q37" s="102">
        <f t="shared" si="6"/>
        <v>1.1973831461902698</v>
      </c>
      <c r="R37" s="103">
        <f t="shared" si="15"/>
        <v>0.1591782080417983</v>
      </c>
      <c r="S37" s="103">
        <f t="shared" si="15"/>
        <v>0.32953822832393309</v>
      </c>
      <c r="T37" s="103">
        <f t="shared" si="15"/>
        <v>0.3217326419400971</v>
      </c>
      <c r="U37" s="103">
        <f t="shared" si="15"/>
        <v>0.13232327393550541</v>
      </c>
      <c r="V37" s="103">
        <f t="shared" si="15"/>
        <v>5.7736559601072587E-2</v>
      </c>
      <c r="W37" s="104">
        <f t="shared" si="15"/>
        <v>0.19687423434786339</v>
      </c>
      <c r="Z37" s="311">
        <v>206</v>
      </c>
      <c r="AA37" s="311">
        <v>6265</v>
      </c>
      <c r="AB37" s="311">
        <v>10122</v>
      </c>
      <c r="AC37" s="311">
        <v>10253</v>
      </c>
      <c r="AD37" s="311">
        <v>4172</v>
      </c>
      <c r="AE37" s="311">
        <v>2979</v>
      </c>
      <c r="AF37" s="311">
        <v>26</v>
      </c>
      <c r="AG37" s="311">
        <v>229</v>
      </c>
      <c r="AH37" s="311">
        <v>7219</v>
      </c>
      <c r="AI37">
        <f t="shared" si="13"/>
        <v>7474</v>
      </c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14"/>
        <v>41265</v>
      </c>
      <c r="F38" s="11">
        <v>6265</v>
      </c>
      <c r="G38" s="11">
        <v>10122</v>
      </c>
      <c r="H38" s="11">
        <v>10253</v>
      </c>
      <c r="I38" s="11">
        <v>4172</v>
      </c>
      <c r="J38" s="11">
        <v>2979</v>
      </c>
      <c r="K38" s="12">
        <v>7474</v>
      </c>
      <c r="N38" s="201" t="s">
        <v>199</v>
      </c>
      <c r="O38" s="187" t="s">
        <v>180</v>
      </c>
      <c r="P38" s="203" t="s">
        <v>206</v>
      </c>
      <c r="Q38" s="102">
        <f t="shared" si="6"/>
        <v>1.2781647703531438</v>
      </c>
      <c r="R38" s="103">
        <f t="shared" si="15"/>
        <v>0.19405555037592262</v>
      </c>
      <c r="S38" s="103">
        <f t="shared" si="15"/>
        <v>0.31352438641741243</v>
      </c>
      <c r="T38" s="103">
        <f t="shared" si="15"/>
        <v>0.31758205235504144</v>
      </c>
      <c r="U38" s="103">
        <f t="shared" si="15"/>
        <v>0.12922581902128477</v>
      </c>
      <c r="V38" s="103">
        <f t="shared" si="15"/>
        <v>9.2273181894632628E-2</v>
      </c>
      <c r="W38" s="104">
        <f t="shared" si="15"/>
        <v>0.23150378028885008</v>
      </c>
      <c r="Z38" s="311">
        <v>207</v>
      </c>
      <c r="AA38" s="311">
        <v>5829</v>
      </c>
      <c r="AB38" s="311">
        <v>10865</v>
      </c>
      <c r="AC38" s="311">
        <v>8947</v>
      </c>
      <c r="AD38" s="311">
        <v>6124</v>
      </c>
      <c r="AE38" s="311">
        <v>3850</v>
      </c>
      <c r="AF38" s="311">
        <v>889</v>
      </c>
      <c r="AG38" s="311">
        <v>167</v>
      </c>
      <c r="AH38" s="311">
        <v>12053</v>
      </c>
      <c r="AI38">
        <f t="shared" si="13"/>
        <v>13109</v>
      </c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14"/>
        <v>48724</v>
      </c>
      <c r="F39" s="11">
        <v>5829</v>
      </c>
      <c r="G39" s="11">
        <v>10865</v>
      </c>
      <c r="H39" s="11">
        <v>8947</v>
      </c>
      <c r="I39" s="11">
        <v>6124</v>
      </c>
      <c r="J39" s="11">
        <v>3850</v>
      </c>
      <c r="K39" s="12">
        <v>13109</v>
      </c>
      <c r="N39" s="201" t="s">
        <v>199</v>
      </c>
      <c r="O39" s="187" t="s">
        <v>182</v>
      </c>
      <c r="P39" s="203" t="s">
        <v>207</v>
      </c>
      <c r="Q39" s="102">
        <f t="shared" si="6"/>
        <v>1.5092039324048609</v>
      </c>
      <c r="R39" s="103">
        <f t="shared" si="15"/>
        <v>0.18055064694992065</v>
      </c>
      <c r="S39" s="103">
        <f t="shared" si="15"/>
        <v>0.33653847643007173</v>
      </c>
      <c r="T39" s="103">
        <f t="shared" si="15"/>
        <v>0.27712929117531998</v>
      </c>
      <c r="U39" s="103">
        <f t="shared" si="15"/>
        <v>0.18968813894687153</v>
      </c>
      <c r="V39" s="103">
        <f t="shared" si="15"/>
        <v>0.11925201419749434</v>
      </c>
      <c r="W39" s="104">
        <f t="shared" si="15"/>
        <v>0.40604536470518265</v>
      </c>
      <c r="Z39" s="311">
        <v>208</v>
      </c>
      <c r="AA39" s="311">
        <v>6242</v>
      </c>
      <c r="AB39" s="311">
        <v>12374</v>
      </c>
      <c r="AC39" s="311">
        <v>13110</v>
      </c>
      <c r="AD39" s="311">
        <v>6568</v>
      </c>
      <c r="AE39" s="311">
        <v>3548</v>
      </c>
      <c r="AF39" s="311">
        <v>25</v>
      </c>
      <c r="AG39" s="311">
        <v>374</v>
      </c>
      <c r="AH39" s="311">
        <v>7869</v>
      </c>
      <c r="AI39">
        <f t="shared" si="13"/>
        <v>8268</v>
      </c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14"/>
        <v>50110</v>
      </c>
      <c r="F40" s="11">
        <v>6242</v>
      </c>
      <c r="G40" s="11">
        <v>12374</v>
      </c>
      <c r="H40" s="11">
        <v>13110</v>
      </c>
      <c r="I40" s="11">
        <v>6568</v>
      </c>
      <c r="J40" s="11">
        <v>3548</v>
      </c>
      <c r="K40" s="12">
        <v>8268</v>
      </c>
      <c r="N40" s="201" t="s">
        <v>199</v>
      </c>
      <c r="O40" s="187" t="s">
        <v>184</v>
      </c>
      <c r="P40" s="203" t="s">
        <v>208</v>
      </c>
      <c r="Q40" s="102">
        <f t="shared" si="6"/>
        <v>1.5521346575159589</v>
      </c>
      <c r="R40" s="103">
        <f t="shared" si="15"/>
        <v>0.19334313574565187</v>
      </c>
      <c r="S40" s="103">
        <f t="shared" si="15"/>
        <v>0.38327907108566106</v>
      </c>
      <c r="T40" s="103">
        <f t="shared" si="15"/>
        <v>0.4060763392543249</v>
      </c>
      <c r="U40" s="103">
        <f t="shared" si="15"/>
        <v>0.20344083876601113</v>
      </c>
      <c r="V40" s="103">
        <f t="shared" si="15"/>
        <v>0.10989770035654803</v>
      </c>
      <c r="W40" s="104">
        <f t="shared" si="15"/>
        <v>0.25609757230776187</v>
      </c>
      <c r="Z40" s="311">
        <v>301</v>
      </c>
      <c r="AA40" s="311">
        <v>2078</v>
      </c>
      <c r="AB40" s="311">
        <v>3561</v>
      </c>
      <c r="AC40" s="311">
        <v>3024</v>
      </c>
      <c r="AD40" s="311">
        <v>1789</v>
      </c>
      <c r="AE40" s="311">
        <v>1037</v>
      </c>
      <c r="AF40" s="311">
        <v>11</v>
      </c>
      <c r="AG40" s="311">
        <v>3</v>
      </c>
      <c r="AH40" s="311">
        <v>10828</v>
      </c>
      <c r="AI40">
        <f t="shared" si="13"/>
        <v>10842</v>
      </c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14"/>
        <v>22331</v>
      </c>
      <c r="F41" s="11">
        <v>2078</v>
      </c>
      <c r="G41" s="11">
        <v>3561</v>
      </c>
      <c r="H41" s="11">
        <v>3024</v>
      </c>
      <c r="I41" s="11">
        <v>1789</v>
      </c>
      <c r="J41" s="11">
        <v>1037</v>
      </c>
      <c r="K41" s="12">
        <v>10842</v>
      </c>
      <c r="N41" s="201" t="s">
        <v>209</v>
      </c>
      <c r="O41" s="187" t="s">
        <v>170</v>
      </c>
      <c r="P41" s="203" t="s">
        <v>210</v>
      </c>
      <c r="Q41" s="102">
        <f t="shared" si="6"/>
        <v>0.69169265689460935</v>
      </c>
      <c r="R41" s="103">
        <f t="shared" si="15"/>
        <v>6.436511311750473E-2</v>
      </c>
      <c r="S41" s="103">
        <f t="shared" si="15"/>
        <v>0.11030036949539672</v>
      </c>
      <c r="T41" s="103">
        <f t="shared" si="15"/>
        <v>9.3667036606031928E-2</v>
      </c>
      <c r="U41" s="103">
        <f t="shared" si="15"/>
        <v>5.5413468415407112E-2</v>
      </c>
      <c r="V41" s="103">
        <f t="shared" si="15"/>
        <v>3.2120607460467958E-2</v>
      </c>
      <c r="W41" s="104">
        <f t="shared" si="15"/>
        <v>0.33582606179980096</v>
      </c>
      <c r="Z41" s="311">
        <v>302</v>
      </c>
      <c r="AA41" s="311">
        <v>2702</v>
      </c>
      <c r="AB41" s="311">
        <v>4689</v>
      </c>
      <c r="AC41" s="311">
        <v>4347</v>
      </c>
      <c r="AD41" s="311">
        <v>2896</v>
      </c>
      <c r="AE41" s="311">
        <v>1395</v>
      </c>
      <c r="AF41" s="311">
        <v>22</v>
      </c>
      <c r="AG41" s="311">
        <v>5</v>
      </c>
      <c r="AH41" s="311">
        <v>16893</v>
      </c>
      <c r="AI41">
        <f t="shared" si="13"/>
        <v>16920</v>
      </c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14"/>
        <v>32949</v>
      </c>
      <c r="F42" s="11">
        <v>2702</v>
      </c>
      <c r="G42" s="11">
        <v>4689</v>
      </c>
      <c r="H42" s="11">
        <v>4347</v>
      </c>
      <c r="I42" s="11">
        <v>2896</v>
      </c>
      <c r="J42" s="11">
        <v>1395</v>
      </c>
      <c r="K42" s="12">
        <v>16920</v>
      </c>
      <c r="N42" s="201" t="s">
        <v>209</v>
      </c>
      <c r="O42" s="187" t="s">
        <v>172</v>
      </c>
      <c r="P42" s="204" t="s">
        <v>211</v>
      </c>
      <c r="Q42" s="102">
        <f t="shared" si="6"/>
        <v>1.0205804196865562</v>
      </c>
      <c r="R42" s="103">
        <f t="shared" si="15"/>
        <v>8.3693231782241487E-2</v>
      </c>
      <c r="S42" s="103">
        <f t="shared" si="15"/>
        <v>0.14523966092780546</v>
      </c>
      <c r="T42" s="103">
        <f t="shared" si="15"/>
        <v>0.1346463651211709</v>
      </c>
      <c r="U42" s="103">
        <f t="shared" si="15"/>
        <v>8.9702294315829503E-2</v>
      </c>
      <c r="V42" s="103">
        <f t="shared" si="15"/>
        <v>4.3209496053377823E-2</v>
      </c>
      <c r="W42" s="104">
        <f t="shared" si="15"/>
        <v>0.52408937148613099</v>
      </c>
      <c r="Z42" s="311">
        <v>303</v>
      </c>
      <c r="AA42" s="311">
        <v>540</v>
      </c>
      <c r="AB42" s="311">
        <v>880</v>
      </c>
      <c r="AC42" s="311">
        <v>661</v>
      </c>
      <c r="AD42" s="311">
        <v>297</v>
      </c>
      <c r="AE42" s="311">
        <v>145</v>
      </c>
      <c r="AF42" s="311">
        <v>3</v>
      </c>
      <c r="AG42" s="311">
        <v>135</v>
      </c>
      <c r="AH42" s="311">
        <v>1513</v>
      </c>
      <c r="AI42">
        <f t="shared" si="13"/>
        <v>1651</v>
      </c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14"/>
        <v>4174</v>
      </c>
      <c r="F43" s="11">
        <v>540</v>
      </c>
      <c r="G43" s="11">
        <v>880</v>
      </c>
      <c r="H43" s="11">
        <v>661</v>
      </c>
      <c r="I43" s="11">
        <v>297</v>
      </c>
      <c r="J43" s="11">
        <v>145</v>
      </c>
      <c r="K43" s="12">
        <v>1651</v>
      </c>
      <c r="N43" s="201" t="s">
        <v>209</v>
      </c>
      <c r="O43" s="187" t="s">
        <v>174</v>
      </c>
      <c r="P43" s="203" t="s">
        <v>212</v>
      </c>
      <c r="Q43" s="102">
        <f t="shared" si="6"/>
        <v>0.12928776811956919</v>
      </c>
      <c r="R43" s="103">
        <f t="shared" si="15"/>
        <v>1.6726256536791415E-2</v>
      </c>
      <c r="S43" s="103">
        <f t="shared" si="15"/>
        <v>2.7257603245141565E-2</v>
      </c>
      <c r="T43" s="103">
        <f t="shared" si="15"/>
        <v>2.0474176982998377E-2</v>
      </c>
      <c r="U43" s="103">
        <f t="shared" si="15"/>
        <v>9.1994410952352789E-3</v>
      </c>
      <c r="V43" s="103">
        <f t="shared" si="15"/>
        <v>4.4913096256199167E-3</v>
      </c>
      <c r="W43" s="104">
        <f t="shared" si="15"/>
        <v>5.1138980633782638E-2</v>
      </c>
      <c r="Z43" s="311">
        <v>304</v>
      </c>
      <c r="AA43" s="311">
        <v>5129</v>
      </c>
      <c r="AB43" s="311">
        <v>10479</v>
      </c>
      <c r="AC43" s="311">
        <v>8260</v>
      </c>
      <c r="AD43" s="311">
        <v>4747</v>
      </c>
      <c r="AE43" s="311">
        <v>1866</v>
      </c>
      <c r="AF43" s="311">
        <v>36</v>
      </c>
      <c r="AG43" s="311">
        <v>898</v>
      </c>
      <c r="AH43" s="311">
        <v>24106</v>
      </c>
      <c r="AI43">
        <f t="shared" si="13"/>
        <v>25040</v>
      </c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14"/>
        <v>55521</v>
      </c>
      <c r="F44" s="11">
        <v>5129</v>
      </c>
      <c r="G44" s="11">
        <v>10479</v>
      </c>
      <c r="H44" s="11">
        <v>8260</v>
      </c>
      <c r="I44" s="11">
        <v>4747</v>
      </c>
      <c r="J44" s="11">
        <v>1866</v>
      </c>
      <c r="K44" s="12">
        <v>25040</v>
      </c>
      <c r="N44" s="201" t="s">
        <v>209</v>
      </c>
      <c r="O44" s="187" t="s">
        <v>176</v>
      </c>
      <c r="P44" s="203" t="s">
        <v>213</v>
      </c>
      <c r="Q44" s="102">
        <f t="shared" si="6"/>
        <v>1.719737942924437</v>
      </c>
      <c r="R44" s="103">
        <f t="shared" si="15"/>
        <v>0.15886846255037623</v>
      </c>
      <c r="S44" s="103">
        <f t="shared" si="15"/>
        <v>0.32458230046118008</v>
      </c>
      <c r="T44" s="103">
        <f t="shared" si="15"/>
        <v>0.25584977591462421</v>
      </c>
      <c r="U44" s="103">
        <f t="shared" si="15"/>
        <v>0.14703618477805341</v>
      </c>
      <c r="V44" s="103">
        <f t="shared" si="15"/>
        <v>5.7798508699356994E-2</v>
      </c>
      <c r="W44" s="104">
        <f t="shared" si="15"/>
        <v>0.77560271052084628</v>
      </c>
      <c r="Z44" s="311">
        <v>305</v>
      </c>
      <c r="AA44" s="311">
        <v>4327</v>
      </c>
      <c r="AB44" s="311">
        <v>5628</v>
      </c>
      <c r="AC44" s="311">
        <v>4539</v>
      </c>
      <c r="AD44" s="311">
        <v>2516</v>
      </c>
      <c r="AE44" s="311">
        <v>1056</v>
      </c>
      <c r="AF44" s="311">
        <v>17</v>
      </c>
      <c r="AG44" s="311">
        <v>167</v>
      </c>
      <c r="AH44" s="311">
        <v>11879</v>
      </c>
      <c r="AI44">
        <f t="shared" si="13"/>
        <v>12063</v>
      </c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14"/>
        <v>30129</v>
      </c>
      <c r="F45" s="11">
        <v>4327</v>
      </c>
      <c r="G45" s="11">
        <v>5628</v>
      </c>
      <c r="H45" s="11">
        <v>4539</v>
      </c>
      <c r="I45" s="11">
        <v>2516</v>
      </c>
      <c r="J45" s="11">
        <v>1056</v>
      </c>
      <c r="K45" s="12">
        <v>12063</v>
      </c>
      <c r="N45" s="201" t="s">
        <v>209</v>
      </c>
      <c r="O45" s="187" t="s">
        <v>178</v>
      </c>
      <c r="P45" s="203" t="s">
        <v>214</v>
      </c>
      <c r="Q45" s="102">
        <f t="shared" si="6"/>
        <v>0.93323219110553435</v>
      </c>
      <c r="R45" s="103">
        <f t="shared" si="15"/>
        <v>0.13402687413832676</v>
      </c>
      <c r="S45" s="103">
        <f t="shared" si="15"/>
        <v>0.17432476257233717</v>
      </c>
      <c r="T45" s="103">
        <f t="shared" si="15"/>
        <v>0.1405934785564745</v>
      </c>
      <c r="U45" s="103">
        <f t="shared" si="15"/>
        <v>7.7931965641791112E-2</v>
      </c>
      <c r="V45" s="103">
        <f t="shared" si="15"/>
        <v>3.2709123894169877E-2</v>
      </c>
      <c r="W45" s="104">
        <f t="shared" si="15"/>
        <v>0.3736459863024349</v>
      </c>
      <c r="Z45" s="311">
        <v>306</v>
      </c>
      <c r="AA45" s="311">
        <v>57120</v>
      </c>
      <c r="AB45" s="311">
        <v>155573</v>
      </c>
      <c r="AC45" s="311">
        <v>146565</v>
      </c>
      <c r="AD45" s="311">
        <v>99701</v>
      </c>
      <c r="AE45" s="311">
        <v>37079</v>
      </c>
      <c r="AF45" s="311">
        <v>983</v>
      </c>
      <c r="AG45" s="311">
        <v>4090</v>
      </c>
      <c r="AH45" s="311">
        <v>88891</v>
      </c>
      <c r="AI45">
        <f t="shared" si="13"/>
        <v>93964</v>
      </c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14"/>
        <v>590002</v>
      </c>
      <c r="F46" s="11">
        <v>57120</v>
      </c>
      <c r="G46" s="11">
        <v>155573</v>
      </c>
      <c r="H46" s="11">
        <v>146565</v>
      </c>
      <c r="I46" s="11">
        <v>99701</v>
      </c>
      <c r="J46" s="11">
        <v>37079</v>
      </c>
      <c r="K46" s="12">
        <v>93964</v>
      </c>
      <c r="N46" s="201" t="s">
        <v>209</v>
      </c>
      <c r="O46" s="187" t="s">
        <v>180</v>
      </c>
      <c r="P46" s="203" t="s">
        <v>215</v>
      </c>
      <c r="Q46" s="102">
        <f t="shared" si="6"/>
        <v>18.275045943000013</v>
      </c>
      <c r="R46" s="103">
        <f t="shared" si="15"/>
        <v>1.7692662470028251</v>
      </c>
      <c r="S46" s="103">
        <f t="shared" si="15"/>
        <v>4.8188035337004642</v>
      </c>
      <c r="T46" s="103">
        <f t="shared" si="15"/>
        <v>4.5397847950274697</v>
      </c>
      <c r="U46" s="103">
        <f t="shared" si="15"/>
        <v>3.0881935240271123</v>
      </c>
      <c r="V46" s="103">
        <f t="shared" si="15"/>
        <v>1.1485053076438683</v>
      </c>
      <c r="W46" s="104">
        <f t="shared" si="15"/>
        <v>2.9104925355982751</v>
      </c>
      <c r="Z46" s="311">
        <v>307</v>
      </c>
      <c r="AA46" s="311">
        <v>8366</v>
      </c>
      <c r="AB46" s="311">
        <v>17698</v>
      </c>
      <c r="AC46" s="311">
        <v>17726</v>
      </c>
      <c r="AD46" s="311">
        <v>13082</v>
      </c>
      <c r="AE46" s="311">
        <v>7942</v>
      </c>
      <c r="AF46" s="311">
        <v>52</v>
      </c>
      <c r="AG46" s="311">
        <v>1599</v>
      </c>
      <c r="AH46" s="311">
        <v>19831</v>
      </c>
      <c r="AI46">
        <f t="shared" si="13"/>
        <v>21482</v>
      </c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14"/>
        <v>86296</v>
      </c>
      <c r="F47" s="11">
        <v>8366</v>
      </c>
      <c r="G47" s="11">
        <v>17698</v>
      </c>
      <c r="H47" s="11">
        <v>17726</v>
      </c>
      <c r="I47" s="11">
        <v>13082</v>
      </c>
      <c r="J47" s="11">
        <v>7942</v>
      </c>
      <c r="K47" s="12">
        <v>21482</v>
      </c>
      <c r="N47" s="201" t="s">
        <v>209</v>
      </c>
      <c r="O47" s="187" t="s">
        <v>182</v>
      </c>
      <c r="P47" s="203" t="s">
        <v>217</v>
      </c>
      <c r="Q47" s="102">
        <f t="shared" si="6"/>
        <v>2.6729796927758369</v>
      </c>
      <c r="R47" s="103">
        <f t="shared" si="15"/>
        <v>0.25913307812369812</v>
      </c>
      <c r="S47" s="103">
        <f t="shared" si="15"/>
        <v>0.54818757071876756</v>
      </c>
      <c r="T47" s="103">
        <f t="shared" si="15"/>
        <v>0.5490548580947493</v>
      </c>
      <c r="U47" s="103">
        <f t="shared" si="15"/>
        <v>0.40520905187834316</v>
      </c>
      <c r="V47" s="103">
        <f t="shared" si="15"/>
        <v>0.24599986928740261</v>
      </c>
      <c r="W47" s="104">
        <f t="shared" si="15"/>
        <v>0.66539526467287624</v>
      </c>
      <c r="Z47" s="311">
        <v>308</v>
      </c>
      <c r="AA47" s="311">
        <v>10978</v>
      </c>
      <c r="AB47" s="311">
        <v>29744</v>
      </c>
      <c r="AC47" s="311">
        <v>31901</v>
      </c>
      <c r="AD47" s="311">
        <v>22953</v>
      </c>
      <c r="AE47" s="311">
        <v>9667</v>
      </c>
      <c r="AF47" s="311">
        <v>179</v>
      </c>
      <c r="AG47" s="311">
        <v>890</v>
      </c>
      <c r="AH47" s="311">
        <v>28096</v>
      </c>
      <c r="AI47">
        <f t="shared" si="13"/>
        <v>29165</v>
      </c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14"/>
        <v>134408</v>
      </c>
      <c r="F48" s="11">
        <v>10978</v>
      </c>
      <c r="G48" s="11">
        <v>29744</v>
      </c>
      <c r="H48" s="11">
        <v>31901</v>
      </c>
      <c r="I48" s="11">
        <v>22953</v>
      </c>
      <c r="J48" s="11">
        <v>9667</v>
      </c>
      <c r="K48" s="12">
        <v>29165</v>
      </c>
      <c r="N48" s="201" t="s">
        <v>209</v>
      </c>
      <c r="O48" s="187" t="s">
        <v>184</v>
      </c>
      <c r="P48" s="203" t="s">
        <v>218</v>
      </c>
      <c r="Q48" s="102">
        <f t="shared" si="6"/>
        <v>4.1632272011056672</v>
      </c>
      <c r="R48" s="103">
        <f t="shared" si="15"/>
        <v>0.340038600483141</v>
      </c>
      <c r="S48" s="103">
        <f t="shared" si="15"/>
        <v>0.92130698968578495</v>
      </c>
      <c r="T48" s="103">
        <f t="shared" si="15"/>
        <v>0.98811909218552396</v>
      </c>
      <c r="U48" s="103">
        <f t="shared" si="15"/>
        <v>0.71095882646106168</v>
      </c>
      <c r="V48" s="103">
        <f t="shared" si="15"/>
        <v>0.29943096655770851</v>
      </c>
      <c r="W48" s="104">
        <f t="shared" si="15"/>
        <v>0.90337272573244742</v>
      </c>
      <c r="Z48" s="311">
        <v>309</v>
      </c>
      <c r="AA48" s="311">
        <v>5210</v>
      </c>
      <c r="AB48" s="311">
        <v>10428</v>
      </c>
      <c r="AC48" s="311">
        <v>10124</v>
      </c>
      <c r="AD48" s="311">
        <v>7026</v>
      </c>
      <c r="AE48" s="311">
        <v>2779</v>
      </c>
      <c r="AF48" s="311">
        <v>273</v>
      </c>
      <c r="AG48" s="312"/>
      <c r="AH48" s="311">
        <v>18735</v>
      </c>
      <c r="AI48">
        <f t="shared" si="13"/>
        <v>19008</v>
      </c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14"/>
        <v>54575</v>
      </c>
      <c r="F49" s="11">
        <v>5210</v>
      </c>
      <c r="G49" s="11">
        <v>10428</v>
      </c>
      <c r="H49" s="11">
        <v>10124</v>
      </c>
      <c r="I49" s="11">
        <v>7026</v>
      </c>
      <c r="J49" s="11">
        <v>2779</v>
      </c>
      <c r="K49" s="12">
        <v>19008</v>
      </c>
      <c r="N49" s="201" t="s">
        <v>209</v>
      </c>
      <c r="O49" s="187" t="s">
        <v>187</v>
      </c>
      <c r="P49" s="203" t="s">
        <v>219</v>
      </c>
      <c r="Q49" s="102">
        <f t="shared" si="6"/>
        <v>1.6904360194359103</v>
      </c>
      <c r="R49" s="103">
        <f t="shared" si="15"/>
        <v>0.16137740103089496</v>
      </c>
      <c r="S49" s="103">
        <f t="shared" si="15"/>
        <v>0.32300259845492757</v>
      </c>
      <c r="T49" s="103">
        <f t="shared" si="15"/>
        <v>0.31358633551569681</v>
      </c>
      <c r="U49" s="103">
        <f t="shared" si="15"/>
        <v>0.21762718227314165</v>
      </c>
      <c r="V49" s="103">
        <f t="shared" si="15"/>
        <v>8.6078272066191369E-2</v>
      </c>
      <c r="W49" s="104">
        <f t="shared" si="15"/>
        <v>0.58876423009505785</v>
      </c>
      <c r="Z49" s="311">
        <v>310</v>
      </c>
      <c r="AA49" s="311">
        <v>1550</v>
      </c>
      <c r="AB49" s="311">
        <v>2439</v>
      </c>
      <c r="AC49" s="311">
        <v>2595</v>
      </c>
      <c r="AD49" s="311">
        <v>1464</v>
      </c>
      <c r="AE49" s="311">
        <v>647</v>
      </c>
      <c r="AF49" s="311">
        <v>22</v>
      </c>
      <c r="AG49" s="311">
        <v>204</v>
      </c>
      <c r="AH49" s="311">
        <v>13897</v>
      </c>
      <c r="AI49">
        <f t="shared" si="13"/>
        <v>14123</v>
      </c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14"/>
        <v>22818</v>
      </c>
      <c r="F50" s="11">
        <v>1550</v>
      </c>
      <c r="G50" s="11">
        <v>2439</v>
      </c>
      <c r="H50" s="11">
        <v>2595</v>
      </c>
      <c r="I50" s="11">
        <v>1464</v>
      </c>
      <c r="J50" s="11">
        <v>647</v>
      </c>
      <c r="K50" s="12">
        <v>14123</v>
      </c>
      <c r="N50" s="201" t="s">
        <v>209</v>
      </c>
      <c r="O50" s="187" t="s">
        <v>189</v>
      </c>
      <c r="P50" s="203" t="s">
        <v>220</v>
      </c>
      <c r="Q50" s="102">
        <f t="shared" si="6"/>
        <v>0.70677726232686378</v>
      </c>
      <c r="R50" s="103">
        <f t="shared" si="15"/>
        <v>4.8010551170419802E-2</v>
      </c>
      <c r="S50" s="103">
        <f t="shared" si="15"/>
        <v>7.5546925357841216E-2</v>
      </c>
      <c r="T50" s="103">
        <f t="shared" si="15"/>
        <v>8.0378955024025409E-2</v>
      </c>
      <c r="U50" s="103">
        <f t="shared" si="15"/>
        <v>4.5346739944190056E-2</v>
      </c>
      <c r="V50" s="103">
        <f t="shared" si="15"/>
        <v>2.004053329500749E-2</v>
      </c>
      <c r="W50" s="104">
        <f t="shared" si="15"/>
        <v>0.4374535575353799</v>
      </c>
      <c r="Z50" s="311">
        <v>311</v>
      </c>
      <c r="AA50" s="311">
        <v>2751</v>
      </c>
      <c r="AB50" s="311">
        <v>4819</v>
      </c>
      <c r="AC50" s="311">
        <v>4076</v>
      </c>
      <c r="AD50" s="311">
        <v>1714</v>
      </c>
      <c r="AE50" s="311">
        <v>1061</v>
      </c>
      <c r="AF50" s="311">
        <v>8</v>
      </c>
      <c r="AG50" s="311">
        <v>60</v>
      </c>
      <c r="AH50" s="311">
        <v>19596</v>
      </c>
      <c r="AI50">
        <f t="shared" si="13"/>
        <v>19664</v>
      </c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14"/>
        <v>34085</v>
      </c>
      <c r="F51" s="11">
        <v>2751</v>
      </c>
      <c r="G51" s="11">
        <v>4819</v>
      </c>
      <c r="H51" s="11">
        <v>4076</v>
      </c>
      <c r="I51" s="11">
        <v>1714</v>
      </c>
      <c r="J51" s="11">
        <v>1061</v>
      </c>
      <c r="K51" s="12">
        <v>19664</v>
      </c>
      <c r="N51" s="201" t="s">
        <v>209</v>
      </c>
      <c r="O51" s="187" t="s">
        <v>191</v>
      </c>
      <c r="P51" s="203" t="s">
        <v>222</v>
      </c>
      <c r="Q51" s="102">
        <f t="shared" si="6"/>
        <v>1.0557675075121025</v>
      </c>
      <c r="R51" s="103">
        <f t="shared" si="15"/>
        <v>8.5210984690209601E-2</v>
      </c>
      <c r="S51" s="103">
        <f t="shared" si="15"/>
        <v>0.14926635231629226</v>
      </c>
      <c r="T51" s="103">
        <f t="shared" si="15"/>
        <v>0.12625226230363296</v>
      </c>
      <c r="U51" s="103">
        <f t="shared" si="15"/>
        <v>5.3090377229741637E-2</v>
      </c>
      <c r="V51" s="103">
        <f t="shared" si="15"/>
        <v>3.2863996639880912E-2</v>
      </c>
      <c r="W51" s="104">
        <f t="shared" si="15"/>
        <v>0.60908353433234519</v>
      </c>
      <c r="Z51" s="311">
        <v>312</v>
      </c>
      <c r="AA51" s="311">
        <v>4990</v>
      </c>
      <c r="AB51" s="311">
        <v>10911</v>
      </c>
      <c r="AC51" s="311">
        <v>8515</v>
      </c>
      <c r="AD51" s="311">
        <v>5775</v>
      </c>
      <c r="AE51" s="311">
        <v>2864</v>
      </c>
      <c r="AF51" s="311">
        <v>43</v>
      </c>
      <c r="AG51" s="311">
        <v>255</v>
      </c>
      <c r="AH51" s="311">
        <v>13229</v>
      </c>
      <c r="AI51">
        <f t="shared" si="13"/>
        <v>13527</v>
      </c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14"/>
        <v>46582</v>
      </c>
      <c r="F52" s="11">
        <v>4990</v>
      </c>
      <c r="G52" s="11">
        <v>10911</v>
      </c>
      <c r="H52" s="11">
        <v>8515</v>
      </c>
      <c r="I52" s="11">
        <v>5775</v>
      </c>
      <c r="J52" s="11">
        <v>2864</v>
      </c>
      <c r="K52" s="12">
        <v>13527</v>
      </c>
      <c r="N52" s="201" t="s">
        <v>209</v>
      </c>
      <c r="O52" s="187" t="s">
        <v>193</v>
      </c>
      <c r="P52" s="203" t="s">
        <v>223</v>
      </c>
      <c r="Q52" s="102">
        <f t="shared" si="6"/>
        <v>1.4428564481422548</v>
      </c>
      <c r="R52" s="103">
        <f t="shared" si="15"/>
        <v>0.15456300021960956</v>
      </c>
      <c r="S52" s="103">
        <f t="shared" si="15"/>
        <v>0.33796330569061322</v>
      </c>
      <c r="T52" s="103">
        <f t="shared" si="15"/>
        <v>0.26374828594588684</v>
      </c>
      <c r="U52" s="103">
        <f t="shared" si="15"/>
        <v>0.1788780212962415</v>
      </c>
      <c r="V52" s="103">
        <f t="shared" si="15"/>
        <v>8.8711108743278907E-2</v>
      </c>
      <c r="W52" s="104">
        <f t="shared" si="15"/>
        <v>0.41899272624662498</v>
      </c>
      <c r="Z52" s="311">
        <v>313</v>
      </c>
      <c r="AA52" s="311">
        <v>11364</v>
      </c>
      <c r="AB52" s="311">
        <v>27629</v>
      </c>
      <c r="AC52" s="311">
        <v>25684</v>
      </c>
      <c r="AD52" s="311">
        <v>12003</v>
      </c>
      <c r="AE52" s="311">
        <v>5361</v>
      </c>
      <c r="AF52" s="311">
        <v>137</v>
      </c>
      <c r="AG52" s="311">
        <v>2</v>
      </c>
      <c r="AH52" s="311">
        <v>22447</v>
      </c>
      <c r="AI52">
        <f t="shared" si="13"/>
        <v>22586</v>
      </c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14"/>
        <v>104627</v>
      </c>
      <c r="F53" s="11">
        <v>11364</v>
      </c>
      <c r="G53" s="11">
        <v>27629</v>
      </c>
      <c r="H53" s="11">
        <v>25684</v>
      </c>
      <c r="I53" s="11">
        <v>12003</v>
      </c>
      <c r="J53" s="11">
        <v>5361</v>
      </c>
      <c r="K53" s="12">
        <v>22586</v>
      </c>
      <c r="N53" s="201" t="s">
        <v>209</v>
      </c>
      <c r="O53" s="187" t="s">
        <v>195</v>
      </c>
      <c r="P53" s="203" t="s">
        <v>224</v>
      </c>
      <c r="Q53" s="102">
        <f t="shared" si="6"/>
        <v>3.2407741531016212</v>
      </c>
      <c r="R53" s="103">
        <f t="shared" si="15"/>
        <v>0.35199477645203264</v>
      </c>
      <c r="S53" s="103">
        <f t="shared" si="15"/>
        <v>0.85579581825001838</v>
      </c>
      <c r="T53" s="103">
        <f t="shared" si="15"/>
        <v>0.79555032016842731</v>
      </c>
      <c r="U53" s="103">
        <f t="shared" si="15"/>
        <v>0.37178751335390253</v>
      </c>
      <c r="V53" s="103">
        <f t="shared" si="15"/>
        <v>0.16605455795136809</v>
      </c>
      <c r="W53" s="104">
        <f t="shared" si="15"/>
        <v>0.69959116692587198</v>
      </c>
      <c r="Z53" s="311">
        <v>401</v>
      </c>
      <c r="AA53" s="311">
        <v>3305</v>
      </c>
      <c r="AB53" s="311">
        <v>5772</v>
      </c>
      <c r="AC53" s="311">
        <v>5443</v>
      </c>
      <c r="AD53" s="311">
        <v>3108</v>
      </c>
      <c r="AE53" s="311">
        <v>1575</v>
      </c>
      <c r="AF53" s="311">
        <v>31</v>
      </c>
      <c r="AG53" s="312"/>
      <c r="AH53" s="311">
        <v>11189</v>
      </c>
      <c r="AI53">
        <f t="shared" si="13"/>
        <v>11220</v>
      </c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14"/>
        <v>30423</v>
      </c>
      <c r="F54" s="11">
        <v>3305</v>
      </c>
      <c r="G54" s="11">
        <v>5772</v>
      </c>
      <c r="H54" s="11">
        <v>5443</v>
      </c>
      <c r="I54" s="11">
        <v>3108</v>
      </c>
      <c r="J54" s="11">
        <v>1575</v>
      </c>
      <c r="K54" s="12">
        <v>11220</v>
      </c>
      <c r="N54" s="201" t="s">
        <v>225</v>
      </c>
      <c r="O54" s="187" t="s">
        <v>170</v>
      </c>
      <c r="P54" s="203" t="s">
        <v>226</v>
      </c>
      <c r="Q54" s="102">
        <f t="shared" si="6"/>
        <v>0.94233870855334301</v>
      </c>
      <c r="R54" s="103">
        <f t="shared" si="15"/>
        <v>0.1023708849149919</v>
      </c>
      <c r="S54" s="103">
        <f t="shared" si="15"/>
        <v>0.17878509764881489</v>
      </c>
      <c r="T54" s="103">
        <f t="shared" si="15"/>
        <v>0.168594470981029</v>
      </c>
      <c r="U54" s="103">
        <f t="shared" si="15"/>
        <v>9.6268898733977246E-2</v>
      </c>
      <c r="V54" s="103">
        <f t="shared" si="15"/>
        <v>4.8784914898974956E-2</v>
      </c>
      <c r="W54" s="104">
        <f t="shared" si="15"/>
        <v>0.34753444137555495</v>
      </c>
      <c r="Z54" s="311">
        <v>402</v>
      </c>
      <c r="AA54" s="311">
        <v>100</v>
      </c>
      <c r="AB54" s="311">
        <v>327</v>
      </c>
      <c r="AC54" s="311">
        <v>309</v>
      </c>
      <c r="AD54" s="311">
        <v>277</v>
      </c>
      <c r="AE54" s="311">
        <v>99</v>
      </c>
      <c r="AF54" s="311">
        <v>3</v>
      </c>
      <c r="AG54" s="311">
        <v>35</v>
      </c>
      <c r="AH54" s="311">
        <v>545</v>
      </c>
      <c r="AI54">
        <f t="shared" si="13"/>
        <v>583</v>
      </c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14"/>
        <v>1695</v>
      </c>
      <c r="F55" s="11">
        <v>100</v>
      </c>
      <c r="G55" s="11">
        <v>327</v>
      </c>
      <c r="H55" s="11">
        <v>309</v>
      </c>
      <c r="I55" s="11">
        <v>277</v>
      </c>
      <c r="J55" s="11">
        <v>99</v>
      </c>
      <c r="K55" s="12">
        <v>583</v>
      </c>
      <c r="N55" s="201" t="s">
        <v>225</v>
      </c>
      <c r="O55" s="187" t="s">
        <v>172</v>
      </c>
      <c r="P55" s="203" t="s">
        <v>227</v>
      </c>
      <c r="Q55" s="102">
        <f t="shared" si="6"/>
        <v>5.2501860796039732E-2</v>
      </c>
      <c r="R55" s="103">
        <f t="shared" si="15"/>
        <v>3.0974549142206323E-3</v>
      </c>
      <c r="S55" s="103">
        <f t="shared" si="15"/>
        <v>1.0128677569501468E-2</v>
      </c>
      <c r="T55" s="103">
        <f t="shared" si="15"/>
        <v>9.5711356849417541E-3</v>
      </c>
      <c r="U55" s="103">
        <f t="shared" si="15"/>
        <v>8.5799501123911513E-3</v>
      </c>
      <c r="V55" s="103">
        <f t="shared" si="15"/>
        <v>3.0664803650784262E-3</v>
      </c>
      <c r="W55" s="104">
        <f t="shared" si="15"/>
        <v>1.8058162149906288E-2</v>
      </c>
      <c r="Z55" s="311">
        <v>403</v>
      </c>
      <c r="AA55" s="311">
        <v>144</v>
      </c>
      <c r="AB55" s="311">
        <v>853</v>
      </c>
      <c r="AC55" s="311">
        <v>687</v>
      </c>
      <c r="AD55" s="311">
        <v>335</v>
      </c>
      <c r="AE55" s="311">
        <v>297</v>
      </c>
      <c r="AF55" s="311">
        <v>9</v>
      </c>
      <c r="AG55" s="312"/>
      <c r="AH55" s="311">
        <v>781</v>
      </c>
      <c r="AI55">
        <f t="shared" si="13"/>
        <v>790</v>
      </c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14"/>
        <v>3106</v>
      </c>
      <c r="F56" s="11">
        <v>144</v>
      </c>
      <c r="G56" s="11">
        <v>853</v>
      </c>
      <c r="H56" s="11">
        <v>687</v>
      </c>
      <c r="I56" s="11">
        <v>335</v>
      </c>
      <c r="J56" s="11">
        <v>297</v>
      </c>
      <c r="K56" s="12">
        <v>790</v>
      </c>
      <c r="N56" s="201" t="s">
        <v>225</v>
      </c>
      <c r="O56" s="187" t="s">
        <v>174</v>
      </c>
      <c r="P56" s="203" t="s">
        <v>228</v>
      </c>
      <c r="Q56" s="102">
        <f t="shared" si="6"/>
        <v>9.6206949635692846E-2</v>
      </c>
      <c r="R56" s="103">
        <f t="shared" si="15"/>
        <v>4.4603350764777106E-3</v>
      </c>
      <c r="S56" s="103">
        <f t="shared" si="15"/>
        <v>2.6421290418301997E-2</v>
      </c>
      <c r="T56" s="103">
        <f t="shared" si="15"/>
        <v>2.1279515260695745E-2</v>
      </c>
      <c r="U56" s="103">
        <f t="shared" si="15"/>
        <v>1.0376473962639118E-2</v>
      </c>
      <c r="V56" s="103">
        <f t="shared" si="15"/>
        <v>9.1994410952352789E-3</v>
      </c>
      <c r="W56" s="104">
        <f t="shared" si="15"/>
        <v>2.4469893822342995E-2</v>
      </c>
      <c r="Z56" s="311">
        <v>404</v>
      </c>
      <c r="AA56" s="311">
        <v>1579</v>
      </c>
      <c r="AB56" s="311">
        <v>2820</v>
      </c>
      <c r="AC56" s="311">
        <v>2753</v>
      </c>
      <c r="AD56" s="311">
        <v>1191</v>
      </c>
      <c r="AE56" s="311">
        <v>668</v>
      </c>
      <c r="AF56" s="311">
        <v>9</v>
      </c>
      <c r="AG56" s="312"/>
      <c r="AH56" s="311">
        <v>7632</v>
      </c>
      <c r="AI56">
        <f t="shared" si="13"/>
        <v>7641</v>
      </c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14"/>
        <v>16652</v>
      </c>
      <c r="F57" s="11">
        <v>1579</v>
      </c>
      <c r="G57" s="11">
        <v>2820</v>
      </c>
      <c r="H57" s="11">
        <v>2753</v>
      </c>
      <c r="I57" s="11">
        <v>1191</v>
      </c>
      <c r="J57" s="11">
        <v>668</v>
      </c>
      <c r="K57" s="12">
        <v>7641</v>
      </c>
      <c r="N57" s="201" t="s">
        <v>225</v>
      </c>
      <c r="O57" s="187" t="s">
        <v>176</v>
      </c>
      <c r="P57" s="203" t="s">
        <v>229</v>
      </c>
      <c r="Q57" s="102">
        <f t="shared" si="6"/>
        <v>0.51578819231601969</v>
      </c>
      <c r="R57" s="103">
        <f t="shared" si="15"/>
        <v>4.8908813095543784E-2</v>
      </c>
      <c r="S57" s="103">
        <f t="shared" si="15"/>
        <v>8.7348228581021828E-2</v>
      </c>
      <c r="T57" s="103">
        <f t="shared" si="15"/>
        <v>8.5272933788494001E-2</v>
      </c>
      <c r="U57" s="103">
        <f t="shared" si="15"/>
        <v>3.689068802836773E-2</v>
      </c>
      <c r="V57" s="103">
        <f t="shared" si="15"/>
        <v>2.0690998826993823E-2</v>
      </c>
      <c r="W57" s="104">
        <f t="shared" si="15"/>
        <v>0.23667652999559852</v>
      </c>
      <c r="Z57" s="311">
        <v>405</v>
      </c>
      <c r="AA57" s="311">
        <v>11903</v>
      </c>
      <c r="AB57" s="311">
        <v>28330</v>
      </c>
      <c r="AC57" s="311">
        <v>28735</v>
      </c>
      <c r="AD57" s="311">
        <v>15068</v>
      </c>
      <c r="AE57" s="311">
        <v>6293</v>
      </c>
      <c r="AF57" s="311">
        <v>116</v>
      </c>
      <c r="AG57" s="311">
        <v>437</v>
      </c>
      <c r="AH57" s="311">
        <v>20936</v>
      </c>
      <c r="AI57">
        <f t="shared" si="13"/>
        <v>21489</v>
      </c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14"/>
        <v>111818</v>
      </c>
      <c r="F58" s="11">
        <v>11903</v>
      </c>
      <c r="G58" s="11">
        <v>28330</v>
      </c>
      <c r="H58" s="11">
        <v>28735</v>
      </c>
      <c r="I58" s="11">
        <v>15068</v>
      </c>
      <c r="J58" s="11">
        <v>6293</v>
      </c>
      <c r="K58" s="12">
        <v>21489</v>
      </c>
      <c r="N58" s="201" t="s">
        <v>225</v>
      </c>
      <c r="O58" s="187" t="s">
        <v>178</v>
      </c>
      <c r="P58" s="203" t="s">
        <v>230</v>
      </c>
      <c r="Q58" s="102">
        <f t="shared" si="6"/>
        <v>3.463512135983227</v>
      </c>
      <c r="R58" s="103">
        <f t="shared" si="15"/>
        <v>0.36869005843968183</v>
      </c>
      <c r="S58" s="103">
        <f t="shared" si="15"/>
        <v>0.87750897719870524</v>
      </c>
      <c r="T58" s="103">
        <f t="shared" si="15"/>
        <v>0.89005366960129872</v>
      </c>
      <c r="U58" s="103">
        <f t="shared" si="15"/>
        <v>0.46672450647476488</v>
      </c>
      <c r="V58" s="103">
        <f t="shared" si="15"/>
        <v>0.19492283775190439</v>
      </c>
      <c r="W58" s="104">
        <f t="shared" si="15"/>
        <v>0.66561208651687165</v>
      </c>
      <c r="Z58" s="311">
        <v>406</v>
      </c>
      <c r="AA58" s="311">
        <v>1647</v>
      </c>
      <c r="AB58" s="311">
        <v>3507</v>
      </c>
      <c r="AC58" s="311">
        <v>3295</v>
      </c>
      <c r="AD58" s="311">
        <v>2084</v>
      </c>
      <c r="AE58" s="311">
        <v>802</v>
      </c>
      <c r="AF58" s="311">
        <v>11</v>
      </c>
      <c r="AG58" s="312"/>
      <c r="AH58" s="311">
        <v>18049</v>
      </c>
      <c r="AI58">
        <f t="shared" si="13"/>
        <v>18060</v>
      </c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14"/>
        <v>29395</v>
      </c>
      <c r="F59" s="11">
        <v>1647</v>
      </c>
      <c r="G59" s="11">
        <v>3507</v>
      </c>
      <c r="H59" s="11">
        <v>3295</v>
      </c>
      <c r="I59" s="11">
        <v>2084</v>
      </c>
      <c r="J59" s="11">
        <v>802</v>
      </c>
      <c r="K59" s="12">
        <v>18060</v>
      </c>
      <c r="N59" s="201" t="s">
        <v>225</v>
      </c>
      <c r="O59" s="187" t="s">
        <v>180</v>
      </c>
      <c r="P59" s="203" t="s">
        <v>231</v>
      </c>
      <c r="Q59" s="102">
        <f t="shared" si="6"/>
        <v>0.91049687203515495</v>
      </c>
      <c r="R59" s="103">
        <f t="shared" si="15"/>
        <v>5.1015082437213817E-2</v>
      </c>
      <c r="S59" s="103">
        <f t="shared" si="15"/>
        <v>0.10862774384171757</v>
      </c>
      <c r="T59" s="103">
        <f t="shared" si="15"/>
        <v>0.10206113942356984</v>
      </c>
      <c r="U59" s="103">
        <f t="shared" si="15"/>
        <v>6.4550960412357972E-2</v>
      </c>
      <c r="V59" s="103">
        <f t="shared" si="15"/>
        <v>2.4841588412049472E-2</v>
      </c>
      <c r="W59" s="104">
        <f t="shared" si="15"/>
        <v>0.55940035750824624</v>
      </c>
      <c r="Z59" s="311">
        <v>407</v>
      </c>
      <c r="AA59" s="311">
        <v>3911</v>
      </c>
      <c r="AB59" s="311">
        <v>7982</v>
      </c>
      <c r="AC59" s="311">
        <v>7269</v>
      </c>
      <c r="AD59" s="311">
        <v>3802</v>
      </c>
      <c r="AE59" s="311">
        <v>1872</v>
      </c>
      <c r="AF59" s="311">
        <v>10</v>
      </c>
      <c r="AG59" s="311">
        <v>192</v>
      </c>
      <c r="AH59" s="311">
        <v>11648</v>
      </c>
      <c r="AI59">
        <f t="shared" si="13"/>
        <v>11850</v>
      </c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14"/>
        <v>36686</v>
      </c>
      <c r="F60" s="11">
        <v>3911</v>
      </c>
      <c r="G60" s="11">
        <v>7982</v>
      </c>
      <c r="H60" s="11">
        <v>7269</v>
      </c>
      <c r="I60" s="11">
        <v>3802</v>
      </c>
      <c r="J60" s="11">
        <v>1872</v>
      </c>
      <c r="K60" s="12">
        <v>11850</v>
      </c>
      <c r="N60" s="201" t="s">
        <v>225</v>
      </c>
      <c r="O60" s="187" t="s">
        <v>182</v>
      </c>
      <c r="P60" s="203" t="s">
        <v>232</v>
      </c>
      <c r="Q60" s="102">
        <f t="shared" si="6"/>
        <v>1.1363323098309812</v>
      </c>
      <c r="R60" s="103">
        <f t="shared" si="15"/>
        <v>0.12114146169516893</v>
      </c>
      <c r="S60" s="103">
        <f t="shared" si="15"/>
        <v>0.24723885125309086</v>
      </c>
      <c r="T60" s="103">
        <f t="shared" si="15"/>
        <v>0.22515399771469777</v>
      </c>
      <c r="U60" s="103">
        <f t="shared" si="15"/>
        <v>0.11776523583866844</v>
      </c>
      <c r="V60" s="103">
        <f t="shared" si="15"/>
        <v>5.7984355994210236E-2</v>
      </c>
      <c r="W60" s="104">
        <f t="shared" si="15"/>
        <v>0.36704840733514493</v>
      </c>
      <c r="Z60" s="311">
        <v>408</v>
      </c>
      <c r="AA60" s="311">
        <v>4280</v>
      </c>
      <c r="AB60" s="311">
        <v>9640</v>
      </c>
      <c r="AC60" s="311">
        <v>9043</v>
      </c>
      <c r="AD60" s="311">
        <v>4608</v>
      </c>
      <c r="AE60" s="311">
        <v>1566</v>
      </c>
      <c r="AF60" s="311">
        <v>17</v>
      </c>
      <c r="AG60" s="311">
        <v>7</v>
      </c>
      <c r="AH60" s="311">
        <v>9235</v>
      </c>
      <c r="AI60">
        <f t="shared" si="13"/>
        <v>9259</v>
      </c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14"/>
        <v>38396</v>
      </c>
      <c r="F61" s="11">
        <v>4280</v>
      </c>
      <c r="G61" s="11">
        <v>9640</v>
      </c>
      <c r="H61" s="11">
        <v>9043</v>
      </c>
      <c r="I61" s="11">
        <v>4608</v>
      </c>
      <c r="J61" s="11">
        <v>1566</v>
      </c>
      <c r="K61" s="12">
        <v>9259</v>
      </c>
      <c r="N61" s="201" t="s">
        <v>225</v>
      </c>
      <c r="O61" s="187" t="s">
        <v>184</v>
      </c>
      <c r="P61" s="203" t="s">
        <v>233</v>
      </c>
      <c r="Q61" s="102">
        <f t="shared" si="6"/>
        <v>1.189298788864154</v>
      </c>
      <c r="R61" s="103">
        <f t="shared" si="15"/>
        <v>0.13257107032864307</v>
      </c>
      <c r="S61" s="103">
        <f t="shared" si="15"/>
        <v>0.29859465373086896</v>
      </c>
      <c r="T61" s="103">
        <f t="shared" si="15"/>
        <v>0.28010284789297174</v>
      </c>
      <c r="U61" s="103">
        <f t="shared" si="15"/>
        <v>0.14273072244728674</v>
      </c>
      <c r="V61" s="103">
        <f t="shared" si="15"/>
        <v>4.8506143956695107E-2</v>
      </c>
      <c r="W61" s="104">
        <f t="shared" si="15"/>
        <v>0.28679335050768834</v>
      </c>
      <c r="Z61" s="311">
        <v>409</v>
      </c>
      <c r="AA61" s="311">
        <v>1614</v>
      </c>
      <c r="AB61" s="311">
        <v>3982</v>
      </c>
      <c r="AC61" s="311">
        <v>3984</v>
      </c>
      <c r="AD61" s="311">
        <v>2289</v>
      </c>
      <c r="AE61" s="311">
        <v>922</v>
      </c>
      <c r="AF61" s="311">
        <v>15</v>
      </c>
      <c r="AG61" s="311">
        <v>85</v>
      </c>
      <c r="AH61" s="311">
        <v>8055</v>
      </c>
      <c r="AI61">
        <f t="shared" si="13"/>
        <v>8155</v>
      </c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14"/>
        <v>20946</v>
      </c>
      <c r="F62" s="11">
        <v>1614</v>
      </c>
      <c r="G62" s="11">
        <v>3982</v>
      </c>
      <c r="H62" s="11">
        <v>3984</v>
      </c>
      <c r="I62" s="11">
        <v>2289</v>
      </c>
      <c r="J62" s="11">
        <v>922</v>
      </c>
      <c r="K62" s="12">
        <v>8155</v>
      </c>
      <c r="N62" s="201" t="s">
        <v>225</v>
      </c>
      <c r="O62" s="187" t="s">
        <v>187</v>
      </c>
      <c r="P62" s="203" t="s">
        <v>234</v>
      </c>
      <c r="Q62" s="102">
        <f t="shared" si="6"/>
        <v>0.64879290633265363</v>
      </c>
      <c r="R62" s="103">
        <f t="shared" si="15"/>
        <v>4.9992922315521007E-2</v>
      </c>
      <c r="S62" s="103">
        <f t="shared" si="15"/>
        <v>0.12334065468426558</v>
      </c>
      <c r="T62" s="103">
        <f t="shared" si="15"/>
        <v>0.12340260378255</v>
      </c>
      <c r="U62" s="103">
        <f t="shared" si="15"/>
        <v>7.0900742986510265E-2</v>
      </c>
      <c r="V62" s="103">
        <f t="shared" si="15"/>
        <v>2.8558534309114227E-2</v>
      </c>
      <c r="W62" s="104">
        <f t="shared" si="15"/>
        <v>0.2525974482546926</v>
      </c>
      <c r="Z62" s="311">
        <v>410</v>
      </c>
      <c r="AA62" s="311">
        <v>1501</v>
      </c>
      <c r="AB62" s="311">
        <v>2671</v>
      </c>
      <c r="AC62" s="311">
        <v>2443</v>
      </c>
      <c r="AD62" s="311">
        <v>1053</v>
      </c>
      <c r="AE62" s="311">
        <v>576</v>
      </c>
      <c r="AF62" s="312"/>
      <c r="AG62" s="311">
        <v>60</v>
      </c>
      <c r="AH62" s="311">
        <v>4679</v>
      </c>
      <c r="AI62">
        <f t="shared" si="13"/>
        <v>4739</v>
      </c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14"/>
        <v>12983</v>
      </c>
      <c r="F63" s="11">
        <v>1501</v>
      </c>
      <c r="G63" s="11">
        <v>2671</v>
      </c>
      <c r="H63" s="11">
        <v>2443</v>
      </c>
      <c r="I63" s="11">
        <v>1053</v>
      </c>
      <c r="J63" s="11">
        <v>576</v>
      </c>
      <c r="K63" s="12">
        <v>4739</v>
      </c>
      <c r="N63" s="201" t="s">
        <v>225</v>
      </c>
      <c r="O63" s="187" t="s">
        <v>189</v>
      </c>
      <c r="P63" s="203" t="s">
        <v>235</v>
      </c>
      <c r="Q63" s="102">
        <f t="shared" si="6"/>
        <v>0.40214257151326466</v>
      </c>
      <c r="R63" s="103">
        <f t="shared" si="15"/>
        <v>4.6492798262451694E-2</v>
      </c>
      <c r="S63" s="103">
        <f t="shared" si="15"/>
        <v>8.2733020758833084E-2</v>
      </c>
      <c r="T63" s="103">
        <f t="shared" si="15"/>
        <v>7.5670823554410044E-2</v>
      </c>
      <c r="U63" s="103">
        <f t="shared" si="15"/>
        <v>3.2616200246743256E-2</v>
      </c>
      <c r="V63" s="103">
        <f t="shared" si="15"/>
        <v>1.7841340305910842E-2</v>
      </c>
      <c r="W63" s="104">
        <f t="shared" si="15"/>
        <v>0.14678838838491576</v>
      </c>
      <c r="Z63" s="311">
        <v>411</v>
      </c>
      <c r="AA63" s="311">
        <v>2563</v>
      </c>
      <c r="AB63" s="311">
        <v>5276</v>
      </c>
      <c r="AC63" s="311">
        <v>5239</v>
      </c>
      <c r="AD63" s="311">
        <v>2774</v>
      </c>
      <c r="AE63" s="311">
        <v>1237</v>
      </c>
      <c r="AF63" s="311">
        <v>38</v>
      </c>
      <c r="AG63" s="312"/>
      <c r="AH63" s="311">
        <v>13245</v>
      </c>
      <c r="AI63">
        <f t="shared" si="13"/>
        <v>13283</v>
      </c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14"/>
        <v>30372</v>
      </c>
      <c r="F64" s="11">
        <v>2563</v>
      </c>
      <c r="G64" s="11">
        <v>5276</v>
      </c>
      <c r="H64" s="11">
        <v>5239</v>
      </c>
      <c r="I64" s="11">
        <v>2774</v>
      </c>
      <c r="J64" s="11">
        <v>1237</v>
      </c>
      <c r="K64" s="12">
        <v>13283</v>
      </c>
      <c r="N64" s="201" t="s">
        <v>225</v>
      </c>
      <c r="O64" s="187" t="s">
        <v>191</v>
      </c>
      <c r="P64" s="203" t="s">
        <v>236</v>
      </c>
      <c r="Q64" s="102">
        <f t="shared" si="6"/>
        <v>0.94075900654709044</v>
      </c>
      <c r="R64" s="103">
        <f t="shared" si="15"/>
        <v>7.9387769451474799E-2</v>
      </c>
      <c r="S64" s="103">
        <f t="shared" si="15"/>
        <v>0.16342172127428056</v>
      </c>
      <c r="T64" s="103">
        <f t="shared" si="15"/>
        <v>0.16227566295601892</v>
      </c>
      <c r="U64" s="103">
        <f t="shared" si="15"/>
        <v>8.5923399320480334E-2</v>
      </c>
      <c r="V64" s="103">
        <f t="shared" si="15"/>
        <v>3.8315517288909223E-2</v>
      </c>
      <c r="W64" s="104">
        <f t="shared" si="15"/>
        <v>0.41143493625592664</v>
      </c>
      <c r="Z64" s="311">
        <v>501</v>
      </c>
      <c r="AA64" s="311">
        <v>516</v>
      </c>
      <c r="AB64" s="311">
        <v>523</v>
      </c>
      <c r="AC64" s="311">
        <v>348</v>
      </c>
      <c r="AD64" s="311">
        <v>103</v>
      </c>
      <c r="AE64" s="311">
        <v>46</v>
      </c>
      <c r="AF64" s="312"/>
      <c r="AG64" s="311">
        <v>38</v>
      </c>
      <c r="AH64" s="311">
        <v>1028</v>
      </c>
      <c r="AI64">
        <f t="shared" si="13"/>
        <v>1066</v>
      </c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14"/>
        <v>2602</v>
      </c>
      <c r="F65" s="11">
        <v>516</v>
      </c>
      <c r="G65" s="11">
        <v>523</v>
      </c>
      <c r="H65" s="11">
        <v>348</v>
      </c>
      <c r="I65" s="11">
        <v>103</v>
      </c>
      <c r="J65" s="11">
        <v>46</v>
      </c>
      <c r="K65" s="12">
        <v>1066</v>
      </c>
      <c r="N65" s="201" t="s">
        <v>237</v>
      </c>
      <c r="O65" s="187" t="s">
        <v>170</v>
      </c>
      <c r="P65" s="203" t="s">
        <v>238</v>
      </c>
      <c r="Q65" s="102">
        <f t="shared" si="6"/>
        <v>8.0595776868020857E-2</v>
      </c>
      <c r="R65" s="103">
        <f t="shared" si="15"/>
        <v>1.5982867357378461E-2</v>
      </c>
      <c r="S65" s="103">
        <f t="shared" si="15"/>
        <v>1.6199689201373907E-2</v>
      </c>
      <c r="T65" s="103">
        <f t="shared" si="15"/>
        <v>1.0779143101487801E-2</v>
      </c>
      <c r="U65" s="103">
        <f t="shared" si="15"/>
        <v>3.1903785616472515E-3</v>
      </c>
      <c r="V65" s="103">
        <f t="shared" si="15"/>
        <v>1.4248292605414908E-3</v>
      </c>
      <c r="W65" s="104">
        <f t="shared" si="15"/>
        <v>3.301886938559194E-2</v>
      </c>
      <c r="Z65" s="311">
        <v>502</v>
      </c>
      <c r="AA65" s="311">
        <v>2114</v>
      </c>
      <c r="AB65" s="311">
        <v>3325</v>
      </c>
      <c r="AC65" s="311">
        <v>1614</v>
      </c>
      <c r="AD65" s="311">
        <v>654</v>
      </c>
      <c r="AE65" s="311">
        <v>306</v>
      </c>
      <c r="AF65" s="311">
        <v>6</v>
      </c>
      <c r="AG65" s="311">
        <v>221</v>
      </c>
      <c r="AH65" s="311">
        <v>7216</v>
      </c>
      <c r="AI65">
        <f t="shared" si="13"/>
        <v>7443</v>
      </c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14"/>
        <v>15456</v>
      </c>
      <c r="F66" s="11">
        <v>2114</v>
      </c>
      <c r="G66" s="11">
        <v>3325</v>
      </c>
      <c r="H66" s="11">
        <v>1614</v>
      </c>
      <c r="I66" s="11">
        <v>654</v>
      </c>
      <c r="J66" s="11">
        <v>306</v>
      </c>
      <c r="K66" s="12">
        <v>7443</v>
      </c>
      <c r="N66" s="201" t="s">
        <v>237</v>
      </c>
      <c r="O66" s="187" t="s">
        <v>172</v>
      </c>
      <c r="P66" s="203" t="s">
        <v>239</v>
      </c>
      <c r="Q66" s="102">
        <f t="shared" si="6"/>
        <v>0.47874263154194097</v>
      </c>
      <c r="R66" s="103">
        <f t="shared" si="15"/>
        <v>6.5480196886624167E-2</v>
      </c>
      <c r="S66" s="103">
        <f t="shared" si="15"/>
        <v>0.10299037589783602</v>
      </c>
      <c r="T66" s="103">
        <f t="shared" si="15"/>
        <v>4.9992922315521007E-2</v>
      </c>
      <c r="U66" s="103">
        <f t="shared" si="15"/>
        <v>2.0257355139002935E-2</v>
      </c>
      <c r="V66" s="103">
        <f t="shared" si="15"/>
        <v>9.4782120375151348E-3</v>
      </c>
      <c r="W66" s="104">
        <f t="shared" si="15"/>
        <v>0.23054356926544167</v>
      </c>
      <c r="Z66" s="311">
        <v>503</v>
      </c>
      <c r="AA66" s="311">
        <v>2173</v>
      </c>
      <c r="AB66" s="311">
        <v>3393</v>
      </c>
      <c r="AC66" s="311">
        <v>2945</v>
      </c>
      <c r="AD66" s="311">
        <v>1510</v>
      </c>
      <c r="AE66" s="311">
        <v>613</v>
      </c>
      <c r="AF66" s="311">
        <v>2</v>
      </c>
      <c r="AG66" s="311">
        <v>118</v>
      </c>
      <c r="AH66" s="311">
        <v>10619</v>
      </c>
      <c r="AI66">
        <f t="shared" si="13"/>
        <v>10739</v>
      </c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14"/>
        <v>21373</v>
      </c>
      <c r="F67" s="11">
        <v>2173</v>
      </c>
      <c r="G67" s="11">
        <v>3393</v>
      </c>
      <c r="H67" s="11">
        <v>2945</v>
      </c>
      <c r="I67" s="11">
        <v>1510</v>
      </c>
      <c r="J67" s="11">
        <v>613</v>
      </c>
      <c r="K67" s="12">
        <v>10739</v>
      </c>
      <c r="N67" s="201" t="s">
        <v>237</v>
      </c>
      <c r="O67" s="187" t="s">
        <v>174</v>
      </c>
      <c r="P67" s="203" t="s">
        <v>240</v>
      </c>
      <c r="Q67" s="102">
        <f t="shared" si="6"/>
        <v>0.66201903881637569</v>
      </c>
      <c r="R67" s="103">
        <f t="shared" si="15"/>
        <v>6.7307695286014338E-2</v>
      </c>
      <c r="S67" s="103">
        <f t="shared" si="15"/>
        <v>0.10509664523950606</v>
      </c>
      <c r="T67" s="103">
        <f t="shared" si="15"/>
        <v>9.1220047223797618E-2</v>
      </c>
      <c r="U67" s="103">
        <f t="shared" si="15"/>
        <v>4.677156920473155E-2</v>
      </c>
      <c r="V67" s="103">
        <f t="shared" si="15"/>
        <v>1.8987398624172477E-2</v>
      </c>
      <c r="W67" s="104">
        <f t="shared" si="15"/>
        <v>0.33263568323815368</v>
      </c>
      <c r="Z67" s="311">
        <v>504</v>
      </c>
      <c r="AA67" s="311">
        <v>2133</v>
      </c>
      <c r="AB67" s="311">
        <v>3937</v>
      </c>
      <c r="AC67" s="311">
        <v>3724</v>
      </c>
      <c r="AD67" s="311">
        <v>2467</v>
      </c>
      <c r="AE67" s="311">
        <v>1191</v>
      </c>
      <c r="AF67" s="311">
        <v>19</v>
      </c>
      <c r="AG67" s="311">
        <v>99</v>
      </c>
      <c r="AH67" s="311">
        <v>9306</v>
      </c>
      <c r="AI67">
        <f t="shared" si="13"/>
        <v>9424</v>
      </c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14"/>
        <v>22876</v>
      </c>
      <c r="F68" s="11">
        <v>2133</v>
      </c>
      <c r="G68" s="11">
        <v>3937</v>
      </c>
      <c r="H68" s="11">
        <v>3724</v>
      </c>
      <c r="I68" s="11">
        <v>2467</v>
      </c>
      <c r="J68" s="11">
        <v>1191</v>
      </c>
      <c r="K68" s="12">
        <v>9424</v>
      </c>
      <c r="N68" s="201" t="s">
        <v>237</v>
      </c>
      <c r="O68" s="187" t="s">
        <v>176</v>
      </c>
      <c r="P68" s="203" t="s">
        <v>241</v>
      </c>
      <c r="Q68" s="102">
        <f t="shared" si="6"/>
        <v>0.70857378617711186</v>
      </c>
      <c r="R68" s="103">
        <f t="shared" si="15"/>
        <v>6.6068713320326086E-2</v>
      </c>
      <c r="S68" s="103">
        <f t="shared" si="15"/>
        <v>0.12194679997286631</v>
      </c>
      <c r="T68" s="103">
        <f t="shared" si="15"/>
        <v>0.11534922100557635</v>
      </c>
      <c r="U68" s="103">
        <f t="shared" si="15"/>
        <v>7.6414212733822998E-2</v>
      </c>
      <c r="V68" s="103">
        <f t="shared" si="15"/>
        <v>3.689068802836773E-2</v>
      </c>
      <c r="W68" s="104">
        <f t="shared" si="15"/>
        <v>0.29190415111615242</v>
      </c>
      <c r="Z68" s="311">
        <v>505</v>
      </c>
      <c r="AA68" s="311">
        <v>1438</v>
      </c>
      <c r="AB68" s="311">
        <v>2909</v>
      </c>
      <c r="AC68" s="311">
        <v>2458</v>
      </c>
      <c r="AD68" s="311">
        <v>1554</v>
      </c>
      <c r="AE68" s="311">
        <v>732</v>
      </c>
      <c r="AF68" s="311">
        <v>11</v>
      </c>
      <c r="AG68" s="311">
        <v>148</v>
      </c>
      <c r="AH68" s="311">
        <v>5363</v>
      </c>
      <c r="AI68">
        <f t="shared" si="13"/>
        <v>5522</v>
      </c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14"/>
        <v>14613</v>
      </c>
      <c r="F69" s="11">
        <v>1438</v>
      </c>
      <c r="G69" s="11">
        <v>2909</v>
      </c>
      <c r="H69" s="11">
        <v>2458</v>
      </c>
      <c r="I69" s="11">
        <v>1554</v>
      </c>
      <c r="J69" s="11">
        <v>732</v>
      </c>
      <c r="K69" s="12">
        <v>5522</v>
      </c>
      <c r="N69" s="201" t="s">
        <v>237</v>
      </c>
      <c r="O69" s="187" t="s">
        <v>178</v>
      </c>
      <c r="P69" s="203" t="s">
        <v>242</v>
      </c>
      <c r="Q69" s="102">
        <f t="shared" si="6"/>
        <v>0.45263108661506102</v>
      </c>
      <c r="R69" s="103">
        <f t="shared" si="15"/>
        <v>4.4541401666492689E-2</v>
      </c>
      <c r="S69" s="103">
        <f t="shared" si="15"/>
        <v>9.0104963454678194E-2</v>
      </c>
      <c r="T69" s="103">
        <f t="shared" ref="T69:W95" si="16">H69/$E$9*100</f>
        <v>7.6135441791543149E-2</v>
      </c>
      <c r="U69" s="103">
        <f t="shared" si="16"/>
        <v>4.8134449366988623E-2</v>
      </c>
      <c r="V69" s="103">
        <f t="shared" si="16"/>
        <v>2.2673369972095028E-2</v>
      </c>
      <c r="W69" s="104">
        <f t="shared" si="16"/>
        <v>0.17104146036326331</v>
      </c>
      <c r="Z69" s="311">
        <v>506</v>
      </c>
      <c r="AA69" s="311">
        <v>2347</v>
      </c>
      <c r="AB69" s="311">
        <v>4919</v>
      </c>
      <c r="AC69" s="311">
        <v>4618</v>
      </c>
      <c r="AD69" s="311">
        <v>2597</v>
      </c>
      <c r="AE69" s="311">
        <v>1304</v>
      </c>
      <c r="AF69" s="311">
        <v>20</v>
      </c>
      <c r="AG69" s="311">
        <v>249</v>
      </c>
      <c r="AH69" s="311">
        <v>8848</v>
      </c>
      <c r="AI69">
        <f t="shared" si="13"/>
        <v>9117</v>
      </c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14"/>
        <v>24902</v>
      </c>
      <c r="F70" s="11">
        <v>2347</v>
      </c>
      <c r="G70" s="11">
        <v>4919</v>
      </c>
      <c r="H70" s="11">
        <v>4618</v>
      </c>
      <c r="I70" s="11">
        <v>2597</v>
      </c>
      <c r="J70" s="11">
        <v>1304</v>
      </c>
      <c r="K70" s="12">
        <v>9117</v>
      </c>
      <c r="N70" s="201" t="s">
        <v>237</v>
      </c>
      <c r="O70" s="187" t="s">
        <v>180</v>
      </c>
      <c r="P70" s="203" t="s">
        <v>243</v>
      </c>
      <c r="Q70" s="102">
        <f t="shared" si="6"/>
        <v>0.77132822273922175</v>
      </c>
      <c r="R70" s="103">
        <f t="shared" ref="R70:S95" si="17">F70/$E$9*100</f>
        <v>7.2697266836758243E-2</v>
      </c>
      <c r="S70" s="103">
        <f t="shared" si="17"/>
        <v>0.1523638072305129</v>
      </c>
      <c r="T70" s="103">
        <f t="shared" si="16"/>
        <v>0.14304046793870878</v>
      </c>
      <c r="U70" s="103">
        <f t="shared" si="16"/>
        <v>8.0440904122309823E-2</v>
      </c>
      <c r="V70" s="103">
        <f t="shared" si="16"/>
        <v>4.039081208143705E-2</v>
      </c>
      <c r="W70" s="104">
        <f t="shared" si="16"/>
        <v>0.28239496452949503</v>
      </c>
      <c r="Z70" s="311">
        <v>507</v>
      </c>
      <c r="AA70" s="311">
        <v>3561</v>
      </c>
      <c r="AB70" s="311">
        <v>9521</v>
      </c>
      <c r="AC70" s="311">
        <v>8129</v>
      </c>
      <c r="AD70" s="311">
        <v>5263</v>
      </c>
      <c r="AE70" s="311">
        <v>2149</v>
      </c>
      <c r="AF70" s="311">
        <v>27</v>
      </c>
      <c r="AG70" s="311">
        <v>2</v>
      </c>
      <c r="AH70" s="311">
        <v>15214</v>
      </c>
      <c r="AI70">
        <f t="shared" si="13"/>
        <v>15243</v>
      </c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14"/>
        <v>43866</v>
      </c>
      <c r="F71" s="11">
        <v>3561</v>
      </c>
      <c r="G71" s="11">
        <v>9521</v>
      </c>
      <c r="H71" s="11">
        <v>8129</v>
      </c>
      <c r="I71" s="11">
        <v>5263</v>
      </c>
      <c r="J71" s="11">
        <v>2149</v>
      </c>
      <c r="K71" s="12">
        <v>15243</v>
      </c>
      <c r="N71" s="201" t="s">
        <v>237</v>
      </c>
      <c r="O71" s="187" t="s">
        <v>182</v>
      </c>
      <c r="P71" s="203" t="s">
        <v>244</v>
      </c>
      <c r="Q71" s="102">
        <f t="shared" si="6"/>
        <v>1.3587295726720225</v>
      </c>
      <c r="R71" s="103">
        <f t="shared" si="17"/>
        <v>0.11030036949539672</v>
      </c>
      <c r="S71" s="103">
        <f t="shared" si="17"/>
        <v>0.29490868238294637</v>
      </c>
      <c r="T71" s="103">
        <f t="shared" si="16"/>
        <v>0.25179210997699519</v>
      </c>
      <c r="U71" s="103">
        <f t="shared" si="16"/>
        <v>0.16301905213543189</v>
      </c>
      <c r="V71" s="103">
        <f t="shared" si="16"/>
        <v>6.6564306106601384E-2</v>
      </c>
      <c r="W71" s="104">
        <f t="shared" si="16"/>
        <v>0.472145052574651</v>
      </c>
      <c r="Z71" s="311">
        <v>508</v>
      </c>
      <c r="AA71" s="311">
        <v>17014</v>
      </c>
      <c r="AB71" s="311">
        <v>36931</v>
      </c>
      <c r="AC71" s="311">
        <v>30562</v>
      </c>
      <c r="AD71" s="311">
        <v>18907</v>
      </c>
      <c r="AE71" s="311">
        <v>9032</v>
      </c>
      <c r="AF71" s="311">
        <v>101</v>
      </c>
      <c r="AG71" s="311">
        <v>513</v>
      </c>
      <c r="AH71" s="311">
        <v>21712</v>
      </c>
      <c r="AI71">
        <f t="shared" si="13"/>
        <v>22326</v>
      </c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14"/>
        <v>134772</v>
      </c>
      <c r="F72" s="11">
        <v>17014</v>
      </c>
      <c r="G72" s="11">
        <v>36931</v>
      </c>
      <c r="H72" s="11">
        <v>30562</v>
      </c>
      <c r="I72" s="11">
        <v>18907</v>
      </c>
      <c r="J72" s="11">
        <v>9032</v>
      </c>
      <c r="K72" s="12">
        <v>22326</v>
      </c>
      <c r="N72" s="201" t="s">
        <v>237</v>
      </c>
      <c r="O72" s="187" t="s">
        <v>184</v>
      </c>
      <c r="P72" s="203" t="s">
        <v>245</v>
      </c>
      <c r="Q72" s="102">
        <f t="shared" si="6"/>
        <v>4.1745019369934306</v>
      </c>
      <c r="R72" s="103">
        <f t="shared" si="17"/>
        <v>0.52700097910549837</v>
      </c>
      <c r="S72" s="103">
        <f t="shared" si="17"/>
        <v>1.1439210743708217</v>
      </c>
      <c r="T72" s="103">
        <f t="shared" si="16"/>
        <v>0.94664417088410957</v>
      </c>
      <c r="U72" s="103">
        <f t="shared" si="16"/>
        <v>0.58563580063169496</v>
      </c>
      <c r="V72" s="103">
        <f t="shared" si="16"/>
        <v>0.27976212785240751</v>
      </c>
      <c r="W72" s="104">
        <f t="shared" si="16"/>
        <v>0.69153778414889844</v>
      </c>
      <c r="Z72" s="311">
        <v>509</v>
      </c>
      <c r="AA72" s="311">
        <v>5629</v>
      </c>
      <c r="AB72" s="311">
        <v>11401</v>
      </c>
      <c r="AC72" s="311">
        <v>8741</v>
      </c>
      <c r="AD72" s="311">
        <v>5857</v>
      </c>
      <c r="AE72" s="311">
        <v>2758</v>
      </c>
      <c r="AF72" s="311">
        <v>22</v>
      </c>
      <c r="AG72" s="311">
        <v>257</v>
      </c>
      <c r="AH72" s="311">
        <v>5945</v>
      </c>
      <c r="AI72">
        <f t="shared" si="13"/>
        <v>6224</v>
      </c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14"/>
        <v>40610</v>
      </c>
      <c r="F73" s="11">
        <v>5629</v>
      </c>
      <c r="G73" s="11">
        <v>11401</v>
      </c>
      <c r="H73" s="11">
        <v>8741</v>
      </c>
      <c r="I73" s="11">
        <v>5857</v>
      </c>
      <c r="J73" s="11">
        <v>2758</v>
      </c>
      <c r="K73" s="12">
        <v>6224</v>
      </c>
      <c r="N73" s="201" t="s">
        <v>237</v>
      </c>
      <c r="O73" s="187" t="s">
        <v>187</v>
      </c>
      <c r="P73" s="203" t="s">
        <v>246</v>
      </c>
      <c r="Q73" s="102">
        <f t="shared" si="6"/>
        <v>1.2578764406649987</v>
      </c>
      <c r="R73" s="103">
        <f t="shared" si="17"/>
        <v>0.17435573712147939</v>
      </c>
      <c r="S73" s="103">
        <f t="shared" si="17"/>
        <v>0.35314083477029429</v>
      </c>
      <c r="T73" s="103">
        <f t="shared" si="16"/>
        <v>0.27074853405202548</v>
      </c>
      <c r="U73" s="103">
        <f t="shared" si="16"/>
        <v>0.18141793432590242</v>
      </c>
      <c r="V73" s="103">
        <f t="shared" si="16"/>
        <v>8.542780653420505E-2</v>
      </c>
      <c r="W73" s="104">
        <f t="shared" si="16"/>
        <v>0.19278559386109217</v>
      </c>
      <c r="Z73" s="311">
        <v>510</v>
      </c>
      <c r="AA73" s="311">
        <v>6662</v>
      </c>
      <c r="AB73" s="311">
        <v>13391</v>
      </c>
      <c r="AC73" s="311">
        <v>9786</v>
      </c>
      <c r="AD73" s="311">
        <v>5092</v>
      </c>
      <c r="AE73" s="311">
        <v>2007</v>
      </c>
      <c r="AF73" s="311">
        <v>8</v>
      </c>
      <c r="AG73" s="312"/>
      <c r="AH73" s="311">
        <v>10652</v>
      </c>
      <c r="AI73">
        <f t="shared" si="13"/>
        <v>10660</v>
      </c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14"/>
        <v>47598</v>
      </c>
      <c r="F74" s="11">
        <v>6662</v>
      </c>
      <c r="G74" s="11">
        <v>13391</v>
      </c>
      <c r="H74" s="11">
        <v>9786</v>
      </c>
      <c r="I74" s="11">
        <v>5092</v>
      </c>
      <c r="J74" s="11">
        <v>2007</v>
      </c>
      <c r="K74" s="12">
        <v>10660</v>
      </c>
      <c r="N74" s="201" t="s">
        <v>237</v>
      </c>
      <c r="O74" s="187" t="s">
        <v>189</v>
      </c>
      <c r="P74" s="203" t="s">
        <v>247</v>
      </c>
      <c r="Q74" s="102">
        <f t="shared" si="6"/>
        <v>1.4743265900707365</v>
      </c>
      <c r="R74" s="103">
        <f t="shared" si="17"/>
        <v>0.20635244638537853</v>
      </c>
      <c r="S74" s="103">
        <f t="shared" si="17"/>
        <v>0.41478018756328489</v>
      </c>
      <c r="T74" s="103">
        <f t="shared" si="16"/>
        <v>0.3031169379056311</v>
      </c>
      <c r="U74" s="103">
        <f t="shared" si="16"/>
        <v>0.15772240423211462</v>
      </c>
      <c r="V74" s="103">
        <f t="shared" si="16"/>
        <v>6.2165920128408089E-2</v>
      </c>
      <c r="W74" s="104">
        <f t="shared" si="16"/>
        <v>0.33018869385591937</v>
      </c>
      <c r="Z74" s="311">
        <v>511</v>
      </c>
      <c r="AA74" s="311">
        <v>10023</v>
      </c>
      <c r="AB74" s="311">
        <v>17184</v>
      </c>
      <c r="AC74" s="311">
        <v>14963</v>
      </c>
      <c r="AD74" s="311">
        <v>8185</v>
      </c>
      <c r="AE74" s="311">
        <v>4336</v>
      </c>
      <c r="AF74" s="311">
        <v>38</v>
      </c>
      <c r="AG74" s="311">
        <v>21</v>
      </c>
      <c r="AH74" s="311">
        <v>10132</v>
      </c>
      <c r="AI74">
        <f t="shared" si="13"/>
        <v>10191</v>
      </c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14"/>
        <v>64882</v>
      </c>
      <c r="F75" s="11">
        <v>10023</v>
      </c>
      <c r="G75" s="11">
        <v>17184</v>
      </c>
      <c r="H75" s="11">
        <v>14963</v>
      </c>
      <c r="I75" s="11">
        <v>8185</v>
      </c>
      <c r="J75" s="11">
        <v>4336</v>
      </c>
      <c r="K75" s="12">
        <v>10191</v>
      </c>
      <c r="N75" s="201" t="s">
        <v>237</v>
      </c>
      <c r="O75" s="187" t="s">
        <v>191</v>
      </c>
      <c r="P75" s="203" t="s">
        <v>248</v>
      </c>
      <c r="Q75" s="102">
        <f t="shared" si="6"/>
        <v>2.0096906974446305</v>
      </c>
      <c r="R75" s="103">
        <f t="shared" si="17"/>
        <v>0.31045790605233398</v>
      </c>
      <c r="S75" s="103">
        <f t="shared" si="17"/>
        <v>0.53226665245967342</v>
      </c>
      <c r="T75" s="103">
        <f t="shared" si="16"/>
        <v>0.46347217881483316</v>
      </c>
      <c r="U75" s="103">
        <f t="shared" si="16"/>
        <v>0.25352668472895873</v>
      </c>
      <c r="V75" s="103">
        <f t="shared" si="16"/>
        <v>0.13430564508060661</v>
      </c>
      <c r="W75" s="104">
        <f t="shared" si="16"/>
        <v>0.31566163030822464</v>
      </c>
      <c r="Z75" s="311">
        <v>512</v>
      </c>
      <c r="AA75" s="311">
        <v>5524</v>
      </c>
      <c r="AB75" s="311">
        <v>10289</v>
      </c>
      <c r="AC75" s="311">
        <v>8660</v>
      </c>
      <c r="AD75" s="311">
        <v>4378</v>
      </c>
      <c r="AE75" s="311">
        <v>2235</v>
      </c>
      <c r="AF75" s="311">
        <v>24</v>
      </c>
      <c r="AG75" s="311">
        <v>15</v>
      </c>
      <c r="AH75" s="311">
        <v>9589</v>
      </c>
      <c r="AI75">
        <f t="shared" si="13"/>
        <v>9628</v>
      </c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14"/>
        <v>40714</v>
      </c>
      <c r="F76" s="11">
        <v>5524</v>
      </c>
      <c r="G76" s="11">
        <v>10289</v>
      </c>
      <c r="H76" s="11">
        <v>8660</v>
      </c>
      <c r="I76" s="11">
        <v>4378</v>
      </c>
      <c r="J76" s="11">
        <v>2235</v>
      </c>
      <c r="K76" s="12">
        <v>9628</v>
      </c>
      <c r="N76" s="201" t="s">
        <v>237</v>
      </c>
      <c r="O76" s="187" t="s">
        <v>193</v>
      </c>
      <c r="P76" s="203" t="s">
        <v>249</v>
      </c>
      <c r="Q76" s="102">
        <f t="shared" ref="Q76:Q95" si="18">SUM(R76:W76)</f>
        <v>1.2610977937757881</v>
      </c>
      <c r="R76" s="103">
        <f t="shared" si="17"/>
        <v>0.17110340946154773</v>
      </c>
      <c r="S76" s="103">
        <f t="shared" si="17"/>
        <v>0.31869713612416084</v>
      </c>
      <c r="T76" s="103">
        <f t="shared" si="16"/>
        <v>0.26823959557150678</v>
      </c>
      <c r="U76" s="103">
        <f t="shared" si="16"/>
        <v>0.13560657614457927</v>
      </c>
      <c r="V76" s="103">
        <f t="shared" si="16"/>
        <v>6.9228117332831129E-2</v>
      </c>
      <c r="W76" s="104">
        <f t="shared" si="16"/>
        <v>0.29822295914116248</v>
      </c>
      <c r="Z76" s="311">
        <v>601</v>
      </c>
      <c r="AA76" s="311">
        <v>283</v>
      </c>
      <c r="AB76" s="311">
        <v>846</v>
      </c>
      <c r="AC76" s="311">
        <v>620</v>
      </c>
      <c r="AD76" s="311">
        <v>430</v>
      </c>
      <c r="AE76" s="311">
        <v>44</v>
      </c>
      <c r="AF76" s="311">
        <v>2</v>
      </c>
      <c r="AG76" s="312"/>
      <c r="AH76" s="311">
        <v>1000</v>
      </c>
      <c r="AI76">
        <f t="shared" si="13"/>
        <v>1002</v>
      </c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14"/>
        <v>3225</v>
      </c>
      <c r="F77" s="11">
        <v>283</v>
      </c>
      <c r="G77" s="11">
        <v>846</v>
      </c>
      <c r="H77" s="11">
        <v>620</v>
      </c>
      <c r="I77" s="11">
        <v>430</v>
      </c>
      <c r="J77" s="11">
        <v>44</v>
      </c>
      <c r="K77" s="12">
        <v>1002</v>
      </c>
      <c r="N77" s="201" t="s">
        <v>250</v>
      </c>
      <c r="O77" s="187" t="s">
        <v>170</v>
      </c>
      <c r="P77" s="203" t="s">
        <v>251</v>
      </c>
      <c r="Q77" s="102">
        <f t="shared" si="18"/>
        <v>9.989292098361538E-2</v>
      </c>
      <c r="R77" s="103">
        <f t="shared" si="17"/>
        <v>8.7657974072443898E-3</v>
      </c>
      <c r="S77" s="103">
        <f t="shared" si="17"/>
        <v>2.6204468574306548E-2</v>
      </c>
      <c r="T77" s="103">
        <f t="shared" si="16"/>
        <v>1.9204220468167919E-2</v>
      </c>
      <c r="U77" s="103">
        <f t="shared" si="16"/>
        <v>1.331905613114872E-2</v>
      </c>
      <c r="V77" s="103">
        <f t="shared" si="16"/>
        <v>1.3628801622570781E-3</v>
      </c>
      <c r="W77" s="104">
        <f t="shared" si="16"/>
        <v>3.1036498240490734E-2</v>
      </c>
      <c r="Z77" s="311">
        <v>602</v>
      </c>
      <c r="AA77" s="311">
        <v>896</v>
      </c>
      <c r="AB77" s="311">
        <v>893</v>
      </c>
      <c r="AC77" s="311">
        <v>656</v>
      </c>
      <c r="AD77" s="311">
        <v>392</v>
      </c>
      <c r="AE77" s="311">
        <v>158</v>
      </c>
      <c r="AF77" s="311">
        <v>4</v>
      </c>
      <c r="AG77" s="311">
        <v>5</v>
      </c>
      <c r="AH77" s="311">
        <v>2845</v>
      </c>
      <c r="AI77">
        <f t="shared" si="13"/>
        <v>2854</v>
      </c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14"/>
        <v>5849</v>
      </c>
      <c r="F78" s="11">
        <v>896</v>
      </c>
      <c r="G78" s="11">
        <v>893</v>
      </c>
      <c r="H78" s="11">
        <v>656</v>
      </c>
      <c r="I78" s="11">
        <v>392</v>
      </c>
      <c r="J78" s="11">
        <v>158</v>
      </c>
      <c r="K78" s="12">
        <v>2854</v>
      </c>
      <c r="N78" s="201" t="s">
        <v>250</v>
      </c>
      <c r="O78" s="187" t="s">
        <v>172</v>
      </c>
      <c r="P78" s="203" t="s">
        <v>252</v>
      </c>
      <c r="Q78" s="102">
        <f t="shared" si="18"/>
        <v>0.18117013793276476</v>
      </c>
      <c r="R78" s="103">
        <f t="shared" si="17"/>
        <v>2.7753196031416866E-2</v>
      </c>
      <c r="S78" s="103">
        <f t="shared" si="17"/>
        <v>2.7660272383990249E-2</v>
      </c>
      <c r="T78" s="103">
        <f t="shared" si="16"/>
        <v>2.0319304237287346E-2</v>
      </c>
      <c r="U78" s="103">
        <f t="shared" si="16"/>
        <v>1.2142023263744878E-2</v>
      </c>
      <c r="V78" s="103">
        <f t="shared" si="16"/>
        <v>4.8939787644685989E-3</v>
      </c>
      <c r="W78" s="104">
        <f t="shared" si="16"/>
        <v>8.8401363251856852E-2</v>
      </c>
      <c r="Z78" s="311">
        <v>603</v>
      </c>
      <c r="AA78" s="311">
        <v>673</v>
      </c>
      <c r="AB78" s="311">
        <v>968</v>
      </c>
      <c r="AC78" s="311">
        <v>763</v>
      </c>
      <c r="AD78" s="311">
        <v>541</v>
      </c>
      <c r="AE78" s="311">
        <v>277</v>
      </c>
      <c r="AF78" s="311">
        <v>1</v>
      </c>
      <c r="AG78" s="311">
        <v>1</v>
      </c>
      <c r="AH78" s="311">
        <v>2515</v>
      </c>
      <c r="AI78">
        <f t="shared" si="13"/>
        <v>2517</v>
      </c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14"/>
        <v>5739</v>
      </c>
      <c r="F79" s="11">
        <v>673</v>
      </c>
      <c r="G79" s="11">
        <v>968</v>
      </c>
      <c r="H79" s="11">
        <v>763</v>
      </c>
      <c r="I79" s="11">
        <v>541</v>
      </c>
      <c r="J79" s="11">
        <v>277</v>
      </c>
      <c r="K79" s="12">
        <v>2517</v>
      </c>
      <c r="N79" s="201" t="s">
        <v>250</v>
      </c>
      <c r="O79" s="187" t="s">
        <v>174</v>
      </c>
      <c r="P79" s="203" t="s">
        <v>253</v>
      </c>
      <c r="Q79" s="102">
        <f t="shared" si="18"/>
        <v>0.17776293752712208</v>
      </c>
      <c r="R79" s="103">
        <f t="shared" si="17"/>
        <v>2.0845871572704854E-2</v>
      </c>
      <c r="S79" s="103">
        <f t="shared" si="17"/>
        <v>2.9983363569655717E-2</v>
      </c>
      <c r="T79" s="103">
        <f t="shared" si="16"/>
        <v>2.3633580995503424E-2</v>
      </c>
      <c r="U79" s="103">
        <f t="shared" si="16"/>
        <v>1.6757231085933622E-2</v>
      </c>
      <c r="V79" s="103">
        <f t="shared" si="16"/>
        <v>8.5799501123911513E-3</v>
      </c>
      <c r="W79" s="104">
        <f t="shared" si="16"/>
        <v>7.7962940190933319E-2</v>
      </c>
      <c r="Z79" s="311">
        <v>604</v>
      </c>
      <c r="AA79" s="311">
        <v>1472</v>
      </c>
      <c r="AB79" s="311">
        <v>1724</v>
      </c>
      <c r="AC79" s="311">
        <v>1370</v>
      </c>
      <c r="AD79" s="311">
        <v>573</v>
      </c>
      <c r="AE79" s="311">
        <v>242</v>
      </c>
      <c r="AF79" s="312"/>
      <c r="AG79" s="311">
        <v>2</v>
      </c>
      <c r="AH79" s="311">
        <v>3080</v>
      </c>
      <c r="AI79">
        <f t="shared" si="13"/>
        <v>3082</v>
      </c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14"/>
        <v>8463</v>
      </c>
      <c r="F80" s="11">
        <v>1472</v>
      </c>
      <c r="G80" s="11">
        <v>1724</v>
      </c>
      <c r="H80" s="11">
        <v>1370</v>
      </c>
      <c r="I80" s="11">
        <v>573</v>
      </c>
      <c r="J80" s="11">
        <v>242</v>
      </c>
      <c r="K80" s="12">
        <v>3082</v>
      </c>
      <c r="N80" s="201" t="s">
        <v>250</v>
      </c>
      <c r="O80" s="187" t="s">
        <v>176</v>
      </c>
      <c r="P80" s="203" t="s">
        <v>254</v>
      </c>
      <c r="Q80" s="102">
        <f t="shared" si="18"/>
        <v>0.26213760939049213</v>
      </c>
      <c r="R80" s="103">
        <f t="shared" si="17"/>
        <v>4.5594536337327705E-2</v>
      </c>
      <c r="S80" s="103">
        <f>G80/$E$9*100</f>
        <v>5.3400122721163699E-2</v>
      </c>
      <c r="T80" s="103">
        <f t="shared" si="16"/>
        <v>4.2435132324822662E-2</v>
      </c>
      <c r="U80" s="103">
        <f t="shared" si="16"/>
        <v>1.7748416658484225E-2</v>
      </c>
      <c r="V80" s="103">
        <f t="shared" si="16"/>
        <v>7.4958408924139294E-3</v>
      </c>
      <c r="W80" s="104">
        <f t="shared" si="16"/>
        <v>9.5463560456279892E-2</v>
      </c>
      <c r="Z80" s="311">
        <v>605</v>
      </c>
      <c r="AA80" s="311">
        <v>1634</v>
      </c>
      <c r="AB80" s="311">
        <v>1739</v>
      </c>
      <c r="AC80" s="311">
        <v>1070</v>
      </c>
      <c r="AD80" s="311">
        <v>581</v>
      </c>
      <c r="AE80" s="311">
        <v>327</v>
      </c>
      <c r="AF80" s="311">
        <v>6</v>
      </c>
      <c r="AG80" s="311">
        <v>112</v>
      </c>
      <c r="AH80" s="311">
        <v>3731</v>
      </c>
      <c r="AI80">
        <f t="shared" si="13"/>
        <v>3849</v>
      </c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14"/>
        <v>9200</v>
      </c>
      <c r="F81" s="11">
        <v>1634</v>
      </c>
      <c r="G81" s="11">
        <v>1739</v>
      </c>
      <c r="H81" s="11">
        <v>1070</v>
      </c>
      <c r="I81" s="11">
        <v>581</v>
      </c>
      <c r="J81" s="11">
        <v>327</v>
      </c>
      <c r="K81" s="12">
        <v>3849</v>
      </c>
      <c r="N81" s="201" t="s">
        <v>250</v>
      </c>
      <c r="O81" s="187" t="s">
        <v>178</v>
      </c>
      <c r="P81" s="203" t="s">
        <v>255</v>
      </c>
      <c r="Q81" s="102">
        <f t="shared" si="18"/>
        <v>0.28496585210829822</v>
      </c>
      <c r="R81" s="103">
        <f t="shared" si="17"/>
        <v>5.061241329836514E-2</v>
      </c>
      <c r="S81" s="103">
        <f t="shared" si="17"/>
        <v>5.3864740958296797E-2</v>
      </c>
      <c r="T81" s="103">
        <f t="shared" si="16"/>
        <v>3.3142767582160768E-2</v>
      </c>
      <c r="U81" s="103">
        <f t="shared" si="16"/>
        <v>1.7996213051621874E-2</v>
      </c>
      <c r="V81" s="103">
        <f t="shared" si="16"/>
        <v>1.0128677569501468E-2</v>
      </c>
      <c r="W81" s="104">
        <f t="shared" si="16"/>
        <v>0.11922103964835214</v>
      </c>
      <c r="Z81" s="311">
        <v>606</v>
      </c>
      <c r="AA81" s="311">
        <v>2367</v>
      </c>
      <c r="AB81" s="311">
        <v>2854</v>
      </c>
      <c r="AC81" s="311">
        <v>2098</v>
      </c>
      <c r="AD81" s="311">
        <v>1033</v>
      </c>
      <c r="AE81" s="311">
        <v>473</v>
      </c>
      <c r="AF81" s="311">
        <v>8</v>
      </c>
      <c r="AG81" s="311">
        <v>30</v>
      </c>
      <c r="AH81" s="311">
        <v>6011</v>
      </c>
      <c r="AI81">
        <f t="shared" si="13"/>
        <v>6049</v>
      </c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14"/>
        <v>14874</v>
      </c>
      <c r="F82" s="11">
        <v>2367</v>
      </c>
      <c r="G82" s="11">
        <v>2854</v>
      </c>
      <c r="H82" s="11">
        <v>2098</v>
      </c>
      <c r="I82" s="11">
        <v>1033</v>
      </c>
      <c r="J82" s="11">
        <v>473</v>
      </c>
      <c r="K82" s="12">
        <v>6049</v>
      </c>
      <c r="N82" s="201" t="s">
        <v>250</v>
      </c>
      <c r="O82" s="187" t="s">
        <v>180</v>
      </c>
      <c r="P82" s="203" t="s">
        <v>256</v>
      </c>
      <c r="Q82" s="102">
        <f t="shared" si="18"/>
        <v>0.46071544394117686</v>
      </c>
      <c r="R82" s="103">
        <f t="shared" si="17"/>
        <v>7.3316757819602368E-2</v>
      </c>
      <c r="S82" s="103">
        <f t="shared" si="17"/>
        <v>8.8401363251856852E-2</v>
      </c>
      <c r="T82" s="103">
        <f t="shared" si="16"/>
        <v>6.4984604100348856E-2</v>
      </c>
      <c r="U82" s="103">
        <f t="shared" si="16"/>
        <v>3.199670926389913E-2</v>
      </c>
      <c r="V82" s="103">
        <f t="shared" si="16"/>
        <v>1.4650961744263591E-2</v>
      </c>
      <c r="W82" s="104">
        <f t="shared" si="16"/>
        <v>0.18736504776120605</v>
      </c>
      <c r="Z82" s="311">
        <v>607</v>
      </c>
      <c r="AA82" s="311">
        <v>1729</v>
      </c>
      <c r="AB82" s="311">
        <v>1507</v>
      </c>
      <c r="AC82" s="311">
        <v>952</v>
      </c>
      <c r="AD82" s="311">
        <v>305</v>
      </c>
      <c r="AE82" s="311">
        <v>175</v>
      </c>
      <c r="AF82" s="311">
        <v>8</v>
      </c>
      <c r="AG82" s="311">
        <v>39</v>
      </c>
      <c r="AH82" s="311">
        <v>3779</v>
      </c>
      <c r="AI82">
        <f t="shared" si="13"/>
        <v>3826</v>
      </c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14"/>
        <v>8494</v>
      </c>
      <c r="F83" s="11">
        <v>1729</v>
      </c>
      <c r="G83" s="11">
        <v>1507</v>
      </c>
      <c r="H83" s="11">
        <v>952</v>
      </c>
      <c r="I83" s="11">
        <v>305</v>
      </c>
      <c r="J83" s="11">
        <v>175</v>
      </c>
      <c r="K83" s="12">
        <v>3826</v>
      </c>
      <c r="N83" s="201" t="s">
        <v>250</v>
      </c>
      <c r="O83" s="187" t="s">
        <v>182</v>
      </c>
      <c r="P83" s="203" t="s">
        <v>257</v>
      </c>
      <c r="Q83" s="102">
        <f t="shared" si="18"/>
        <v>0.26309782041390051</v>
      </c>
      <c r="R83" s="103">
        <f t="shared" si="17"/>
        <v>5.3554995466874734E-2</v>
      </c>
      <c r="S83" s="103">
        <f t="shared" si="17"/>
        <v>4.6678645557304929E-2</v>
      </c>
      <c r="T83" s="103">
        <f t="shared" si="16"/>
        <v>2.948777078338042E-2</v>
      </c>
      <c r="U83" s="103">
        <f t="shared" si="16"/>
        <v>9.4472374883729279E-3</v>
      </c>
      <c r="V83" s="103">
        <f t="shared" si="16"/>
        <v>5.4205460998861064E-3</v>
      </c>
      <c r="W83" s="104">
        <f t="shared" si="16"/>
        <v>0.11850862501808139</v>
      </c>
      <c r="Z83" s="311">
        <v>608</v>
      </c>
      <c r="AA83" s="311">
        <v>2033</v>
      </c>
      <c r="AB83" s="311">
        <v>2119</v>
      </c>
      <c r="AC83" s="311">
        <v>1322</v>
      </c>
      <c r="AD83" s="311">
        <v>429</v>
      </c>
      <c r="AE83" s="311">
        <v>195</v>
      </c>
      <c r="AF83" s="311">
        <v>5</v>
      </c>
      <c r="AG83" s="311">
        <v>67</v>
      </c>
      <c r="AH83" s="311">
        <v>4010</v>
      </c>
      <c r="AI83">
        <f t="shared" ref="AI83:AI94" si="19">SUM(AF83:AH83)</f>
        <v>4082</v>
      </c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20">SUM(F84:K84)</f>
        <v>10180</v>
      </c>
      <c r="F84" s="11">
        <v>2033</v>
      </c>
      <c r="G84" s="11">
        <v>2119</v>
      </c>
      <c r="H84" s="11">
        <v>1322</v>
      </c>
      <c r="I84" s="11">
        <v>429</v>
      </c>
      <c r="J84" s="11">
        <v>195</v>
      </c>
      <c r="K84" s="12">
        <v>4082</v>
      </c>
      <c r="N84" s="201" t="s">
        <v>250</v>
      </c>
      <c r="O84" s="187" t="s">
        <v>184</v>
      </c>
      <c r="P84" s="203" t="s">
        <v>258</v>
      </c>
      <c r="Q84" s="102">
        <f t="shared" si="18"/>
        <v>0.31532091026766035</v>
      </c>
      <c r="R84" s="103">
        <f t="shared" si="17"/>
        <v>6.2971258406105457E-2</v>
      </c>
      <c r="S84" s="103">
        <f t="shared" si="17"/>
        <v>6.5635069632335188E-2</v>
      </c>
      <c r="T84" s="103">
        <f t="shared" si="16"/>
        <v>4.0948353965996755E-2</v>
      </c>
      <c r="U84" s="103">
        <f t="shared" si="16"/>
        <v>1.3288081582006514E-2</v>
      </c>
      <c r="V84" s="103">
        <f t="shared" si="16"/>
        <v>6.0400370827302331E-3</v>
      </c>
      <c r="W84" s="104">
        <f t="shared" si="16"/>
        <v>0.12643810959848623</v>
      </c>
      <c r="Z84" s="311">
        <v>609</v>
      </c>
      <c r="AA84" s="311">
        <v>2907</v>
      </c>
      <c r="AB84" s="311">
        <v>3665</v>
      </c>
      <c r="AC84" s="311">
        <v>2727</v>
      </c>
      <c r="AD84" s="311">
        <v>1156</v>
      </c>
      <c r="AE84" s="311">
        <v>465</v>
      </c>
      <c r="AF84" s="311">
        <v>5</v>
      </c>
      <c r="AG84" s="311">
        <v>5</v>
      </c>
      <c r="AH84" s="311">
        <v>6089</v>
      </c>
      <c r="AI84">
        <f t="shared" si="19"/>
        <v>6099</v>
      </c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20"/>
        <v>17019</v>
      </c>
      <c r="F85" s="11">
        <v>2907</v>
      </c>
      <c r="G85" s="11">
        <v>3665</v>
      </c>
      <c r="H85" s="11">
        <v>2727</v>
      </c>
      <c r="I85" s="11">
        <v>1156</v>
      </c>
      <c r="J85" s="11">
        <v>465</v>
      </c>
      <c r="K85" s="12">
        <v>6099</v>
      </c>
      <c r="N85" s="201" t="s">
        <v>250</v>
      </c>
      <c r="O85" s="187" t="s">
        <v>187</v>
      </c>
      <c r="P85" s="203" t="s">
        <v>259</v>
      </c>
      <c r="Q85" s="102">
        <f t="shared" si="18"/>
        <v>0.52715585185120939</v>
      </c>
      <c r="R85" s="103">
        <f t="shared" si="17"/>
        <v>9.004301435639378E-2</v>
      </c>
      <c r="S85" s="103">
        <f t="shared" si="17"/>
        <v>0.11352172260618618</v>
      </c>
      <c r="T85" s="103">
        <f t="shared" si="16"/>
        <v>8.4467595510796648E-2</v>
      </c>
      <c r="U85" s="103">
        <f t="shared" si="16"/>
        <v>3.5806578808390513E-2</v>
      </c>
      <c r="V85" s="103">
        <f t="shared" si="16"/>
        <v>1.440316535112594E-2</v>
      </c>
      <c r="W85" s="104">
        <f t="shared" si="16"/>
        <v>0.18891377521831634</v>
      </c>
      <c r="Z85" s="311">
        <v>610</v>
      </c>
      <c r="AA85" s="311">
        <v>5502</v>
      </c>
      <c r="AB85" s="311">
        <v>8657</v>
      </c>
      <c r="AC85" s="311">
        <v>6192</v>
      </c>
      <c r="AD85" s="311">
        <v>3107</v>
      </c>
      <c r="AE85" s="311">
        <v>1110</v>
      </c>
      <c r="AF85" s="311">
        <v>22</v>
      </c>
      <c r="AG85" s="311">
        <v>185</v>
      </c>
      <c r="AH85" s="311">
        <v>11133</v>
      </c>
      <c r="AI85">
        <f t="shared" si="19"/>
        <v>11340</v>
      </c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20"/>
        <v>35908</v>
      </c>
      <c r="F86" s="11">
        <v>5502</v>
      </c>
      <c r="G86" s="11">
        <v>8657</v>
      </c>
      <c r="H86" s="11">
        <v>6192</v>
      </c>
      <c r="I86" s="11">
        <v>3107</v>
      </c>
      <c r="J86" s="11">
        <v>1110</v>
      </c>
      <c r="K86" s="12">
        <v>11340</v>
      </c>
      <c r="N86" s="201" t="s">
        <v>250</v>
      </c>
      <c r="O86" s="187" t="s">
        <v>189</v>
      </c>
      <c r="P86" s="203" t="s">
        <v>260</v>
      </c>
      <c r="Q86" s="102">
        <f t="shared" si="18"/>
        <v>1.1122341105983446</v>
      </c>
      <c r="R86" s="103">
        <f t="shared" si="17"/>
        <v>0.1704219693804192</v>
      </c>
      <c r="S86" s="103">
        <f t="shared" si="17"/>
        <v>0.26814667192408015</v>
      </c>
      <c r="T86" s="103">
        <f t="shared" si="16"/>
        <v>0.19179440828854155</v>
      </c>
      <c r="U86" s="103">
        <f t="shared" si="16"/>
        <v>9.6237924184835039E-2</v>
      </c>
      <c r="V86" s="103">
        <f t="shared" si="16"/>
        <v>3.4381749547849019E-2</v>
      </c>
      <c r="W86" s="104">
        <f t="shared" si="16"/>
        <v>0.35125138727261968</v>
      </c>
      <c r="Z86" s="311">
        <v>701</v>
      </c>
      <c r="AA86" s="311">
        <v>1423</v>
      </c>
      <c r="AB86" s="311">
        <v>1765</v>
      </c>
      <c r="AC86" s="311">
        <v>1442</v>
      </c>
      <c r="AD86" s="311">
        <v>674</v>
      </c>
      <c r="AE86" s="311">
        <v>405</v>
      </c>
      <c r="AF86" s="311">
        <v>6</v>
      </c>
      <c r="AG86" s="312"/>
      <c r="AH86" s="311">
        <v>3144</v>
      </c>
      <c r="AI86">
        <f t="shared" si="19"/>
        <v>3150</v>
      </c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20"/>
        <v>8859</v>
      </c>
      <c r="F87" s="11">
        <v>1423</v>
      </c>
      <c r="G87" s="11">
        <v>1765</v>
      </c>
      <c r="H87" s="11">
        <v>1442</v>
      </c>
      <c r="I87" s="11">
        <v>674</v>
      </c>
      <c r="J87" s="11">
        <v>405</v>
      </c>
      <c r="K87" s="12">
        <v>3150</v>
      </c>
      <c r="N87" s="201" t="s">
        <v>261</v>
      </c>
      <c r="O87" s="187" t="s">
        <v>170</v>
      </c>
      <c r="P87" s="203" t="s">
        <v>262</v>
      </c>
      <c r="Q87" s="102">
        <f t="shared" si="18"/>
        <v>0.27440353085080582</v>
      </c>
      <c r="R87" s="103">
        <f t="shared" si="17"/>
        <v>4.4076783429359598E-2</v>
      </c>
      <c r="S87" s="103">
        <f t="shared" si="17"/>
        <v>5.4670079235994158E-2</v>
      </c>
      <c r="T87" s="103">
        <f t="shared" si="16"/>
        <v>4.4665299863061517E-2</v>
      </c>
      <c r="U87" s="103">
        <f t="shared" si="16"/>
        <v>2.0876846121847065E-2</v>
      </c>
      <c r="V87" s="103">
        <f t="shared" si="16"/>
        <v>1.2544692402593561E-2</v>
      </c>
      <c r="W87" s="104">
        <f t="shared" si="16"/>
        <v>9.7569829797949911E-2</v>
      </c>
      <c r="Z87" s="311">
        <v>702</v>
      </c>
      <c r="AA87" s="311">
        <v>2003</v>
      </c>
      <c r="AB87" s="311">
        <v>2585</v>
      </c>
      <c r="AC87" s="311">
        <v>1915</v>
      </c>
      <c r="AD87" s="311">
        <v>1067</v>
      </c>
      <c r="AE87" s="311">
        <v>689</v>
      </c>
      <c r="AF87" s="311">
        <v>7</v>
      </c>
      <c r="AG87" s="311">
        <v>157</v>
      </c>
      <c r="AH87" s="311">
        <v>7023</v>
      </c>
      <c r="AI87">
        <f t="shared" si="19"/>
        <v>7187</v>
      </c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20"/>
        <v>15446</v>
      </c>
      <c r="F88" s="11">
        <v>2003</v>
      </c>
      <c r="G88" s="11">
        <v>2585</v>
      </c>
      <c r="H88" s="11">
        <v>1915</v>
      </c>
      <c r="I88" s="11">
        <v>1067</v>
      </c>
      <c r="J88" s="11">
        <v>689</v>
      </c>
      <c r="K88" s="12">
        <v>7187</v>
      </c>
      <c r="N88" s="201" t="s">
        <v>261</v>
      </c>
      <c r="O88" s="187" t="s">
        <v>172</v>
      </c>
      <c r="P88" s="203" t="s">
        <v>263</v>
      </c>
      <c r="Q88" s="102">
        <f t="shared" si="18"/>
        <v>0.47843288605051892</v>
      </c>
      <c r="R88" s="103">
        <f t="shared" si="17"/>
        <v>6.2042021931839268E-2</v>
      </c>
      <c r="S88" s="103">
        <f t="shared" si="17"/>
        <v>8.0069209532603353E-2</v>
      </c>
      <c r="T88" s="103">
        <f t="shared" si="16"/>
        <v>5.9316261607325109E-2</v>
      </c>
      <c r="U88" s="103">
        <f t="shared" si="16"/>
        <v>3.3049843934734147E-2</v>
      </c>
      <c r="V88" s="103">
        <f t="shared" si="16"/>
        <v>2.1341464358980156E-2</v>
      </c>
      <c r="W88" s="104">
        <f t="shared" si="16"/>
        <v>0.22261408468503685</v>
      </c>
      <c r="Z88" s="311">
        <v>703</v>
      </c>
      <c r="AA88" s="311">
        <v>1199</v>
      </c>
      <c r="AB88" s="311">
        <v>1568</v>
      </c>
      <c r="AC88" s="311">
        <v>1521</v>
      </c>
      <c r="AD88" s="311">
        <v>882</v>
      </c>
      <c r="AE88" s="311">
        <v>536</v>
      </c>
      <c r="AF88" s="311">
        <v>9</v>
      </c>
      <c r="AG88" s="311">
        <v>6</v>
      </c>
      <c r="AH88" s="311">
        <v>5116</v>
      </c>
      <c r="AI88">
        <f t="shared" si="19"/>
        <v>5131</v>
      </c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20"/>
        <v>10837</v>
      </c>
      <c r="F89" s="11">
        <v>1199</v>
      </c>
      <c r="G89" s="11">
        <v>1568</v>
      </c>
      <c r="H89" s="11">
        <v>1521</v>
      </c>
      <c r="I89" s="11">
        <v>882</v>
      </c>
      <c r="J89" s="11">
        <v>536</v>
      </c>
      <c r="K89" s="12">
        <v>5131</v>
      </c>
      <c r="N89" s="201" t="s">
        <v>261</v>
      </c>
      <c r="O89" s="187" t="s">
        <v>174</v>
      </c>
      <c r="P89" s="203" t="s">
        <v>264</v>
      </c>
      <c r="Q89" s="102">
        <f t="shared" si="18"/>
        <v>0.33567118905408988</v>
      </c>
      <c r="R89" s="103">
        <f t="shared" si="17"/>
        <v>3.7138484421505379E-2</v>
      </c>
      <c r="S89" s="103">
        <f t="shared" si="17"/>
        <v>4.8568093054979514E-2</v>
      </c>
      <c r="T89" s="103">
        <f t="shared" si="16"/>
        <v>4.711228924529582E-2</v>
      </c>
      <c r="U89" s="103">
        <f t="shared" si="16"/>
        <v>2.7319552343425976E-2</v>
      </c>
      <c r="V89" s="103">
        <f t="shared" si="16"/>
        <v>1.6602358340222591E-2</v>
      </c>
      <c r="W89" s="104">
        <f t="shared" si="16"/>
        <v>0.15893041164866065</v>
      </c>
      <c r="Z89" s="311">
        <v>704</v>
      </c>
      <c r="AA89" s="311">
        <v>1135</v>
      </c>
      <c r="AB89" s="311">
        <v>1554</v>
      </c>
      <c r="AC89" s="311">
        <v>1314</v>
      </c>
      <c r="AD89" s="311">
        <v>740</v>
      </c>
      <c r="AE89" s="311">
        <v>391</v>
      </c>
      <c r="AF89" s="311">
        <v>8</v>
      </c>
      <c r="AG89" s="311">
        <v>21</v>
      </c>
      <c r="AH89" s="311">
        <v>7105</v>
      </c>
      <c r="AI89">
        <f t="shared" si="19"/>
        <v>7134</v>
      </c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20"/>
        <v>12268</v>
      </c>
      <c r="F90" s="11">
        <v>1135</v>
      </c>
      <c r="G90" s="11">
        <v>1554</v>
      </c>
      <c r="H90" s="11">
        <v>1314</v>
      </c>
      <c r="I90" s="11">
        <v>740</v>
      </c>
      <c r="J90" s="11">
        <v>391</v>
      </c>
      <c r="K90" s="12">
        <v>7134</v>
      </c>
      <c r="N90" s="201" t="s">
        <v>261</v>
      </c>
      <c r="O90" s="187" t="s">
        <v>176</v>
      </c>
      <c r="P90" s="203" t="s">
        <v>265</v>
      </c>
      <c r="Q90" s="102">
        <f t="shared" si="18"/>
        <v>0.37999576887658715</v>
      </c>
      <c r="R90" s="103">
        <f t="shared" si="17"/>
        <v>3.5156113276404173E-2</v>
      </c>
      <c r="S90" s="103">
        <f t="shared" si="17"/>
        <v>4.8134449366988623E-2</v>
      </c>
      <c r="T90" s="103">
        <f t="shared" si="16"/>
        <v>4.0700557572859113E-2</v>
      </c>
      <c r="U90" s="103">
        <f t="shared" si="16"/>
        <v>2.2921166365232681E-2</v>
      </c>
      <c r="V90" s="103">
        <f t="shared" si="16"/>
        <v>1.2111048714602671E-2</v>
      </c>
      <c r="W90" s="104">
        <f t="shared" si="16"/>
        <v>0.22097243358049989</v>
      </c>
      <c r="Z90" s="311">
        <v>705</v>
      </c>
      <c r="AA90" s="311">
        <v>1309</v>
      </c>
      <c r="AB90" s="311">
        <v>2150</v>
      </c>
      <c r="AC90" s="311">
        <v>1801</v>
      </c>
      <c r="AD90" s="311">
        <v>978</v>
      </c>
      <c r="AE90" s="311">
        <v>534</v>
      </c>
      <c r="AF90" s="311">
        <v>8</v>
      </c>
      <c r="AG90" s="311">
        <v>29</v>
      </c>
      <c r="AH90" s="311">
        <v>4660</v>
      </c>
      <c r="AI90">
        <f t="shared" si="19"/>
        <v>4697</v>
      </c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20"/>
        <v>11469</v>
      </c>
      <c r="F91" s="11">
        <v>1309</v>
      </c>
      <c r="G91" s="11">
        <v>2150</v>
      </c>
      <c r="H91" s="11">
        <v>1801</v>
      </c>
      <c r="I91" s="11">
        <v>978</v>
      </c>
      <c r="J91" s="11">
        <v>534</v>
      </c>
      <c r="K91" s="12">
        <v>4697</v>
      </c>
      <c r="N91" s="201" t="s">
        <v>261</v>
      </c>
      <c r="O91" s="187" t="s">
        <v>178</v>
      </c>
      <c r="P91" s="203" t="s">
        <v>266</v>
      </c>
      <c r="Q91" s="102">
        <f t="shared" si="18"/>
        <v>0.35524710411196431</v>
      </c>
      <c r="R91" s="103">
        <f t="shared" si="17"/>
        <v>4.0545684827148078E-2</v>
      </c>
      <c r="S91" s="103">
        <f t="shared" si="17"/>
        <v>6.6595280655743605E-2</v>
      </c>
      <c r="T91" s="103">
        <f t="shared" si="16"/>
        <v>5.5785163005113589E-2</v>
      </c>
      <c r="U91" s="103">
        <f t="shared" si="16"/>
        <v>3.0293109061077784E-2</v>
      </c>
      <c r="V91" s="103">
        <f t="shared" si="16"/>
        <v>1.6540409241938177E-2</v>
      </c>
      <c r="W91" s="104">
        <f t="shared" si="16"/>
        <v>0.14548745732094309</v>
      </c>
      <c r="Z91" s="311">
        <v>706</v>
      </c>
      <c r="AA91" s="311">
        <v>1422</v>
      </c>
      <c r="AB91" s="311">
        <v>1826</v>
      </c>
      <c r="AC91" s="311">
        <v>1506</v>
      </c>
      <c r="AD91" s="311">
        <v>728</v>
      </c>
      <c r="AE91" s="311">
        <v>314</v>
      </c>
      <c r="AF91" s="311">
        <v>7</v>
      </c>
      <c r="AG91" s="312"/>
      <c r="AH91" s="311">
        <v>4023</v>
      </c>
      <c r="AI91">
        <f t="shared" si="19"/>
        <v>4030</v>
      </c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20"/>
        <v>9826</v>
      </c>
      <c r="F92" s="11">
        <v>1422</v>
      </c>
      <c r="G92" s="11">
        <v>1826</v>
      </c>
      <c r="H92" s="11">
        <v>1506</v>
      </c>
      <c r="I92" s="11">
        <v>728</v>
      </c>
      <c r="J92" s="11">
        <v>314</v>
      </c>
      <c r="K92" s="12">
        <v>4030</v>
      </c>
      <c r="N92" s="201" t="s">
        <v>261</v>
      </c>
      <c r="O92" s="187" t="s">
        <v>180</v>
      </c>
      <c r="P92" s="203" t="s">
        <v>267</v>
      </c>
      <c r="Q92" s="102">
        <f t="shared" si="18"/>
        <v>0.30435591987131932</v>
      </c>
      <c r="R92" s="103">
        <f t="shared" si="17"/>
        <v>4.4045808880217391E-2</v>
      </c>
      <c r="S92" s="103">
        <f t="shared" si="17"/>
        <v>5.655952673366875E-2</v>
      </c>
      <c r="T92" s="103">
        <f t="shared" si="16"/>
        <v>4.6647671008162722E-2</v>
      </c>
      <c r="U92" s="103">
        <f t="shared" si="16"/>
        <v>2.2549471775526204E-2</v>
      </c>
      <c r="V92" s="103">
        <f t="shared" si="16"/>
        <v>9.7260084306527855E-3</v>
      </c>
      <c r="W92" s="104">
        <f t="shared" si="16"/>
        <v>0.12482743304309148</v>
      </c>
      <c r="Z92" s="311">
        <v>707</v>
      </c>
      <c r="AA92" s="311">
        <v>1755</v>
      </c>
      <c r="AB92" s="311">
        <v>2021</v>
      </c>
      <c r="AC92" s="311">
        <v>1293</v>
      </c>
      <c r="AD92" s="311">
        <v>600</v>
      </c>
      <c r="AE92" s="311">
        <v>333</v>
      </c>
      <c r="AF92" s="311">
        <v>6</v>
      </c>
      <c r="AG92" s="312"/>
      <c r="AH92" s="311">
        <v>7672</v>
      </c>
      <c r="AI92">
        <f t="shared" si="19"/>
        <v>7678</v>
      </c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20"/>
        <v>13680</v>
      </c>
      <c r="F93" s="11">
        <v>1755</v>
      </c>
      <c r="G93" s="11">
        <v>2021</v>
      </c>
      <c r="H93" s="11">
        <v>1293</v>
      </c>
      <c r="I93" s="11">
        <v>600</v>
      </c>
      <c r="J93" s="11">
        <v>333</v>
      </c>
      <c r="K93" s="12">
        <v>7678</v>
      </c>
      <c r="N93" s="201" t="s">
        <v>261</v>
      </c>
      <c r="O93" s="187" t="s">
        <v>182</v>
      </c>
      <c r="P93" s="203" t="s">
        <v>268</v>
      </c>
      <c r="Q93" s="102">
        <f t="shared" si="18"/>
        <v>0.42373183226538252</v>
      </c>
      <c r="R93" s="103">
        <f t="shared" si="17"/>
        <v>5.4360333744572095E-2</v>
      </c>
      <c r="S93" s="103">
        <f t="shared" si="17"/>
        <v>6.2599563816398987E-2</v>
      </c>
      <c r="T93" s="103">
        <f t="shared" si="16"/>
        <v>4.005009204087278E-2</v>
      </c>
      <c r="U93" s="103">
        <f t="shared" si="16"/>
        <v>1.8584729485323793E-2</v>
      </c>
      <c r="V93" s="103">
        <f t="shared" si="16"/>
        <v>1.0314524864354704E-2</v>
      </c>
      <c r="W93" s="104">
        <f t="shared" si="16"/>
        <v>0.23782258831386016</v>
      </c>
      <c r="Z93" s="311">
        <v>708</v>
      </c>
      <c r="AA93" s="311">
        <v>11360</v>
      </c>
      <c r="AB93" s="311">
        <v>20113</v>
      </c>
      <c r="AC93" s="311">
        <v>14601</v>
      </c>
      <c r="AD93" s="311">
        <v>5989</v>
      </c>
      <c r="AE93" s="311">
        <v>2529</v>
      </c>
      <c r="AF93" s="311">
        <v>26</v>
      </c>
      <c r="AG93" s="312"/>
      <c r="AH93" s="311">
        <v>12135</v>
      </c>
      <c r="AI93">
        <f t="shared" si="19"/>
        <v>12161</v>
      </c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20"/>
        <v>66753</v>
      </c>
      <c r="F94" s="11">
        <v>11360</v>
      </c>
      <c r="G94" s="11">
        <v>20113</v>
      </c>
      <c r="H94" s="11">
        <v>14601</v>
      </c>
      <c r="I94" s="11">
        <v>5989</v>
      </c>
      <c r="J94" s="11">
        <v>2529</v>
      </c>
      <c r="K94" s="12">
        <v>12161</v>
      </c>
      <c r="N94" s="201" t="s">
        <v>261</v>
      </c>
      <c r="O94" s="187" t="s">
        <v>184</v>
      </c>
      <c r="P94" s="203" t="s">
        <v>269</v>
      </c>
      <c r="Q94" s="102">
        <f t="shared" si="18"/>
        <v>2.0676440788896988</v>
      </c>
      <c r="R94" s="103">
        <f t="shared" si="17"/>
        <v>0.35187087825546387</v>
      </c>
      <c r="S94" s="103">
        <f t="shared" si="17"/>
        <v>0.62299110689719583</v>
      </c>
      <c r="T94" s="103">
        <f t="shared" si="16"/>
        <v>0.45225939202535453</v>
      </c>
      <c r="U94" s="103">
        <f t="shared" si="16"/>
        <v>0.18550657481267366</v>
      </c>
      <c r="V94" s="103">
        <f t="shared" si="16"/>
        <v>7.8334634780639789E-2</v>
      </c>
      <c r="W94" s="104">
        <f t="shared" si="16"/>
        <v>0.3766814921183711</v>
      </c>
      <c r="Z94" s="311">
        <v>709</v>
      </c>
      <c r="AA94" s="311">
        <v>5215</v>
      </c>
      <c r="AB94" s="311">
        <v>8819</v>
      </c>
      <c r="AC94" s="311">
        <v>7721</v>
      </c>
      <c r="AD94" s="311">
        <v>3886</v>
      </c>
      <c r="AE94" s="311">
        <v>2165</v>
      </c>
      <c r="AF94" s="311">
        <v>32</v>
      </c>
      <c r="AG94" s="311">
        <v>4</v>
      </c>
      <c r="AH94" s="311">
        <v>8220</v>
      </c>
      <c r="AI94">
        <f t="shared" si="19"/>
        <v>8256</v>
      </c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20"/>
        <v>36062</v>
      </c>
      <c r="F95" s="229">
        <v>5215</v>
      </c>
      <c r="G95" s="229">
        <v>8819</v>
      </c>
      <c r="H95" s="229">
        <v>7721</v>
      </c>
      <c r="I95" s="229">
        <v>3886</v>
      </c>
      <c r="J95" s="229">
        <v>2165</v>
      </c>
      <c r="K95" s="230">
        <v>8256</v>
      </c>
      <c r="N95" s="205" t="s">
        <v>261</v>
      </c>
      <c r="O95" s="206" t="s">
        <v>187</v>
      </c>
      <c r="P95" s="207" t="s">
        <v>270</v>
      </c>
      <c r="Q95" s="155">
        <f t="shared" si="18"/>
        <v>1.1170041911662445</v>
      </c>
      <c r="R95" s="153">
        <f>F95/$E$9*100</f>
        <v>0.16153227377660598</v>
      </c>
      <c r="S95" s="153">
        <f t="shared" si="17"/>
        <v>0.27316454888511754</v>
      </c>
      <c r="T95" s="153">
        <f t="shared" si="16"/>
        <v>0.23915449392697502</v>
      </c>
      <c r="U95" s="153">
        <f t="shared" si="16"/>
        <v>0.12036709796661377</v>
      </c>
      <c r="V95" s="153">
        <f t="shared" si="16"/>
        <v>6.7059898892876696E-2</v>
      </c>
      <c r="W95" s="154">
        <f>K95/$E$9*100</f>
        <v>0.25572587771805538</v>
      </c>
    </row>
    <row r="96" spans="2:35" ht="6.75" customHeight="1"/>
    <row r="97" spans="2:14">
      <c r="B97" s="228" t="s">
        <v>154</v>
      </c>
      <c r="N97" s="228" t="s">
        <v>154</v>
      </c>
    </row>
    <row r="98" spans="2:14">
      <c r="B98" s="233" t="s">
        <v>276</v>
      </c>
      <c r="N98" s="233" t="s">
        <v>276</v>
      </c>
    </row>
  </sheetData>
  <mergeCells count="4">
    <mergeCell ref="E5:K5"/>
    <mergeCell ref="Q5:V5"/>
    <mergeCell ref="G7:H7"/>
    <mergeCell ref="S7:T7"/>
  </mergeCells>
  <pageMargins left="0.70866141732283472" right="0.31496062992125984" top="0.55118110236220474" bottom="0.55118110236220474" header="0.31496062992125984" footer="0.31496062992125984"/>
  <pageSetup paperSize="9" scale="85" firstPageNumber="13" orientation="portrait" useFirstPageNumber="1" verticalDpi="360" r:id="rId1"/>
  <headerFooter>
    <oddFooter>&amp;CIV-2-&amp;P</oddFooter>
  </headerFooter>
  <rowBreaks count="1" manualBreakCount="1">
    <brk id="53" max="16383" man="1"/>
  </rowBreaks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E298-1E58-4A07-A9E0-578CFD38E57A}">
  <dimension ref="B1:AF99"/>
  <sheetViews>
    <sheetView showGridLines="0" zoomScaleNormal="100" workbookViewId="0">
      <selection activeCell="L15" sqref="L15"/>
    </sheetView>
  </sheetViews>
  <sheetFormatPr defaultColWidth="9.140625" defaultRowHeight="12"/>
  <cols>
    <col min="1" max="3" width="2.5703125" style="6" customWidth="1"/>
    <col min="4" max="4" width="21.5703125" style="6" customWidth="1"/>
    <col min="5" max="9" width="12.5703125" style="6" customWidth="1"/>
    <col min="10" max="12" width="2.5703125" style="6" customWidth="1"/>
    <col min="13" max="14" width="12.5703125" style="6" customWidth="1"/>
    <col min="15" max="16" width="9.140625" style="6"/>
    <col min="17" max="17" width="7.5703125" style="6" customWidth="1"/>
    <col min="18" max="18" width="9.140625" style="6"/>
    <col min="19" max="21" width="8.5703125" style="6" customWidth="1"/>
    <col min="22" max="22" width="7.5703125" style="6" customWidth="1"/>
    <col min="23" max="23" width="1.5703125" style="6" customWidth="1"/>
    <col min="24" max="16384" width="9.140625" style="6"/>
  </cols>
  <sheetData>
    <row r="1" spans="2:32">
      <c r="Q1" s="71"/>
      <c r="V1" s="71"/>
    </row>
    <row r="2" spans="2:32" ht="18" customHeight="1">
      <c r="D2" s="14" t="s">
        <v>360</v>
      </c>
      <c r="E2" s="14"/>
      <c r="F2" s="14"/>
      <c r="G2" s="14"/>
      <c r="H2" s="14"/>
      <c r="M2" s="13"/>
    </row>
    <row r="3" spans="2:32" ht="18" customHeight="1">
      <c r="D3" s="14" t="s">
        <v>22</v>
      </c>
      <c r="E3" s="14"/>
      <c r="F3" s="14"/>
      <c r="G3" s="14"/>
      <c r="H3" s="14"/>
      <c r="M3" s="13"/>
    </row>
    <row r="4" spans="2:32">
      <c r="D4" s="14"/>
      <c r="E4" s="14"/>
      <c r="F4" s="14"/>
      <c r="G4" s="15"/>
      <c r="H4" s="15"/>
      <c r="M4" s="13"/>
      <c r="U4" s="15"/>
      <c r="V4" s="15"/>
    </row>
    <row r="5" spans="2:32" ht="18" customHeight="1">
      <c r="B5" s="211" t="s">
        <v>271</v>
      </c>
      <c r="C5" s="212"/>
      <c r="D5" s="213"/>
      <c r="E5" s="39" t="s">
        <v>33</v>
      </c>
      <c r="F5" s="106"/>
      <c r="G5" s="46" t="s">
        <v>108</v>
      </c>
      <c r="H5" s="46"/>
      <c r="I5" s="26"/>
      <c r="J5" s="13"/>
      <c r="K5" s="13"/>
      <c r="M5" s="23"/>
      <c r="N5" s="13"/>
      <c r="O5" s="13"/>
      <c r="P5" s="13"/>
      <c r="Q5" s="13"/>
      <c r="R5" s="23"/>
      <c r="S5" s="13"/>
      <c r="T5" s="13"/>
      <c r="U5" s="13"/>
      <c r="V5" s="13"/>
    </row>
    <row r="6" spans="2:32" ht="40.5" customHeight="1">
      <c r="B6" s="214"/>
      <c r="C6" s="215" t="s">
        <v>272</v>
      </c>
      <c r="D6" s="216"/>
      <c r="E6" s="29" t="s">
        <v>57</v>
      </c>
      <c r="F6" s="30" t="s">
        <v>19</v>
      </c>
      <c r="G6" s="47" t="s">
        <v>23</v>
      </c>
      <c r="H6" s="47" t="s">
        <v>107</v>
      </c>
      <c r="I6" s="108" t="s">
        <v>136</v>
      </c>
      <c r="J6" s="24"/>
      <c r="K6" s="24"/>
      <c r="M6" s="23"/>
      <c r="N6" s="1"/>
      <c r="O6" s="24"/>
      <c r="P6" s="24"/>
      <c r="Q6" s="23"/>
      <c r="R6" s="24"/>
      <c r="S6" s="24"/>
      <c r="T6" s="24"/>
      <c r="U6" s="24"/>
      <c r="V6" s="1"/>
    </row>
    <row r="7" spans="2:32" ht="18" customHeight="1">
      <c r="B7" s="210"/>
      <c r="C7" s="217"/>
      <c r="D7" s="218" t="s">
        <v>273</v>
      </c>
      <c r="E7" s="52"/>
      <c r="F7" s="110"/>
      <c r="G7" s="226" t="s">
        <v>361</v>
      </c>
      <c r="H7" s="226"/>
      <c r="I7" s="48"/>
      <c r="J7" s="24"/>
      <c r="K7" s="24"/>
      <c r="M7" s="23"/>
      <c r="N7" s="24"/>
      <c r="O7" s="24"/>
      <c r="P7" s="24"/>
      <c r="Q7" s="23"/>
      <c r="R7" s="23"/>
      <c r="S7" s="24"/>
      <c r="T7" s="24"/>
      <c r="U7" s="24"/>
      <c r="V7" s="13"/>
    </row>
    <row r="8" spans="2:32" ht="6.75" customHeight="1">
      <c r="B8" s="191"/>
      <c r="C8" s="192"/>
      <c r="D8" s="193"/>
      <c r="E8" s="65"/>
      <c r="F8" s="21"/>
      <c r="G8" s="21"/>
      <c r="H8" s="21"/>
      <c r="I8" s="68"/>
      <c r="J8" s="7"/>
      <c r="K8" s="7"/>
      <c r="L8" s="1"/>
      <c r="M8" s="7"/>
      <c r="N8" s="7"/>
      <c r="O8" s="9"/>
      <c r="P8" s="9"/>
      <c r="Q8" s="7"/>
      <c r="R8" s="7"/>
      <c r="S8" s="7"/>
      <c r="T8" s="7"/>
      <c r="U8" s="7"/>
    </row>
    <row r="9" spans="2:32" ht="15.75" customHeight="1">
      <c r="B9" s="197"/>
      <c r="D9" s="198" t="s">
        <v>19</v>
      </c>
      <c r="E9" s="234">
        <f>SUM(E19:E95)</f>
        <v>3228457</v>
      </c>
      <c r="F9" s="90">
        <f>SUM(F19:F95)</f>
        <v>2356457</v>
      </c>
      <c r="G9" s="90">
        <f>SUM(G19:G95)</f>
        <v>27042</v>
      </c>
      <c r="H9" s="90">
        <f>SUM(H19:H95)</f>
        <v>10506</v>
      </c>
      <c r="I9" s="199">
        <f>SUM(I19:I95)</f>
        <v>834452</v>
      </c>
      <c r="J9" s="9"/>
      <c r="K9" s="9"/>
      <c r="L9" s="14"/>
      <c r="M9" s="9"/>
      <c r="N9" s="9"/>
      <c r="O9" s="9"/>
      <c r="P9" s="9"/>
      <c r="Q9" s="9"/>
      <c r="R9" s="9"/>
      <c r="S9" s="9"/>
      <c r="T9" s="9"/>
      <c r="U9" s="9"/>
      <c r="V9" s="9"/>
      <c r="X9" s="90"/>
    </row>
    <row r="10" spans="2:32" ht="6.75" customHeight="1">
      <c r="B10" s="197"/>
      <c r="D10" s="198"/>
      <c r="E10" s="16"/>
      <c r="F10" s="90"/>
      <c r="G10" s="90"/>
      <c r="H10" s="90"/>
      <c r="I10" s="34"/>
      <c r="J10" s="9"/>
      <c r="K10" s="9"/>
      <c r="L10" s="14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35"/>
    </row>
    <row r="11" spans="2:32" ht="15.75" customHeight="1">
      <c r="B11" s="197"/>
      <c r="D11" s="198" t="s">
        <v>163</v>
      </c>
      <c r="E11" s="16">
        <f>SUM(E19:E32)</f>
        <v>544079</v>
      </c>
      <c r="F11" s="11">
        <f>SUM(F19:F32)</f>
        <v>389974</v>
      </c>
      <c r="G11" s="11">
        <f>SUM(G19:G32)</f>
        <v>2252</v>
      </c>
      <c r="H11" s="11">
        <f>SUM(H19:H32)</f>
        <v>593</v>
      </c>
      <c r="I11" s="12">
        <f>SUM(I19:I32)</f>
        <v>151260</v>
      </c>
      <c r="J11" s="7"/>
      <c r="K11" s="7"/>
      <c r="L11" s="109"/>
      <c r="M11" s="164"/>
      <c r="N11" s="164"/>
      <c r="O11" s="164"/>
      <c r="P11" s="164"/>
      <c r="Q11" s="164"/>
      <c r="R11" s="164"/>
      <c r="S11" s="165"/>
      <c r="T11" s="164"/>
      <c r="U11" s="164"/>
      <c r="V11" s="165"/>
      <c r="W11" s="164"/>
      <c r="X11" s="165"/>
      <c r="Y11" s="165"/>
      <c r="Z11" s="164"/>
      <c r="AA11" s="164"/>
      <c r="AB11" s="165"/>
      <c r="AC11" s="164"/>
      <c r="AD11" s="164"/>
      <c r="AE11" s="164"/>
      <c r="AF11" s="136"/>
    </row>
    <row r="12" spans="2:32" ht="15.75" customHeight="1">
      <c r="B12" s="197"/>
      <c r="D12" s="198" t="s">
        <v>164</v>
      </c>
      <c r="E12" s="16">
        <f>SUM(E33:E40)</f>
        <v>354994</v>
      </c>
      <c r="F12" s="11">
        <f>SUM(F33:F40)</f>
        <v>286655</v>
      </c>
      <c r="G12" s="11">
        <f>SUM(G33:G40)</f>
        <v>2531</v>
      </c>
      <c r="H12" s="11">
        <f>SUM(H33:H40)</f>
        <v>543</v>
      </c>
      <c r="I12" s="12">
        <f>SUM(I33:I40)</f>
        <v>65265</v>
      </c>
      <c r="J12" s="7"/>
      <c r="K12" s="7"/>
      <c r="L12" s="109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5"/>
      <c r="AC12" s="164"/>
      <c r="AD12" s="164"/>
      <c r="AE12" s="164"/>
      <c r="AF12" s="136"/>
    </row>
    <row r="13" spans="2:32" ht="15.75" customHeight="1">
      <c r="B13" s="197"/>
      <c r="D13" s="198" t="s">
        <v>165</v>
      </c>
      <c r="E13" s="16">
        <f>SUM(E41:E53)</f>
        <v>1218497</v>
      </c>
      <c r="F13" s="11">
        <f>SUM(F41:F53)</f>
        <v>906838</v>
      </c>
      <c r="G13" s="11">
        <f>SUM(G41:G53)</f>
        <v>15706</v>
      </c>
      <c r="H13" s="11">
        <f>SUM(H41:H53)</f>
        <v>8345</v>
      </c>
      <c r="I13" s="12">
        <f>SUM(I41:I53)</f>
        <v>287608</v>
      </c>
      <c r="J13" s="7"/>
      <c r="K13" s="7"/>
      <c r="L13" s="109"/>
      <c r="M13" s="164"/>
      <c r="N13" s="164"/>
      <c r="O13" s="164"/>
      <c r="P13" s="164"/>
      <c r="Q13" s="164"/>
      <c r="R13" s="165"/>
      <c r="S13" s="165"/>
      <c r="T13" s="164"/>
      <c r="U13" s="165"/>
      <c r="V13" s="164"/>
      <c r="W13" s="164"/>
      <c r="X13" s="164"/>
      <c r="Y13" s="164"/>
      <c r="Z13" s="164"/>
      <c r="AA13" s="164"/>
      <c r="AB13" s="165"/>
      <c r="AC13" s="164"/>
      <c r="AD13" s="164"/>
      <c r="AE13" s="164"/>
      <c r="AF13" s="136"/>
    </row>
    <row r="14" spans="2:32" ht="15.75" customHeight="1">
      <c r="B14" s="197"/>
      <c r="D14" s="198" t="s">
        <v>166</v>
      </c>
      <c r="E14" s="16">
        <f>SUM(E54:E64)</f>
        <v>332472</v>
      </c>
      <c r="F14" s="11">
        <f>SUM(F54:F64)</f>
        <v>223780</v>
      </c>
      <c r="G14" s="11">
        <f>SUM(G54:G64)</f>
        <v>2738</v>
      </c>
      <c r="H14" s="11">
        <f>SUM(H54:H64)</f>
        <v>832</v>
      </c>
      <c r="I14" s="12">
        <f>SUM(I54:I64)</f>
        <v>105122</v>
      </c>
      <c r="J14" s="7"/>
      <c r="K14" s="7"/>
      <c r="L14" s="109"/>
      <c r="M14" s="164"/>
      <c r="N14" s="164"/>
      <c r="O14" s="164"/>
      <c r="P14" s="164"/>
      <c r="Q14" s="164"/>
      <c r="R14" s="164"/>
      <c r="S14" s="164"/>
      <c r="T14" s="165"/>
      <c r="U14" s="164"/>
      <c r="V14" s="165"/>
      <c r="W14" s="164"/>
      <c r="X14" s="165"/>
      <c r="Y14" s="164"/>
      <c r="Z14" s="165"/>
      <c r="AA14" s="165"/>
      <c r="AB14" s="165"/>
      <c r="AC14" s="164"/>
      <c r="AD14" s="164"/>
      <c r="AE14" s="164"/>
      <c r="AF14" s="136"/>
    </row>
    <row r="15" spans="2:32" ht="15.75" customHeight="1">
      <c r="B15" s="197"/>
      <c r="D15" s="198" t="s">
        <v>167</v>
      </c>
      <c r="E15" s="16">
        <f>SUM(E65:E76)</f>
        <v>474264</v>
      </c>
      <c r="F15" s="11">
        <f>SUM(F65:F76)</f>
        <v>353628</v>
      </c>
      <c r="G15" s="11">
        <f>SUM(G65:G76)</f>
        <v>2411</v>
      </c>
      <c r="H15" s="11">
        <f>SUM(H65:H76)</f>
        <v>193</v>
      </c>
      <c r="I15" s="12">
        <f>SUM(I65:I76)</f>
        <v>118032</v>
      </c>
      <c r="J15" s="7"/>
      <c r="K15" s="7"/>
      <c r="L15" s="109"/>
      <c r="M15" s="164"/>
      <c r="N15" s="164"/>
      <c r="O15" s="164"/>
      <c r="P15" s="164"/>
      <c r="Q15" s="164"/>
      <c r="R15" s="164"/>
      <c r="S15" s="164"/>
      <c r="T15" s="165"/>
      <c r="U15" s="165"/>
      <c r="V15" s="164"/>
      <c r="W15" s="165"/>
      <c r="X15" s="165"/>
      <c r="Y15" s="164"/>
      <c r="Z15" s="164"/>
      <c r="AA15" s="164"/>
      <c r="AB15" s="164"/>
      <c r="AC15" s="164"/>
      <c r="AD15" s="164"/>
      <c r="AE15" s="164"/>
      <c r="AF15" s="136"/>
    </row>
    <row r="16" spans="2:32" ht="15.75" customHeight="1">
      <c r="B16" s="197"/>
      <c r="D16" s="198" t="s">
        <v>168</v>
      </c>
      <c r="E16" s="16">
        <f>SUM(E77:E86)</f>
        <v>118951</v>
      </c>
      <c r="F16" s="11">
        <f>SUM(F77:F86)</f>
        <v>72888</v>
      </c>
      <c r="G16" s="11">
        <f>SUM(G77:G86)</f>
        <v>86</v>
      </c>
      <c r="H16" s="11">
        <f>SUM(H77:H86)</f>
        <v>0</v>
      </c>
      <c r="I16" s="12">
        <f>SUM(I77:I86)</f>
        <v>45977</v>
      </c>
      <c r="J16" s="7"/>
      <c r="K16" s="7"/>
      <c r="L16" s="109"/>
      <c r="M16" s="164"/>
      <c r="N16" s="164"/>
      <c r="O16" s="164"/>
      <c r="P16" s="164"/>
      <c r="Q16" s="164"/>
      <c r="R16" s="165"/>
      <c r="S16" s="165"/>
      <c r="T16" s="165"/>
      <c r="U16" s="165"/>
      <c r="V16" s="165"/>
      <c r="W16" s="165"/>
      <c r="X16" s="165"/>
      <c r="Y16" s="165"/>
      <c r="Z16" s="165"/>
      <c r="AA16" s="164"/>
      <c r="AB16" s="165"/>
      <c r="AC16" s="164"/>
      <c r="AD16" s="164"/>
      <c r="AE16" s="164"/>
      <c r="AF16" s="136"/>
    </row>
    <row r="17" spans="2:32" ht="15.75" customHeight="1">
      <c r="B17" s="197"/>
      <c r="D17" s="198" t="s">
        <v>348</v>
      </c>
      <c r="E17" s="16">
        <f>SUM(E87:E95)</f>
        <v>185200</v>
      </c>
      <c r="F17" s="11">
        <f>SUM(F87:F95)</f>
        <v>122694</v>
      </c>
      <c r="G17" s="11">
        <f>SUM(G87:G95)</f>
        <v>1318</v>
      </c>
      <c r="H17" s="11">
        <f>SUM(H87:H95)</f>
        <v>0</v>
      </c>
      <c r="I17" s="12">
        <f>SUM(I87:I95)</f>
        <v>61188</v>
      </c>
      <c r="J17" s="7"/>
      <c r="K17" s="7"/>
      <c r="L17" s="109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136"/>
    </row>
    <row r="18" spans="2:32" ht="6.75" customHeight="1">
      <c r="B18" s="197"/>
      <c r="D18" s="198"/>
      <c r="E18" s="200"/>
      <c r="F18" s="90"/>
      <c r="G18" s="90"/>
      <c r="H18" s="90"/>
      <c r="I18" s="34"/>
      <c r="J18" s="7"/>
      <c r="K18" s="7"/>
      <c r="L18" s="109"/>
      <c r="M18" s="314"/>
      <c r="N18" s="314"/>
      <c r="O18" s="314"/>
      <c r="P18" s="314"/>
      <c r="Q18" s="314"/>
      <c r="R18" s="314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136"/>
    </row>
    <row r="19" spans="2:32" ht="15.75" customHeight="1">
      <c r="B19" s="201" t="s">
        <v>169</v>
      </c>
      <c r="C19" s="187" t="s">
        <v>170</v>
      </c>
      <c r="D19" s="202" t="s">
        <v>171</v>
      </c>
      <c r="E19" s="16">
        <f>SUM(F19:I19)</f>
        <v>11573</v>
      </c>
      <c r="F19" s="90">
        <v>6077</v>
      </c>
      <c r="G19" s="90">
        <v>24</v>
      </c>
      <c r="H19" s="90">
        <v>7</v>
      </c>
      <c r="I19" s="34">
        <v>5465</v>
      </c>
      <c r="J19" s="7"/>
      <c r="K19" s="7"/>
      <c r="L19" s="109"/>
      <c r="M19" s="314"/>
      <c r="N19" s="314"/>
      <c r="O19" s="314"/>
      <c r="P19" s="314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136"/>
    </row>
    <row r="20" spans="2:32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0">SUM(F20:I20)</f>
        <v>19227</v>
      </c>
      <c r="F20" s="90">
        <v>10109</v>
      </c>
      <c r="G20" s="90">
        <v>12</v>
      </c>
      <c r="H20" s="90">
        <v>0</v>
      </c>
      <c r="I20" s="34">
        <v>9106</v>
      </c>
      <c r="J20" s="7"/>
      <c r="K20" s="7"/>
      <c r="L20" s="109"/>
      <c r="M20" s="314"/>
      <c r="N20" s="314"/>
      <c r="O20" s="314"/>
      <c r="P20" s="314"/>
      <c r="Q20" s="314"/>
      <c r="R20" s="315"/>
      <c r="S20" s="315"/>
      <c r="T20" s="315"/>
      <c r="U20" s="315"/>
      <c r="V20" s="315"/>
      <c r="W20" s="315"/>
      <c r="X20" s="315"/>
      <c r="Y20" s="315"/>
      <c r="Z20" s="314"/>
      <c r="AA20" s="315"/>
      <c r="AB20" s="315"/>
      <c r="AC20" s="315"/>
      <c r="AD20" s="315"/>
      <c r="AE20" s="315"/>
      <c r="AF20" s="136"/>
    </row>
    <row r="21" spans="2:32" ht="15.75" customHeight="1">
      <c r="B21" s="201" t="s">
        <v>169</v>
      </c>
      <c r="C21" s="187" t="s">
        <v>174</v>
      </c>
      <c r="D21" s="203" t="s">
        <v>175</v>
      </c>
      <c r="E21" s="16">
        <f t="shared" si="0"/>
        <v>19134</v>
      </c>
      <c r="F21" s="90">
        <v>10687</v>
      </c>
      <c r="G21" s="90">
        <v>15</v>
      </c>
      <c r="H21" s="90">
        <v>17</v>
      </c>
      <c r="I21" s="34">
        <v>8415</v>
      </c>
      <c r="J21" s="7"/>
      <c r="K21" s="7"/>
      <c r="L21" s="109"/>
      <c r="M21" s="314"/>
      <c r="N21" s="314"/>
      <c r="O21" s="314"/>
      <c r="P21" s="314"/>
      <c r="Q21" s="314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136"/>
    </row>
    <row r="22" spans="2:32" ht="15.75" customHeight="1">
      <c r="B22" s="201" t="s">
        <v>169</v>
      </c>
      <c r="C22" s="187" t="s">
        <v>176</v>
      </c>
      <c r="D22" s="203" t="s">
        <v>177</v>
      </c>
      <c r="E22" s="16">
        <f t="shared" si="0"/>
        <v>22031</v>
      </c>
      <c r="F22" s="90">
        <v>10191</v>
      </c>
      <c r="G22" s="90">
        <v>3</v>
      </c>
      <c r="H22" s="90">
        <v>17</v>
      </c>
      <c r="I22" s="34">
        <v>11820</v>
      </c>
      <c r="J22" s="7"/>
      <c r="K22" s="7"/>
      <c r="L22" s="109"/>
      <c r="M22" s="314"/>
      <c r="N22" s="314"/>
      <c r="O22" s="314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136"/>
    </row>
    <row r="23" spans="2:32" ht="15.75" customHeight="1">
      <c r="B23" s="201" t="s">
        <v>169</v>
      </c>
      <c r="C23" s="187" t="s">
        <v>178</v>
      </c>
      <c r="D23" s="203" t="s">
        <v>179</v>
      </c>
      <c r="E23" s="16">
        <f t="shared" si="0"/>
        <v>11314</v>
      </c>
      <c r="F23" s="90">
        <v>5605</v>
      </c>
      <c r="G23" s="90"/>
      <c r="H23" s="90">
        <v>0</v>
      </c>
      <c r="I23" s="34">
        <v>5709</v>
      </c>
      <c r="J23" s="7"/>
      <c r="K23" s="7"/>
      <c r="L23" s="109"/>
      <c r="M23" s="314"/>
      <c r="N23" s="314"/>
      <c r="O23" s="314"/>
      <c r="P23" s="314"/>
      <c r="Q23" s="314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136"/>
    </row>
    <row r="24" spans="2:32" ht="15.75" customHeight="1">
      <c r="B24" s="201" t="s">
        <v>169</v>
      </c>
      <c r="C24" s="187" t="s">
        <v>180</v>
      </c>
      <c r="D24" s="203" t="s">
        <v>181</v>
      </c>
      <c r="E24" s="16">
        <f t="shared" si="0"/>
        <v>10362</v>
      </c>
      <c r="F24" s="90">
        <v>5526</v>
      </c>
      <c r="G24" s="90">
        <v>7</v>
      </c>
      <c r="H24" s="90">
        <v>1</v>
      </c>
      <c r="I24" s="34">
        <v>4828</v>
      </c>
      <c r="J24" s="7"/>
      <c r="K24" s="7"/>
      <c r="L24" s="109"/>
      <c r="M24" s="314"/>
      <c r="N24" s="314"/>
      <c r="O24" s="314"/>
      <c r="P24" s="314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4"/>
      <c r="AF24" s="136"/>
    </row>
    <row r="25" spans="2:32" ht="15.75" customHeight="1">
      <c r="B25" s="201" t="s">
        <v>169</v>
      </c>
      <c r="C25" s="187" t="s">
        <v>182</v>
      </c>
      <c r="D25" s="203" t="s">
        <v>183</v>
      </c>
      <c r="E25" s="16">
        <f t="shared" si="0"/>
        <v>15820</v>
      </c>
      <c r="F25" s="90">
        <v>10400</v>
      </c>
      <c r="G25" s="90">
        <v>37</v>
      </c>
      <c r="H25" s="90">
        <v>0</v>
      </c>
      <c r="I25" s="34">
        <v>5383</v>
      </c>
      <c r="J25" s="7"/>
      <c r="K25" s="7"/>
      <c r="L25" s="109"/>
      <c r="M25" s="314"/>
      <c r="N25" s="314"/>
      <c r="O25" s="314"/>
      <c r="P25" s="314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136"/>
    </row>
    <row r="26" spans="2:32" ht="15.75" customHeight="1">
      <c r="B26" s="201" t="s">
        <v>169</v>
      </c>
      <c r="C26" s="187" t="s">
        <v>184</v>
      </c>
      <c r="D26" s="203" t="s">
        <v>185</v>
      </c>
      <c r="E26" s="16">
        <f t="shared" si="0"/>
        <v>8955</v>
      </c>
      <c r="F26" s="90">
        <v>4637</v>
      </c>
      <c r="G26" s="90">
        <v>10</v>
      </c>
      <c r="H26" s="90">
        <v>0</v>
      </c>
      <c r="I26" s="34">
        <v>4308</v>
      </c>
      <c r="J26" s="7"/>
      <c r="K26" s="7"/>
      <c r="L26" s="109"/>
      <c r="M26" s="314"/>
      <c r="N26" s="314"/>
      <c r="O26" s="314"/>
      <c r="P26" s="314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136"/>
    </row>
    <row r="27" spans="2:32" ht="15.75" customHeight="1">
      <c r="B27" s="201" t="s">
        <v>186</v>
      </c>
      <c r="C27" s="187" t="s">
        <v>187</v>
      </c>
      <c r="D27" s="203" t="s">
        <v>188</v>
      </c>
      <c r="E27" s="16">
        <f t="shared" si="0"/>
        <v>13534</v>
      </c>
      <c r="F27" s="90">
        <v>8430</v>
      </c>
      <c r="G27" s="90">
        <v>26</v>
      </c>
      <c r="H27" s="90">
        <v>0</v>
      </c>
      <c r="I27" s="34">
        <v>5078</v>
      </c>
      <c r="J27" s="7"/>
      <c r="K27" s="7"/>
      <c r="L27" s="109"/>
      <c r="M27" s="314"/>
      <c r="N27" s="314"/>
      <c r="O27" s="314"/>
      <c r="P27" s="314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136"/>
    </row>
    <row r="28" spans="2:32" ht="15.75" customHeight="1">
      <c r="B28" s="201" t="s">
        <v>186</v>
      </c>
      <c r="C28" s="187" t="s">
        <v>189</v>
      </c>
      <c r="D28" s="203" t="s">
        <v>190</v>
      </c>
      <c r="E28" s="16">
        <f t="shared" si="0"/>
        <v>26804</v>
      </c>
      <c r="F28" s="90">
        <v>18781</v>
      </c>
      <c r="G28" s="90">
        <v>451</v>
      </c>
      <c r="H28" s="90">
        <v>0</v>
      </c>
      <c r="I28" s="34">
        <v>7572</v>
      </c>
      <c r="J28" s="7"/>
      <c r="K28" s="7"/>
      <c r="L28" s="109"/>
      <c r="M28" s="314"/>
      <c r="N28" s="314"/>
      <c r="O28" s="314"/>
      <c r="P28" s="314"/>
      <c r="Q28" s="315"/>
      <c r="R28" s="315"/>
      <c r="S28" s="315"/>
      <c r="T28" s="315"/>
      <c r="U28" s="314"/>
      <c r="V28" s="315"/>
      <c r="W28" s="315"/>
      <c r="X28" s="315"/>
      <c r="Y28" s="315"/>
      <c r="Z28" s="315"/>
      <c r="AA28" s="315"/>
      <c r="AB28" s="315"/>
      <c r="AC28" s="315"/>
      <c r="AD28" s="315"/>
      <c r="AE28" s="314"/>
      <c r="AF28" s="136"/>
    </row>
    <row r="29" spans="2:32" ht="15.75" customHeight="1">
      <c r="B29" s="201" t="s">
        <v>169</v>
      </c>
      <c r="C29" s="187" t="s">
        <v>191</v>
      </c>
      <c r="D29" s="203" t="s">
        <v>192</v>
      </c>
      <c r="E29" s="16">
        <f t="shared" si="0"/>
        <v>116837</v>
      </c>
      <c r="F29" s="90">
        <v>93141</v>
      </c>
      <c r="G29" s="90">
        <v>642</v>
      </c>
      <c r="H29" s="90">
        <v>534</v>
      </c>
      <c r="I29" s="34">
        <v>22520</v>
      </c>
      <c r="J29" s="7"/>
      <c r="K29" s="7"/>
      <c r="L29" s="109"/>
      <c r="M29" s="314"/>
      <c r="N29" s="314"/>
      <c r="O29" s="314"/>
      <c r="P29" s="314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4"/>
      <c r="AF29" s="136"/>
    </row>
    <row r="30" spans="2:32" ht="15.75" customHeight="1">
      <c r="B30" s="201" t="s">
        <v>169</v>
      </c>
      <c r="C30" s="187" t="s">
        <v>193</v>
      </c>
      <c r="D30" s="203" t="s">
        <v>194</v>
      </c>
      <c r="E30" s="16">
        <f t="shared" si="0"/>
        <v>127887</v>
      </c>
      <c r="F30" s="90">
        <v>102328</v>
      </c>
      <c r="G30" s="90">
        <v>438</v>
      </c>
      <c r="H30" s="90">
        <v>0</v>
      </c>
      <c r="I30" s="34">
        <v>25121</v>
      </c>
      <c r="M30" s="314"/>
      <c r="N30" s="314"/>
      <c r="O30" s="314"/>
      <c r="P30" s="314"/>
      <c r="Q30" s="315"/>
      <c r="R30" s="315"/>
      <c r="S30" s="315"/>
      <c r="T30" s="315"/>
      <c r="U30" s="315"/>
      <c r="V30" s="315"/>
      <c r="W30" s="314"/>
      <c r="X30" s="315"/>
      <c r="Y30" s="315"/>
      <c r="Z30" s="315"/>
      <c r="AA30" s="315"/>
      <c r="AB30" s="315"/>
      <c r="AC30" s="315"/>
      <c r="AD30" s="315"/>
      <c r="AE30" s="314"/>
      <c r="AF30" s="136"/>
    </row>
    <row r="31" spans="2:32" ht="15.75" customHeight="1">
      <c r="B31" s="201" t="s">
        <v>169</v>
      </c>
      <c r="C31" s="187" t="s">
        <v>195</v>
      </c>
      <c r="D31" s="203" t="s">
        <v>196</v>
      </c>
      <c r="E31" s="16">
        <f t="shared" si="0"/>
        <v>112708</v>
      </c>
      <c r="F31" s="90">
        <v>84350</v>
      </c>
      <c r="G31" s="90">
        <v>561</v>
      </c>
      <c r="H31" s="90">
        <v>17</v>
      </c>
      <c r="I31" s="34">
        <v>27780</v>
      </c>
      <c r="M31" s="314"/>
      <c r="N31" s="314"/>
      <c r="O31" s="314"/>
      <c r="P31" s="314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4"/>
      <c r="AF31" s="136"/>
    </row>
    <row r="32" spans="2:32" ht="15.75" customHeight="1">
      <c r="B32" s="201" t="s">
        <v>169</v>
      </c>
      <c r="C32" s="187" t="s">
        <v>197</v>
      </c>
      <c r="D32" s="203" t="s">
        <v>198</v>
      </c>
      <c r="E32" s="16">
        <f t="shared" si="0"/>
        <v>27893</v>
      </c>
      <c r="F32" s="90">
        <v>19712</v>
      </c>
      <c r="G32" s="90">
        <v>26</v>
      </c>
      <c r="H32" s="90">
        <v>0</v>
      </c>
      <c r="I32" s="34">
        <v>8155</v>
      </c>
      <c r="M32" s="314"/>
      <c r="N32" s="314"/>
      <c r="O32" s="314"/>
      <c r="P32" s="314"/>
      <c r="Q32" s="315"/>
      <c r="R32" s="315"/>
      <c r="S32" s="315"/>
      <c r="T32" s="315"/>
      <c r="U32" s="314"/>
      <c r="V32" s="315"/>
      <c r="W32" s="314"/>
      <c r="X32" s="315"/>
      <c r="Y32" s="315"/>
      <c r="Z32" s="315"/>
      <c r="AA32" s="315"/>
      <c r="AB32" s="315"/>
      <c r="AC32" s="315"/>
      <c r="AD32" s="315"/>
      <c r="AE32" s="314"/>
      <c r="AF32" s="136"/>
    </row>
    <row r="33" spans="2:32" ht="15.75" customHeight="1">
      <c r="B33" s="201" t="s">
        <v>199</v>
      </c>
      <c r="C33" s="187" t="s">
        <v>170</v>
      </c>
      <c r="D33" s="203" t="s">
        <v>200</v>
      </c>
      <c r="E33" s="16">
        <f t="shared" si="0"/>
        <v>42252</v>
      </c>
      <c r="F33" s="90">
        <v>33889</v>
      </c>
      <c r="G33" s="90">
        <v>132</v>
      </c>
      <c r="H33" s="90">
        <v>535</v>
      </c>
      <c r="I33" s="199">
        <v>7696</v>
      </c>
      <c r="M33" s="314"/>
      <c r="N33" s="314"/>
      <c r="O33" s="314"/>
      <c r="P33" s="314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4"/>
      <c r="AF33" s="136"/>
    </row>
    <row r="34" spans="2:32" ht="15.75" customHeight="1">
      <c r="B34" s="201" t="s">
        <v>199</v>
      </c>
      <c r="C34" s="187" t="s">
        <v>172</v>
      </c>
      <c r="D34" s="203" t="s">
        <v>201</v>
      </c>
      <c r="E34" s="16">
        <f t="shared" si="0"/>
        <v>40513</v>
      </c>
      <c r="F34" s="90">
        <v>33694</v>
      </c>
      <c r="G34" s="90">
        <v>188</v>
      </c>
      <c r="H34" s="90">
        <v>0</v>
      </c>
      <c r="I34" s="34">
        <v>6631</v>
      </c>
      <c r="M34" s="314"/>
      <c r="N34" s="314"/>
      <c r="O34" s="314"/>
      <c r="P34" s="314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4"/>
      <c r="AF34" s="136"/>
    </row>
    <row r="35" spans="2:32" ht="15.75" customHeight="1">
      <c r="B35" s="201" t="s">
        <v>199</v>
      </c>
      <c r="C35" s="187" t="s">
        <v>174</v>
      </c>
      <c r="D35" s="203" t="s">
        <v>202</v>
      </c>
      <c r="E35" s="16">
        <f t="shared" si="0"/>
        <v>56475</v>
      </c>
      <c r="F35" s="90">
        <v>44863</v>
      </c>
      <c r="G35" s="90">
        <v>310</v>
      </c>
      <c r="H35" s="90">
        <v>0</v>
      </c>
      <c r="I35" s="34">
        <v>11302</v>
      </c>
      <c r="M35" s="314"/>
      <c r="N35" s="314"/>
      <c r="O35" s="314"/>
      <c r="P35" s="314"/>
      <c r="Q35" s="315"/>
      <c r="R35" s="315"/>
      <c r="S35" s="315"/>
      <c r="T35" s="315"/>
      <c r="U35" s="315"/>
      <c r="V35" s="314"/>
      <c r="W35" s="315"/>
      <c r="X35" s="315"/>
      <c r="Y35" s="315"/>
      <c r="Z35" s="314"/>
      <c r="AA35" s="315"/>
      <c r="AB35" s="315"/>
      <c r="AC35" s="315"/>
      <c r="AD35" s="315"/>
      <c r="AE35" s="315"/>
      <c r="AF35" s="136"/>
    </row>
    <row r="36" spans="2:32" ht="15.75" customHeight="1">
      <c r="B36" s="201" t="s">
        <v>199</v>
      </c>
      <c r="C36" s="187" t="s">
        <v>176</v>
      </c>
      <c r="D36" s="203" t="s">
        <v>203</v>
      </c>
      <c r="E36" s="16">
        <f t="shared" si="0"/>
        <v>36998</v>
      </c>
      <c r="F36" s="90">
        <v>31124</v>
      </c>
      <c r="G36" s="90">
        <v>495</v>
      </c>
      <c r="H36" s="90">
        <v>5</v>
      </c>
      <c r="I36" s="34">
        <v>5374</v>
      </c>
      <c r="M36" s="314"/>
      <c r="N36" s="314"/>
      <c r="O36" s="314"/>
      <c r="P36" s="314"/>
      <c r="Q36" s="315"/>
      <c r="R36" s="315"/>
      <c r="S36" s="315"/>
      <c r="T36" s="314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4"/>
      <c r="AF36" s="136"/>
    </row>
    <row r="37" spans="2:32" ht="15.75" customHeight="1">
      <c r="B37" s="201" t="s">
        <v>199</v>
      </c>
      <c r="C37" s="187" t="s">
        <v>178</v>
      </c>
      <c r="D37" s="203" t="s">
        <v>205</v>
      </c>
      <c r="E37" s="16">
        <f t="shared" si="0"/>
        <v>38657</v>
      </c>
      <c r="F37" s="90">
        <v>32695</v>
      </c>
      <c r="G37" s="90">
        <v>123</v>
      </c>
      <c r="H37" s="90">
        <v>2</v>
      </c>
      <c r="I37" s="34">
        <v>5837</v>
      </c>
      <c r="M37" s="314"/>
      <c r="N37" s="314"/>
      <c r="O37" s="314"/>
      <c r="P37" s="314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4"/>
      <c r="AF37" s="136"/>
    </row>
    <row r="38" spans="2:32" ht="15.75" customHeight="1">
      <c r="B38" s="201" t="s">
        <v>199</v>
      </c>
      <c r="C38" s="187" t="s">
        <v>180</v>
      </c>
      <c r="D38" s="203" t="s">
        <v>206</v>
      </c>
      <c r="E38" s="16">
        <f t="shared" si="0"/>
        <v>41265</v>
      </c>
      <c r="F38" s="90">
        <v>33332</v>
      </c>
      <c r="G38" s="90">
        <v>231</v>
      </c>
      <c r="H38" s="90">
        <v>0</v>
      </c>
      <c r="I38" s="199">
        <v>7702</v>
      </c>
      <c r="M38" s="314"/>
      <c r="N38" s="314"/>
      <c r="O38" s="314"/>
      <c r="P38" s="314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136"/>
    </row>
    <row r="39" spans="2:32" ht="15.75" customHeight="1">
      <c r="B39" s="201" t="s">
        <v>199</v>
      </c>
      <c r="C39" s="187" t="s">
        <v>182</v>
      </c>
      <c r="D39" s="203" t="s">
        <v>207</v>
      </c>
      <c r="E39" s="16">
        <f t="shared" si="0"/>
        <v>48724</v>
      </c>
      <c r="F39" s="90">
        <v>35557</v>
      </c>
      <c r="G39" s="90">
        <v>240</v>
      </c>
      <c r="H39" s="90">
        <v>0</v>
      </c>
      <c r="I39" s="199">
        <v>12927</v>
      </c>
      <c r="M39" s="314"/>
      <c r="N39" s="314"/>
      <c r="O39" s="314"/>
      <c r="P39" s="314"/>
      <c r="Q39" s="314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136"/>
    </row>
    <row r="40" spans="2:32" ht="15.75" customHeight="1">
      <c r="B40" s="201" t="s">
        <v>199</v>
      </c>
      <c r="C40" s="187" t="s">
        <v>184</v>
      </c>
      <c r="D40" s="203" t="s">
        <v>208</v>
      </c>
      <c r="E40" s="16">
        <f t="shared" si="0"/>
        <v>50110</v>
      </c>
      <c r="F40" s="90">
        <v>41501</v>
      </c>
      <c r="G40" s="90">
        <v>812</v>
      </c>
      <c r="H40" s="90">
        <v>1</v>
      </c>
      <c r="I40" s="199">
        <v>7796</v>
      </c>
      <c r="M40" s="314"/>
      <c r="N40" s="314"/>
      <c r="O40" s="314"/>
      <c r="P40" s="314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136"/>
    </row>
    <row r="41" spans="2:32" ht="15.75" customHeight="1">
      <c r="B41" s="201" t="s">
        <v>209</v>
      </c>
      <c r="C41" s="187" t="s">
        <v>170</v>
      </c>
      <c r="D41" s="203" t="s">
        <v>210</v>
      </c>
      <c r="E41" s="16">
        <f t="shared" si="0"/>
        <v>22331</v>
      </c>
      <c r="F41" s="90">
        <v>11166</v>
      </c>
      <c r="G41" s="90">
        <v>12</v>
      </c>
      <c r="H41" s="90">
        <v>0</v>
      </c>
      <c r="I41" s="199">
        <v>11153</v>
      </c>
      <c r="M41" s="314"/>
      <c r="N41" s="314"/>
      <c r="O41" s="314"/>
      <c r="P41" s="314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136"/>
    </row>
    <row r="42" spans="2:32" ht="15.75" customHeight="1">
      <c r="B42" s="201" t="s">
        <v>209</v>
      </c>
      <c r="C42" s="187" t="s">
        <v>172</v>
      </c>
      <c r="D42" s="204" t="s">
        <v>211</v>
      </c>
      <c r="E42" s="16">
        <f t="shared" si="0"/>
        <v>32949</v>
      </c>
      <c r="F42" s="90">
        <v>15395</v>
      </c>
      <c r="G42" s="90">
        <v>114</v>
      </c>
      <c r="H42" s="90">
        <v>0</v>
      </c>
      <c r="I42" s="199">
        <v>17440</v>
      </c>
      <c r="M42" s="314"/>
      <c r="N42" s="314"/>
      <c r="O42" s="314"/>
      <c r="P42" s="314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136"/>
    </row>
    <row r="43" spans="2:32" ht="15.75" customHeight="1">
      <c r="B43" s="201" t="s">
        <v>209</v>
      </c>
      <c r="C43" s="187" t="s">
        <v>174</v>
      </c>
      <c r="D43" s="203" t="s">
        <v>212</v>
      </c>
      <c r="E43" s="16">
        <f t="shared" si="0"/>
        <v>4174</v>
      </c>
      <c r="F43" s="90">
        <v>2636</v>
      </c>
      <c r="G43" s="90">
        <v>5</v>
      </c>
      <c r="H43" s="90">
        <v>0</v>
      </c>
      <c r="I43" s="199">
        <v>1533</v>
      </c>
      <c r="M43" s="314"/>
      <c r="N43" s="314"/>
      <c r="O43" s="314"/>
      <c r="P43" s="314"/>
      <c r="Q43" s="314"/>
      <c r="R43" s="315"/>
      <c r="S43" s="314"/>
      <c r="T43" s="315"/>
      <c r="U43" s="314"/>
      <c r="V43" s="315"/>
      <c r="W43" s="314"/>
      <c r="X43" s="315"/>
      <c r="Y43" s="314"/>
      <c r="Z43" s="315"/>
      <c r="AA43" s="315"/>
      <c r="AB43" s="315"/>
      <c r="AC43" s="314"/>
      <c r="AD43" s="315"/>
      <c r="AE43" s="314"/>
      <c r="AF43" s="136"/>
    </row>
    <row r="44" spans="2:32" ht="15.75" customHeight="1">
      <c r="B44" s="201" t="s">
        <v>209</v>
      </c>
      <c r="C44" s="187" t="s">
        <v>176</v>
      </c>
      <c r="D44" s="203" t="s">
        <v>213</v>
      </c>
      <c r="E44" s="16">
        <f t="shared" si="0"/>
        <v>55521</v>
      </c>
      <c r="F44" s="90">
        <v>30352</v>
      </c>
      <c r="G44" s="90">
        <v>232</v>
      </c>
      <c r="H44" s="90">
        <v>31</v>
      </c>
      <c r="I44" s="199">
        <v>24906</v>
      </c>
      <c r="M44" s="314"/>
      <c r="N44" s="314"/>
      <c r="O44" s="314"/>
      <c r="P44" s="314"/>
      <c r="Q44" s="314"/>
      <c r="R44" s="315"/>
      <c r="S44" s="315"/>
      <c r="T44" s="314"/>
      <c r="U44" s="315"/>
      <c r="V44" s="315"/>
      <c r="W44" s="314"/>
      <c r="X44" s="315"/>
      <c r="Y44" s="314"/>
      <c r="Z44" s="315"/>
      <c r="AA44" s="315"/>
      <c r="AB44" s="315"/>
      <c r="AC44" s="315"/>
      <c r="AD44" s="314"/>
      <c r="AE44" s="314"/>
      <c r="AF44" s="136"/>
    </row>
    <row r="45" spans="2:32" ht="15.75" customHeight="1">
      <c r="B45" s="201" t="s">
        <v>209</v>
      </c>
      <c r="C45" s="187" t="s">
        <v>178</v>
      </c>
      <c r="D45" s="203" t="s">
        <v>214</v>
      </c>
      <c r="E45" s="16">
        <f t="shared" si="0"/>
        <v>30129</v>
      </c>
      <c r="F45" s="90">
        <v>15930</v>
      </c>
      <c r="G45" s="90">
        <v>89</v>
      </c>
      <c r="H45" s="90">
        <v>61</v>
      </c>
      <c r="I45" s="199">
        <v>14049</v>
      </c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5"/>
      <c r="Y45" s="314"/>
      <c r="Z45" s="314"/>
      <c r="AA45" s="314"/>
      <c r="AB45" s="314"/>
      <c r="AC45" s="314"/>
      <c r="AD45" s="314"/>
      <c r="AE45" s="314"/>
      <c r="AF45" s="136"/>
    </row>
    <row r="46" spans="2:32" ht="15.75" customHeight="1">
      <c r="B46" s="201" t="s">
        <v>209</v>
      </c>
      <c r="C46" s="187" t="s">
        <v>180</v>
      </c>
      <c r="D46" s="203" t="s">
        <v>215</v>
      </c>
      <c r="E46" s="16">
        <f t="shared" si="0"/>
        <v>590002</v>
      </c>
      <c r="F46" s="90">
        <v>493742</v>
      </c>
      <c r="G46" s="90">
        <v>9885</v>
      </c>
      <c r="H46" s="90">
        <v>6072</v>
      </c>
      <c r="I46" s="199">
        <v>80303</v>
      </c>
      <c r="M46" s="314"/>
      <c r="N46" s="314"/>
      <c r="O46" s="314"/>
      <c r="P46" s="314"/>
      <c r="Q46" s="315"/>
      <c r="R46" s="315"/>
      <c r="S46" s="315"/>
      <c r="T46" s="315"/>
      <c r="U46" s="314"/>
      <c r="V46" s="315"/>
      <c r="W46" s="315"/>
      <c r="X46" s="315"/>
      <c r="Y46" s="315"/>
      <c r="Z46" s="315"/>
      <c r="AA46" s="315"/>
      <c r="AB46" s="315"/>
      <c r="AC46" s="315"/>
      <c r="AD46" s="315"/>
      <c r="AE46" s="314"/>
      <c r="AF46" s="136"/>
    </row>
    <row r="47" spans="2:32" ht="15.75" customHeight="1">
      <c r="B47" s="201" t="s">
        <v>209</v>
      </c>
      <c r="C47" s="187" t="s">
        <v>182</v>
      </c>
      <c r="D47" s="203" t="s">
        <v>217</v>
      </c>
      <c r="E47" s="16">
        <f t="shared" si="0"/>
        <v>86296</v>
      </c>
      <c r="F47" s="90">
        <v>65067</v>
      </c>
      <c r="G47" s="90">
        <v>438</v>
      </c>
      <c r="H47" s="90">
        <v>17</v>
      </c>
      <c r="I47" s="199">
        <v>20774</v>
      </c>
      <c r="M47" s="314"/>
      <c r="N47" s="314"/>
      <c r="O47" s="314"/>
      <c r="P47" s="314"/>
      <c r="Q47" s="314"/>
      <c r="R47" s="315"/>
      <c r="S47" s="315"/>
      <c r="T47" s="315"/>
      <c r="U47" s="314"/>
      <c r="V47" s="315"/>
      <c r="W47" s="314"/>
      <c r="X47" s="314"/>
      <c r="Y47" s="315"/>
      <c r="Z47" s="315"/>
      <c r="AA47" s="314"/>
      <c r="AB47" s="314"/>
      <c r="AC47" s="314"/>
      <c r="AD47" s="314"/>
      <c r="AE47" s="314"/>
      <c r="AF47" s="136"/>
    </row>
    <row r="48" spans="2:32" ht="15.75" customHeight="1">
      <c r="B48" s="201" t="s">
        <v>209</v>
      </c>
      <c r="C48" s="187" t="s">
        <v>184</v>
      </c>
      <c r="D48" s="203" t="s">
        <v>218</v>
      </c>
      <c r="E48" s="16">
        <f t="shared" si="0"/>
        <v>134408</v>
      </c>
      <c r="F48" s="90">
        <v>102355</v>
      </c>
      <c r="G48" s="90">
        <v>1769</v>
      </c>
      <c r="H48" s="90">
        <v>1471</v>
      </c>
      <c r="I48" s="199">
        <v>28813</v>
      </c>
      <c r="M48" s="314"/>
      <c r="N48" s="314"/>
      <c r="O48" s="314"/>
      <c r="P48" s="314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4"/>
      <c r="AB48" s="315"/>
      <c r="AC48" s="314"/>
      <c r="AD48" s="315"/>
      <c r="AE48" s="315"/>
      <c r="AF48" s="136"/>
    </row>
    <row r="49" spans="2:32" ht="15.75" customHeight="1">
      <c r="B49" s="201" t="s">
        <v>209</v>
      </c>
      <c r="C49" s="187" t="s">
        <v>187</v>
      </c>
      <c r="D49" s="203" t="s">
        <v>219</v>
      </c>
      <c r="E49" s="16">
        <f t="shared" si="0"/>
        <v>54575</v>
      </c>
      <c r="F49" s="90">
        <v>34820</v>
      </c>
      <c r="G49" s="90">
        <v>304</v>
      </c>
      <c r="H49" s="90">
        <v>321</v>
      </c>
      <c r="I49" s="199">
        <v>19130</v>
      </c>
      <c r="M49" s="314"/>
      <c r="N49" s="314"/>
      <c r="O49" s="314"/>
      <c r="P49" s="314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4"/>
      <c r="AD49" s="315"/>
      <c r="AE49" s="315"/>
      <c r="AF49" s="136"/>
    </row>
    <row r="50" spans="2:32" ht="15.75" customHeight="1">
      <c r="B50" s="201" t="s">
        <v>209</v>
      </c>
      <c r="C50" s="187" t="s">
        <v>189</v>
      </c>
      <c r="D50" s="203" t="s">
        <v>220</v>
      </c>
      <c r="E50" s="16">
        <f t="shared" si="0"/>
        <v>22818</v>
      </c>
      <c r="F50" s="90">
        <v>8758</v>
      </c>
      <c r="G50" s="90">
        <v>38</v>
      </c>
      <c r="H50" s="90">
        <v>4</v>
      </c>
      <c r="I50" s="199">
        <v>14018</v>
      </c>
      <c r="M50" s="314"/>
      <c r="N50" s="314"/>
      <c r="O50" s="314"/>
      <c r="P50" s="314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4"/>
      <c r="AF50" s="136"/>
    </row>
    <row r="51" spans="2:32" ht="15.75" customHeight="1">
      <c r="B51" s="201" t="s">
        <v>209</v>
      </c>
      <c r="C51" s="187" t="s">
        <v>191</v>
      </c>
      <c r="D51" s="203" t="s">
        <v>222</v>
      </c>
      <c r="E51" s="16">
        <f t="shared" si="0"/>
        <v>34085</v>
      </c>
      <c r="F51" s="90">
        <v>14223</v>
      </c>
      <c r="G51" s="90">
        <v>39</v>
      </c>
      <c r="H51" s="90">
        <v>0</v>
      </c>
      <c r="I51" s="199">
        <v>19823</v>
      </c>
      <c r="M51" s="314"/>
      <c r="N51" s="314"/>
      <c r="O51" s="314"/>
      <c r="P51" s="314"/>
      <c r="Q51" s="314"/>
      <c r="R51" s="315"/>
      <c r="S51" s="315"/>
      <c r="T51" s="315"/>
      <c r="U51" s="314"/>
      <c r="V51" s="315"/>
      <c r="W51" s="315"/>
      <c r="X51" s="315"/>
      <c r="Y51" s="315"/>
      <c r="Z51" s="315"/>
      <c r="AA51" s="315"/>
      <c r="AB51" s="315"/>
      <c r="AC51" s="315"/>
      <c r="AD51" s="314"/>
      <c r="AE51" s="315"/>
      <c r="AF51" s="136"/>
    </row>
    <row r="52" spans="2:32" ht="15.75" customHeight="1">
      <c r="B52" s="201" t="s">
        <v>209</v>
      </c>
      <c r="C52" s="187" t="s">
        <v>193</v>
      </c>
      <c r="D52" s="203" t="s">
        <v>223</v>
      </c>
      <c r="E52" s="16">
        <f t="shared" si="0"/>
        <v>46582</v>
      </c>
      <c r="F52" s="90">
        <v>32259</v>
      </c>
      <c r="G52" s="90">
        <v>737</v>
      </c>
      <c r="H52" s="90">
        <v>272</v>
      </c>
      <c r="I52" s="199">
        <v>13314</v>
      </c>
      <c r="M52" s="314"/>
      <c r="N52" s="314"/>
      <c r="O52" s="314"/>
      <c r="P52" s="314"/>
      <c r="Q52" s="314"/>
      <c r="R52" s="315"/>
      <c r="S52" s="315"/>
      <c r="T52" s="315"/>
      <c r="U52" s="315"/>
      <c r="V52" s="315"/>
      <c r="W52" s="315"/>
      <c r="X52" s="315"/>
      <c r="Y52" s="315"/>
      <c r="Z52" s="314"/>
      <c r="AA52" s="315"/>
      <c r="AB52" s="315"/>
      <c r="AC52" s="315"/>
      <c r="AD52" s="314"/>
      <c r="AE52" s="315"/>
      <c r="AF52" s="136"/>
    </row>
    <row r="53" spans="2:32" ht="15.75" customHeight="1">
      <c r="B53" s="201" t="s">
        <v>209</v>
      </c>
      <c r="C53" s="187" t="s">
        <v>195</v>
      </c>
      <c r="D53" s="203" t="s">
        <v>224</v>
      </c>
      <c r="E53" s="16">
        <f t="shared" si="0"/>
        <v>104627</v>
      </c>
      <c r="F53" s="90">
        <v>80135</v>
      </c>
      <c r="G53" s="90">
        <v>2044</v>
      </c>
      <c r="H53" s="90">
        <v>96</v>
      </c>
      <c r="I53" s="199">
        <v>22352</v>
      </c>
      <c r="M53" s="314"/>
      <c r="N53" s="314"/>
      <c r="O53" s="314"/>
      <c r="P53" s="314"/>
      <c r="Q53" s="315"/>
      <c r="R53" s="315"/>
      <c r="S53" s="315"/>
      <c r="T53" s="315"/>
      <c r="U53" s="314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136"/>
    </row>
    <row r="54" spans="2:32" ht="15.75" customHeight="1">
      <c r="B54" s="201" t="s">
        <v>225</v>
      </c>
      <c r="C54" s="187" t="s">
        <v>170</v>
      </c>
      <c r="D54" s="203" t="s">
        <v>226</v>
      </c>
      <c r="E54" s="16">
        <f t="shared" si="0"/>
        <v>30423</v>
      </c>
      <c r="F54" s="90">
        <v>19063</v>
      </c>
      <c r="G54" s="90">
        <v>190</v>
      </c>
      <c r="H54" s="90">
        <v>4</v>
      </c>
      <c r="I54" s="199">
        <v>11166</v>
      </c>
      <c r="M54" s="314"/>
      <c r="N54" s="314"/>
      <c r="O54" s="314"/>
      <c r="P54" s="314"/>
      <c r="Q54" s="314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136"/>
    </row>
    <row r="55" spans="2:32" ht="15.75" customHeight="1">
      <c r="B55" s="201" t="s">
        <v>225</v>
      </c>
      <c r="C55" s="187" t="s">
        <v>172</v>
      </c>
      <c r="D55" s="203" t="s">
        <v>227</v>
      </c>
      <c r="E55" s="16">
        <f t="shared" si="0"/>
        <v>1695</v>
      </c>
      <c r="F55" s="90">
        <v>1137</v>
      </c>
      <c r="G55" s="90">
        <v>2</v>
      </c>
      <c r="H55" s="90">
        <v>11</v>
      </c>
      <c r="I55" s="199">
        <v>545</v>
      </c>
      <c r="M55" s="314"/>
      <c r="N55" s="314"/>
      <c r="O55" s="314"/>
      <c r="P55" s="314"/>
      <c r="Q55" s="314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4"/>
      <c r="AD55" s="315"/>
      <c r="AE55" s="315"/>
      <c r="AF55" s="136"/>
    </row>
    <row r="56" spans="2:32" ht="15.75" customHeight="1">
      <c r="B56" s="201" t="s">
        <v>225</v>
      </c>
      <c r="C56" s="187" t="s">
        <v>174</v>
      </c>
      <c r="D56" s="203" t="s">
        <v>228</v>
      </c>
      <c r="E56" s="16">
        <f t="shared" si="0"/>
        <v>3106</v>
      </c>
      <c r="F56" s="90">
        <v>2314</v>
      </c>
      <c r="G56" s="90">
        <v>4</v>
      </c>
      <c r="H56" s="90">
        <v>7</v>
      </c>
      <c r="I56" s="199">
        <v>781</v>
      </c>
      <c r="M56" s="314"/>
      <c r="N56" s="314"/>
      <c r="O56" s="314"/>
      <c r="P56" s="314"/>
      <c r="Q56" s="314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136"/>
    </row>
    <row r="57" spans="2:32" ht="15.75" customHeight="1">
      <c r="B57" s="201" t="s">
        <v>225</v>
      </c>
      <c r="C57" s="187" t="s">
        <v>176</v>
      </c>
      <c r="D57" s="203" t="s">
        <v>229</v>
      </c>
      <c r="E57" s="16">
        <f t="shared" si="0"/>
        <v>16652</v>
      </c>
      <c r="F57" s="90">
        <v>8945</v>
      </c>
      <c r="G57" s="90">
        <v>104</v>
      </c>
      <c r="H57" s="90">
        <v>2</v>
      </c>
      <c r="I57" s="199">
        <v>7601</v>
      </c>
      <c r="M57" s="314"/>
      <c r="N57" s="314"/>
      <c r="O57" s="314"/>
      <c r="P57" s="314"/>
      <c r="Q57" s="314"/>
      <c r="R57" s="315"/>
      <c r="S57" s="314"/>
      <c r="T57" s="314"/>
      <c r="U57" s="314"/>
      <c r="V57" s="314"/>
      <c r="W57" s="315"/>
      <c r="X57" s="314"/>
      <c r="Y57" s="314"/>
      <c r="Z57" s="314"/>
      <c r="AA57" s="314"/>
      <c r="AB57" s="314"/>
      <c r="AC57" s="314"/>
      <c r="AD57" s="314"/>
      <c r="AE57" s="314"/>
      <c r="AF57" s="136"/>
    </row>
    <row r="58" spans="2:32" ht="15.75" customHeight="1">
      <c r="B58" s="201" t="s">
        <v>225</v>
      </c>
      <c r="C58" s="187" t="s">
        <v>178</v>
      </c>
      <c r="D58" s="203" t="s">
        <v>230</v>
      </c>
      <c r="E58" s="16">
        <f t="shared" si="0"/>
        <v>111818</v>
      </c>
      <c r="F58" s="90">
        <v>90289</v>
      </c>
      <c r="G58" s="90">
        <v>1763</v>
      </c>
      <c r="H58" s="90">
        <v>451</v>
      </c>
      <c r="I58" s="199">
        <v>19315</v>
      </c>
      <c r="M58" s="314"/>
      <c r="N58" s="314"/>
      <c r="O58" s="314"/>
      <c r="P58" s="314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136"/>
    </row>
    <row r="59" spans="2:32" ht="15.75" customHeight="1">
      <c r="B59" s="201" t="s">
        <v>225</v>
      </c>
      <c r="C59" s="187" t="s">
        <v>180</v>
      </c>
      <c r="D59" s="203" t="s">
        <v>231</v>
      </c>
      <c r="E59" s="16">
        <f t="shared" si="0"/>
        <v>29395</v>
      </c>
      <c r="F59" s="90">
        <v>11110</v>
      </c>
      <c r="G59" s="90">
        <v>102</v>
      </c>
      <c r="H59" s="90">
        <v>0</v>
      </c>
      <c r="I59" s="199">
        <v>18183</v>
      </c>
      <c r="M59" s="314"/>
      <c r="N59" s="314"/>
      <c r="O59" s="314"/>
      <c r="P59" s="314"/>
      <c r="Q59" s="314"/>
      <c r="R59" s="314"/>
      <c r="S59" s="315"/>
      <c r="T59" s="315"/>
      <c r="U59" s="314"/>
      <c r="V59" s="315"/>
      <c r="W59" s="315"/>
      <c r="X59" s="315"/>
      <c r="Y59" s="315"/>
      <c r="Z59" s="315"/>
      <c r="AA59" s="315"/>
      <c r="AB59" s="315"/>
      <c r="AC59" s="315"/>
      <c r="AD59" s="314"/>
      <c r="AE59" s="314"/>
      <c r="AF59" s="136"/>
    </row>
    <row r="60" spans="2:32" ht="15.75" customHeight="1">
      <c r="B60" s="201" t="s">
        <v>225</v>
      </c>
      <c r="C60" s="187" t="s">
        <v>182</v>
      </c>
      <c r="D60" s="203" t="s">
        <v>232</v>
      </c>
      <c r="E60" s="16">
        <f t="shared" si="0"/>
        <v>36686</v>
      </c>
      <c r="F60" s="90">
        <v>24251</v>
      </c>
      <c r="G60" s="90">
        <v>256</v>
      </c>
      <c r="H60" s="90">
        <v>47</v>
      </c>
      <c r="I60" s="199">
        <v>12132</v>
      </c>
      <c r="M60" s="314"/>
      <c r="N60" s="314"/>
      <c r="O60" s="314"/>
      <c r="P60" s="314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4"/>
      <c r="AC60" s="314"/>
      <c r="AD60" s="315"/>
      <c r="AE60" s="315"/>
      <c r="AF60" s="136"/>
    </row>
    <row r="61" spans="2:32" ht="15.75" customHeight="1">
      <c r="B61" s="201" t="s">
        <v>225</v>
      </c>
      <c r="C61" s="187" t="s">
        <v>184</v>
      </c>
      <c r="D61" s="203" t="s">
        <v>233</v>
      </c>
      <c r="E61" s="16">
        <f t="shared" si="0"/>
        <v>38396</v>
      </c>
      <c r="F61" s="90">
        <v>28728</v>
      </c>
      <c r="G61" s="90">
        <v>166</v>
      </c>
      <c r="H61" s="90">
        <v>301</v>
      </c>
      <c r="I61" s="199">
        <v>9201</v>
      </c>
      <c r="M61" s="314"/>
      <c r="N61" s="314"/>
      <c r="O61" s="314"/>
      <c r="P61" s="314"/>
      <c r="Q61" s="315"/>
      <c r="R61" s="315"/>
      <c r="S61" s="315"/>
      <c r="T61" s="315"/>
      <c r="U61" s="315"/>
      <c r="V61" s="315"/>
      <c r="W61" s="315"/>
      <c r="X61" s="315"/>
      <c r="Y61" s="315"/>
      <c r="Z61" s="314"/>
      <c r="AA61" s="314"/>
      <c r="AB61" s="315"/>
      <c r="AC61" s="315"/>
      <c r="AD61" s="315"/>
      <c r="AE61" s="315"/>
      <c r="AF61" s="136"/>
    </row>
    <row r="62" spans="2:32" ht="15.75" customHeight="1">
      <c r="B62" s="201" t="s">
        <v>225</v>
      </c>
      <c r="C62" s="187" t="s">
        <v>187</v>
      </c>
      <c r="D62" s="203" t="s">
        <v>234</v>
      </c>
      <c r="E62" s="16">
        <f t="shared" si="0"/>
        <v>20946</v>
      </c>
      <c r="F62" s="90">
        <v>12861</v>
      </c>
      <c r="G62" s="90">
        <v>65</v>
      </c>
      <c r="H62" s="90">
        <v>9</v>
      </c>
      <c r="I62" s="199">
        <v>8011</v>
      </c>
      <c r="M62" s="314"/>
      <c r="N62" s="314"/>
      <c r="O62" s="314"/>
      <c r="P62" s="314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136"/>
    </row>
    <row r="63" spans="2:32" ht="15.75" customHeight="1">
      <c r="B63" s="201" t="s">
        <v>225</v>
      </c>
      <c r="C63" s="187" t="s">
        <v>189</v>
      </c>
      <c r="D63" s="203" t="s">
        <v>235</v>
      </c>
      <c r="E63" s="16">
        <f t="shared" si="0"/>
        <v>12983</v>
      </c>
      <c r="F63" s="90">
        <v>8037</v>
      </c>
      <c r="G63" s="90">
        <v>46</v>
      </c>
      <c r="H63" s="90">
        <v>0</v>
      </c>
      <c r="I63" s="199">
        <v>4900</v>
      </c>
      <c r="M63" s="314"/>
      <c r="N63" s="314"/>
      <c r="O63" s="314"/>
      <c r="P63" s="314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136"/>
    </row>
    <row r="64" spans="2:32" ht="15.75" customHeight="1">
      <c r="B64" s="201" t="s">
        <v>225</v>
      </c>
      <c r="C64" s="187" t="s">
        <v>191</v>
      </c>
      <c r="D64" s="203" t="s">
        <v>236</v>
      </c>
      <c r="E64" s="16">
        <f t="shared" si="0"/>
        <v>30372</v>
      </c>
      <c r="F64" s="90">
        <v>17045</v>
      </c>
      <c r="G64" s="90">
        <v>40</v>
      </c>
      <c r="H64" s="90">
        <v>0</v>
      </c>
      <c r="I64" s="199">
        <v>13287</v>
      </c>
      <c r="M64" s="314"/>
      <c r="N64" s="314"/>
      <c r="O64" s="314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136"/>
    </row>
    <row r="65" spans="2:32" ht="15.75" customHeight="1">
      <c r="B65" s="201" t="s">
        <v>237</v>
      </c>
      <c r="C65" s="187" t="s">
        <v>170</v>
      </c>
      <c r="D65" s="203" t="s">
        <v>238</v>
      </c>
      <c r="E65" s="16">
        <f t="shared" si="0"/>
        <v>2602</v>
      </c>
      <c r="F65" s="90">
        <v>1574</v>
      </c>
      <c r="G65" s="90"/>
      <c r="H65" s="90">
        <v>0</v>
      </c>
      <c r="I65" s="199">
        <v>1028</v>
      </c>
      <c r="M65" s="314"/>
      <c r="N65" s="314"/>
      <c r="O65" s="314"/>
      <c r="P65" s="314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136"/>
    </row>
    <row r="66" spans="2:32" ht="15.75" customHeight="1">
      <c r="B66" s="201" t="s">
        <v>237</v>
      </c>
      <c r="C66" s="187" t="s">
        <v>172</v>
      </c>
      <c r="D66" s="203" t="s">
        <v>239</v>
      </c>
      <c r="E66" s="16">
        <f t="shared" si="0"/>
        <v>15456</v>
      </c>
      <c r="F66" s="90">
        <v>8107</v>
      </c>
      <c r="G66" s="90">
        <v>5</v>
      </c>
      <c r="H66" s="90">
        <v>0</v>
      </c>
      <c r="I66" s="199">
        <v>7344</v>
      </c>
      <c r="M66" s="314"/>
      <c r="N66" s="314"/>
      <c r="O66" s="314"/>
      <c r="P66" s="314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136"/>
    </row>
    <row r="67" spans="2:32" ht="15.75" customHeight="1">
      <c r="B67" s="201" t="s">
        <v>237</v>
      </c>
      <c r="C67" s="187" t="s">
        <v>174</v>
      </c>
      <c r="D67" s="203" t="s">
        <v>240</v>
      </c>
      <c r="E67" s="16">
        <f t="shared" si="0"/>
        <v>21373</v>
      </c>
      <c r="F67" s="90">
        <v>10470</v>
      </c>
      <c r="G67" s="90">
        <v>4</v>
      </c>
      <c r="H67" s="90">
        <v>0</v>
      </c>
      <c r="I67" s="199">
        <v>10899</v>
      </c>
      <c r="M67" s="314"/>
      <c r="N67" s="314"/>
      <c r="O67" s="314"/>
      <c r="P67" s="314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4"/>
      <c r="AF67" s="136"/>
    </row>
    <row r="68" spans="2:32" ht="15.75" customHeight="1">
      <c r="B68" s="201" t="s">
        <v>237</v>
      </c>
      <c r="C68" s="187" t="s">
        <v>176</v>
      </c>
      <c r="D68" s="203" t="s">
        <v>241</v>
      </c>
      <c r="E68" s="16">
        <f t="shared" si="0"/>
        <v>22876</v>
      </c>
      <c r="F68" s="90">
        <v>13627</v>
      </c>
      <c r="G68" s="90">
        <v>41</v>
      </c>
      <c r="H68" s="90">
        <v>0</v>
      </c>
      <c r="I68" s="199">
        <v>9208</v>
      </c>
      <c r="M68" s="314"/>
      <c r="N68" s="314"/>
      <c r="O68" s="314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136"/>
    </row>
    <row r="69" spans="2:32" ht="15.75" customHeight="1">
      <c r="B69" s="201" t="s">
        <v>237</v>
      </c>
      <c r="C69" s="187" t="s">
        <v>178</v>
      </c>
      <c r="D69" s="203" t="s">
        <v>242</v>
      </c>
      <c r="E69" s="16">
        <f t="shared" si="0"/>
        <v>14613</v>
      </c>
      <c r="F69" s="90">
        <v>9261</v>
      </c>
      <c r="G69" s="90"/>
      <c r="H69" s="90">
        <v>0</v>
      </c>
      <c r="I69" s="199">
        <v>5352</v>
      </c>
      <c r="M69" s="314"/>
      <c r="N69" s="314"/>
      <c r="O69" s="314"/>
      <c r="P69" s="314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136"/>
    </row>
    <row r="70" spans="2:32" ht="15.75" customHeight="1">
      <c r="B70" s="201" t="s">
        <v>237</v>
      </c>
      <c r="C70" s="187" t="s">
        <v>180</v>
      </c>
      <c r="D70" s="203" t="s">
        <v>243</v>
      </c>
      <c r="E70" s="16">
        <f t="shared" si="0"/>
        <v>24902</v>
      </c>
      <c r="F70" s="90">
        <v>16012</v>
      </c>
      <c r="G70" s="90">
        <v>100</v>
      </c>
      <c r="H70" s="90">
        <v>0</v>
      </c>
      <c r="I70" s="199">
        <v>8790</v>
      </c>
      <c r="M70" s="314"/>
      <c r="N70" s="314"/>
      <c r="O70" s="314"/>
      <c r="P70" s="314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136"/>
    </row>
    <row r="71" spans="2:32" ht="15.75" customHeight="1">
      <c r="B71" s="201" t="s">
        <v>237</v>
      </c>
      <c r="C71" s="187" t="s">
        <v>182</v>
      </c>
      <c r="D71" s="203" t="s">
        <v>244</v>
      </c>
      <c r="E71" s="16">
        <f t="shared" si="0"/>
        <v>43866</v>
      </c>
      <c r="F71" s="90">
        <v>28468</v>
      </c>
      <c r="G71" s="90">
        <v>267</v>
      </c>
      <c r="H71" s="90">
        <v>0</v>
      </c>
      <c r="I71" s="199">
        <v>15131</v>
      </c>
      <c r="M71" s="314"/>
      <c r="N71" s="314"/>
      <c r="O71" s="314"/>
      <c r="P71" s="314"/>
      <c r="Q71" s="315"/>
      <c r="R71" s="315"/>
      <c r="S71" s="315"/>
      <c r="T71" s="315"/>
      <c r="U71" s="315"/>
      <c r="V71" s="315"/>
      <c r="W71" s="315"/>
      <c r="X71" s="315"/>
      <c r="Y71" s="314"/>
      <c r="Z71" s="315"/>
      <c r="AA71" s="315"/>
      <c r="AB71" s="315"/>
      <c r="AC71" s="315"/>
      <c r="AD71" s="315"/>
      <c r="AE71" s="315"/>
      <c r="AF71" s="136"/>
    </row>
    <row r="72" spans="2:32" ht="15.75" customHeight="1">
      <c r="B72" s="201" t="s">
        <v>237</v>
      </c>
      <c r="C72" s="187" t="s">
        <v>184</v>
      </c>
      <c r="D72" s="203" t="s">
        <v>245</v>
      </c>
      <c r="E72" s="16">
        <f t="shared" si="0"/>
        <v>134772</v>
      </c>
      <c r="F72" s="90">
        <v>112657</v>
      </c>
      <c r="G72" s="90">
        <v>712</v>
      </c>
      <c r="H72" s="90">
        <v>40</v>
      </c>
      <c r="I72" s="199">
        <v>21363</v>
      </c>
      <c r="M72" s="314"/>
      <c r="N72" s="314"/>
      <c r="O72" s="314"/>
      <c r="P72" s="314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4"/>
      <c r="AF72" s="136"/>
    </row>
    <row r="73" spans="2:32" ht="15.75" customHeight="1">
      <c r="B73" s="201" t="s">
        <v>237</v>
      </c>
      <c r="C73" s="187" t="s">
        <v>187</v>
      </c>
      <c r="D73" s="203" t="s">
        <v>246</v>
      </c>
      <c r="E73" s="16">
        <f t="shared" si="0"/>
        <v>40610</v>
      </c>
      <c r="F73" s="90">
        <v>34235</v>
      </c>
      <c r="G73" s="90">
        <v>461</v>
      </c>
      <c r="H73" s="90">
        <v>0</v>
      </c>
      <c r="I73" s="199">
        <v>5914</v>
      </c>
      <c r="M73" s="314"/>
      <c r="N73" s="314"/>
      <c r="O73" s="314"/>
      <c r="P73" s="314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4"/>
      <c r="AE73" s="315"/>
      <c r="AF73" s="136"/>
    </row>
    <row r="74" spans="2:32" ht="15.75" customHeight="1">
      <c r="B74" s="201" t="s">
        <v>237</v>
      </c>
      <c r="C74" s="187" t="s">
        <v>189</v>
      </c>
      <c r="D74" s="203" t="s">
        <v>247</v>
      </c>
      <c r="E74" s="16">
        <f t="shared" si="0"/>
        <v>47598</v>
      </c>
      <c r="F74" s="90">
        <v>36459</v>
      </c>
      <c r="G74" s="90">
        <v>247</v>
      </c>
      <c r="H74" s="90">
        <v>26</v>
      </c>
      <c r="I74" s="199">
        <v>10866</v>
      </c>
      <c r="M74" s="314"/>
      <c r="N74" s="314"/>
      <c r="O74" s="314"/>
      <c r="P74" s="314"/>
      <c r="Q74" s="315"/>
      <c r="R74" s="315"/>
      <c r="S74" s="315"/>
      <c r="T74" s="315"/>
      <c r="U74" s="315"/>
      <c r="V74" s="315"/>
      <c r="W74" s="315"/>
      <c r="X74" s="314"/>
      <c r="Y74" s="315"/>
      <c r="Z74" s="315"/>
      <c r="AA74" s="315"/>
      <c r="AB74" s="315"/>
      <c r="AC74" s="315"/>
      <c r="AD74" s="314"/>
      <c r="AE74" s="314"/>
      <c r="AF74" s="136"/>
    </row>
    <row r="75" spans="2:32" ht="15.75" customHeight="1">
      <c r="B75" s="201" t="s">
        <v>237</v>
      </c>
      <c r="C75" s="187" t="s">
        <v>191</v>
      </c>
      <c r="D75" s="203" t="s">
        <v>248</v>
      </c>
      <c r="E75" s="16">
        <f t="shared" si="0"/>
        <v>64882</v>
      </c>
      <c r="F75" s="90">
        <v>53661</v>
      </c>
      <c r="G75" s="90">
        <v>461</v>
      </c>
      <c r="H75" s="90">
        <v>15</v>
      </c>
      <c r="I75" s="199">
        <v>10745</v>
      </c>
      <c r="M75" s="314"/>
      <c r="N75" s="314"/>
      <c r="O75" s="314"/>
      <c r="P75" s="314"/>
      <c r="Q75" s="314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4"/>
      <c r="AC75" s="315"/>
      <c r="AD75" s="315"/>
      <c r="AE75" s="315"/>
      <c r="AF75" s="136"/>
    </row>
    <row r="76" spans="2:32" ht="15.75" customHeight="1">
      <c r="B76" s="201" t="s">
        <v>237</v>
      </c>
      <c r="C76" s="187" t="s">
        <v>193</v>
      </c>
      <c r="D76" s="203" t="s">
        <v>249</v>
      </c>
      <c r="E76" s="16">
        <f t="shared" si="0"/>
        <v>40714</v>
      </c>
      <c r="F76" s="90">
        <v>29097</v>
      </c>
      <c r="G76" s="90">
        <v>113</v>
      </c>
      <c r="H76" s="90">
        <v>112</v>
      </c>
      <c r="I76" s="199">
        <v>11392</v>
      </c>
      <c r="M76" s="314"/>
      <c r="N76" s="314"/>
      <c r="O76" s="314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136"/>
    </row>
    <row r="77" spans="2:32" ht="15.75" customHeight="1">
      <c r="B77" s="201" t="s">
        <v>250</v>
      </c>
      <c r="C77" s="187" t="s">
        <v>170</v>
      </c>
      <c r="D77" s="203" t="s">
        <v>251</v>
      </c>
      <c r="E77" s="16">
        <f t="shared" si="0"/>
        <v>3225</v>
      </c>
      <c r="F77" s="90">
        <v>1957</v>
      </c>
      <c r="G77" s="90"/>
      <c r="H77" s="90">
        <v>0</v>
      </c>
      <c r="I77" s="199">
        <v>1268</v>
      </c>
      <c r="M77" s="314"/>
      <c r="N77" s="314"/>
      <c r="O77" s="314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136"/>
    </row>
    <row r="78" spans="2:32" ht="15.75" customHeight="1">
      <c r="B78" s="201" t="s">
        <v>250</v>
      </c>
      <c r="C78" s="187" t="s">
        <v>172</v>
      </c>
      <c r="D78" s="203" t="s">
        <v>252</v>
      </c>
      <c r="E78" s="16">
        <f t="shared" si="0"/>
        <v>5849</v>
      </c>
      <c r="F78" s="90">
        <v>2725</v>
      </c>
      <c r="G78" s="90"/>
      <c r="H78" s="90">
        <v>0</v>
      </c>
      <c r="I78" s="199">
        <v>3124</v>
      </c>
      <c r="M78" s="314"/>
      <c r="N78" s="314"/>
      <c r="O78" s="314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136"/>
    </row>
    <row r="79" spans="2:32" ht="15.75" customHeight="1">
      <c r="B79" s="201" t="s">
        <v>250</v>
      </c>
      <c r="C79" s="187" t="s">
        <v>174</v>
      </c>
      <c r="D79" s="203" t="s">
        <v>253</v>
      </c>
      <c r="E79" s="16">
        <f t="shared" si="0"/>
        <v>5739</v>
      </c>
      <c r="F79" s="90">
        <v>3180</v>
      </c>
      <c r="G79" s="90"/>
      <c r="H79" s="90">
        <v>0</v>
      </c>
      <c r="I79" s="199">
        <v>2559</v>
      </c>
      <c r="M79" s="314"/>
      <c r="N79" s="314"/>
      <c r="O79" s="314"/>
      <c r="P79" s="314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4"/>
      <c r="AF79" s="136"/>
    </row>
    <row r="80" spans="2:32" ht="15.75" customHeight="1">
      <c r="B80" s="201" t="s">
        <v>250</v>
      </c>
      <c r="C80" s="187" t="s">
        <v>176</v>
      </c>
      <c r="D80" s="203" t="s">
        <v>254</v>
      </c>
      <c r="E80" s="16">
        <f t="shared" si="0"/>
        <v>8463</v>
      </c>
      <c r="F80" s="90">
        <v>5365</v>
      </c>
      <c r="G80" s="90">
        <v>16</v>
      </c>
      <c r="H80" s="90">
        <v>0</v>
      </c>
      <c r="I80" s="199">
        <v>3082</v>
      </c>
      <c r="M80" s="314"/>
      <c r="N80" s="314"/>
      <c r="O80" s="314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136"/>
    </row>
    <row r="81" spans="2:32" ht="15.75" customHeight="1">
      <c r="B81" s="201" t="s">
        <v>250</v>
      </c>
      <c r="C81" s="187" t="s">
        <v>178</v>
      </c>
      <c r="D81" s="203" t="s">
        <v>255</v>
      </c>
      <c r="E81" s="16">
        <f t="shared" si="0"/>
        <v>9200</v>
      </c>
      <c r="F81" s="90">
        <v>5472</v>
      </c>
      <c r="G81" s="90"/>
      <c r="H81" s="90">
        <v>0</v>
      </c>
      <c r="I81" s="199">
        <v>3728</v>
      </c>
      <c r="M81" s="314"/>
      <c r="N81" s="314"/>
      <c r="O81" s="314"/>
      <c r="P81" s="314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136"/>
    </row>
    <row r="82" spans="2:32" ht="15.75" customHeight="1">
      <c r="B82" s="201" t="s">
        <v>250</v>
      </c>
      <c r="C82" s="187" t="s">
        <v>180</v>
      </c>
      <c r="D82" s="203" t="s">
        <v>256</v>
      </c>
      <c r="E82" s="16">
        <f t="shared" si="0"/>
        <v>14874</v>
      </c>
      <c r="F82" s="90">
        <v>8788</v>
      </c>
      <c r="G82" s="90">
        <v>3</v>
      </c>
      <c r="H82" s="90">
        <v>0</v>
      </c>
      <c r="I82" s="199">
        <v>6083</v>
      </c>
      <c r="M82" s="314"/>
      <c r="N82" s="314"/>
      <c r="O82" s="314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136"/>
    </row>
    <row r="83" spans="2:32" ht="15.75" customHeight="1">
      <c r="B83" s="201" t="s">
        <v>250</v>
      </c>
      <c r="C83" s="187" t="s">
        <v>182</v>
      </c>
      <c r="D83" s="203" t="s">
        <v>257</v>
      </c>
      <c r="E83" s="16">
        <f t="shared" si="0"/>
        <v>8494</v>
      </c>
      <c r="F83" s="90">
        <v>4673</v>
      </c>
      <c r="G83" s="90"/>
      <c r="H83" s="90">
        <v>0</v>
      </c>
      <c r="I83" s="199">
        <v>3821</v>
      </c>
      <c r="M83" s="314"/>
      <c r="N83" s="314"/>
      <c r="O83" s="314"/>
      <c r="P83" s="314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136"/>
    </row>
    <row r="84" spans="2:32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">SUM(F84:I84)</f>
        <v>10180</v>
      </c>
      <c r="F84" s="90">
        <v>6169</v>
      </c>
      <c r="G84" s="90">
        <v>1</v>
      </c>
      <c r="H84" s="90">
        <v>0</v>
      </c>
      <c r="I84" s="199">
        <v>4010</v>
      </c>
      <c r="M84" s="314"/>
      <c r="N84" s="314"/>
      <c r="O84" s="314"/>
      <c r="P84" s="314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136"/>
    </row>
    <row r="85" spans="2:32" ht="15.75" customHeight="1">
      <c r="B85" s="201" t="s">
        <v>250</v>
      </c>
      <c r="C85" s="187" t="s">
        <v>187</v>
      </c>
      <c r="D85" s="203" t="s">
        <v>259</v>
      </c>
      <c r="E85" s="16">
        <f t="shared" si="1"/>
        <v>17019</v>
      </c>
      <c r="F85" s="90">
        <v>10210</v>
      </c>
      <c r="G85" s="90">
        <v>40</v>
      </c>
      <c r="H85" s="90">
        <v>0</v>
      </c>
      <c r="I85" s="199">
        <v>6769</v>
      </c>
      <c r="M85" s="314"/>
      <c r="N85" s="314"/>
      <c r="O85" s="314"/>
      <c r="P85" s="314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4"/>
      <c r="AF85" s="136"/>
    </row>
    <row r="86" spans="2:32" ht="15.75" customHeight="1">
      <c r="B86" s="201" t="s">
        <v>250</v>
      </c>
      <c r="C86" s="187" t="s">
        <v>189</v>
      </c>
      <c r="D86" s="203" t="s">
        <v>260</v>
      </c>
      <c r="E86" s="16">
        <f t="shared" si="1"/>
        <v>35908</v>
      </c>
      <c r="F86" s="90">
        <v>24349</v>
      </c>
      <c r="G86" s="90">
        <v>26</v>
      </c>
      <c r="H86" s="90">
        <v>0</v>
      </c>
      <c r="I86" s="199">
        <v>11533</v>
      </c>
      <c r="M86" s="314"/>
      <c r="N86" s="314"/>
      <c r="O86" s="314"/>
      <c r="P86" s="314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136"/>
    </row>
    <row r="87" spans="2:32" ht="15.75" customHeight="1">
      <c r="B87" s="201" t="s">
        <v>261</v>
      </c>
      <c r="C87" s="187" t="s">
        <v>170</v>
      </c>
      <c r="D87" s="203" t="s">
        <v>262</v>
      </c>
      <c r="E87" s="16">
        <f t="shared" si="1"/>
        <v>8859</v>
      </c>
      <c r="F87" s="90">
        <v>5707</v>
      </c>
      <c r="G87" s="90">
        <v>8</v>
      </c>
      <c r="H87" s="90">
        <v>0</v>
      </c>
      <c r="I87" s="199">
        <v>3144</v>
      </c>
      <c r="M87" s="314"/>
      <c r="N87" s="314"/>
      <c r="O87" s="314"/>
      <c r="P87" s="314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136"/>
    </row>
    <row r="88" spans="2:32" ht="15.75" customHeight="1">
      <c r="B88" s="201" t="s">
        <v>261</v>
      </c>
      <c r="C88" s="187" t="s">
        <v>172</v>
      </c>
      <c r="D88" s="203" t="s">
        <v>263</v>
      </c>
      <c r="E88" s="16">
        <f t="shared" si="1"/>
        <v>15446</v>
      </c>
      <c r="F88" s="90">
        <v>8415</v>
      </c>
      <c r="G88" s="90">
        <v>8</v>
      </c>
      <c r="H88" s="90">
        <v>0</v>
      </c>
      <c r="I88" s="199">
        <v>7023</v>
      </c>
      <c r="M88" s="314"/>
      <c r="N88" s="314"/>
      <c r="O88" s="314"/>
      <c r="P88" s="314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136"/>
    </row>
    <row r="89" spans="2:32" ht="15.75" customHeight="1">
      <c r="B89" s="201" t="s">
        <v>261</v>
      </c>
      <c r="C89" s="187" t="s">
        <v>174</v>
      </c>
      <c r="D89" s="203" t="s">
        <v>264</v>
      </c>
      <c r="E89" s="16">
        <f t="shared" si="1"/>
        <v>10837</v>
      </c>
      <c r="F89" s="90">
        <v>5657</v>
      </c>
      <c r="G89" s="90">
        <v>18</v>
      </c>
      <c r="H89" s="90">
        <v>0</v>
      </c>
      <c r="I89" s="199">
        <v>5162</v>
      </c>
      <c r="M89" s="314"/>
      <c r="N89" s="314"/>
      <c r="O89" s="314"/>
      <c r="P89" s="314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136"/>
    </row>
    <row r="90" spans="2:32" ht="15.75" customHeight="1">
      <c r="B90" s="201" t="s">
        <v>261</v>
      </c>
      <c r="C90" s="187" t="s">
        <v>176</v>
      </c>
      <c r="D90" s="203" t="s">
        <v>265</v>
      </c>
      <c r="E90" s="16">
        <f t="shared" si="1"/>
        <v>12268</v>
      </c>
      <c r="F90" s="90">
        <v>5138</v>
      </c>
      <c r="G90" s="90">
        <v>25</v>
      </c>
      <c r="H90" s="90">
        <v>0</v>
      </c>
      <c r="I90" s="199">
        <v>7105</v>
      </c>
      <c r="M90" s="314"/>
      <c r="N90" s="314"/>
      <c r="O90" s="314"/>
      <c r="P90" s="314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136"/>
    </row>
    <row r="91" spans="2:32" ht="15.75" customHeight="1">
      <c r="B91" s="201" t="s">
        <v>261</v>
      </c>
      <c r="C91" s="187" t="s">
        <v>178</v>
      </c>
      <c r="D91" s="203" t="s">
        <v>266</v>
      </c>
      <c r="E91" s="16">
        <f t="shared" si="1"/>
        <v>11469</v>
      </c>
      <c r="F91" s="90">
        <v>6782</v>
      </c>
      <c r="G91" s="90">
        <v>27</v>
      </c>
      <c r="H91" s="90">
        <v>0</v>
      </c>
      <c r="I91" s="199">
        <v>4660</v>
      </c>
      <c r="M91" s="314"/>
      <c r="N91" s="314"/>
      <c r="O91" s="314"/>
      <c r="P91" s="314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315"/>
      <c r="AF91" s="136"/>
    </row>
    <row r="92" spans="2:32" ht="15.75" customHeight="1">
      <c r="B92" s="201" t="s">
        <v>261</v>
      </c>
      <c r="C92" s="187" t="s">
        <v>180</v>
      </c>
      <c r="D92" s="203" t="s">
        <v>267</v>
      </c>
      <c r="E92" s="16">
        <f t="shared" si="1"/>
        <v>9826</v>
      </c>
      <c r="F92" s="90">
        <v>5788</v>
      </c>
      <c r="G92" s="90">
        <v>15</v>
      </c>
      <c r="H92" s="90">
        <v>0</v>
      </c>
      <c r="I92" s="199">
        <v>4023</v>
      </c>
      <c r="M92" s="314"/>
      <c r="N92" s="314"/>
      <c r="O92" s="314"/>
      <c r="P92" s="314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136"/>
    </row>
    <row r="93" spans="2:32" ht="15.75" customHeight="1">
      <c r="B93" s="201" t="s">
        <v>261</v>
      </c>
      <c r="C93" s="187" t="s">
        <v>182</v>
      </c>
      <c r="D93" s="203" t="s">
        <v>268</v>
      </c>
      <c r="E93" s="16">
        <f t="shared" si="1"/>
        <v>13680</v>
      </c>
      <c r="F93" s="90">
        <v>5982</v>
      </c>
      <c r="G93" s="90">
        <v>26</v>
      </c>
      <c r="H93" s="90">
        <v>0</v>
      </c>
      <c r="I93" s="199">
        <v>7672</v>
      </c>
      <c r="M93" s="314"/>
      <c r="N93" s="314"/>
      <c r="O93" s="314"/>
      <c r="P93" s="314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136"/>
    </row>
    <row r="94" spans="2:32" ht="15.75" customHeight="1">
      <c r="B94" s="201" t="s">
        <v>261</v>
      </c>
      <c r="C94" s="187" t="s">
        <v>184</v>
      </c>
      <c r="D94" s="203" t="s">
        <v>269</v>
      </c>
      <c r="E94" s="16">
        <f t="shared" si="1"/>
        <v>66753</v>
      </c>
      <c r="F94" s="90">
        <v>52432</v>
      </c>
      <c r="G94" s="90">
        <v>791</v>
      </c>
      <c r="H94" s="90">
        <v>0</v>
      </c>
      <c r="I94" s="199">
        <v>13530</v>
      </c>
      <c r="M94" s="314"/>
      <c r="N94" s="314"/>
      <c r="O94" s="314"/>
      <c r="P94" s="314"/>
      <c r="Q94" s="315"/>
      <c r="R94" s="315"/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136"/>
    </row>
    <row r="95" spans="2:32" ht="15.75" customHeight="1">
      <c r="B95" s="205" t="s">
        <v>261</v>
      </c>
      <c r="C95" s="206" t="s">
        <v>187</v>
      </c>
      <c r="D95" s="207" t="s">
        <v>270</v>
      </c>
      <c r="E95" s="67">
        <f t="shared" si="1"/>
        <v>36062</v>
      </c>
      <c r="F95" s="208">
        <v>26793</v>
      </c>
      <c r="G95" s="208">
        <v>400</v>
      </c>
      <c r="H95" s="208">
        <v>0</v>
      </c>
      <c r="I95" s="209">
        <v>8869</v>
      </c>
    </row>
    <row r="96" spans="2:32" ht="6.75" customHeight="1"/>
    <row r="97" spans="2:2" ht="15.75" customHeight="1">
      <c r="B97" s="148" t="s">
        <v>154</v>
      </c>
    </row>
    <row r="98" spans="2:2" ht="15.75" customHeight="1">
      <c r="B98" s="233" t="s">
        <v>276</v>
      </c>
    </row>
    <row r="99" spans="2:2" ht="15.75" customHeight="1"/>
  </sheetData>
  <pageMargins left="0.70866141732283472" right="0.51181102362204722" top="0.55118110236220474" bottom="0.55118110236220474" header="0.31496062992125984" footer="0.31496062992125984"/>
  <pageSetup paperSize="9" scale="85" firstPageNumber="17" orientation="portrait" useFirstPageNumber="1" horizontalDpi="300" verticalDpi="300" r:id="rId1"/>
  <headerFooter>
    <oddFooter>&amp;CIV-2-&amp;P</oddFooter>
  </headerFooter>
  <rowBreaks count="1" manualBreakCount="1">
    <brk id="53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68CD-453E-40A9-ACE4-0A87F7537C9A}">
  <dimension ref="B2:U100"/>
  <sheetViews>
    <sheetView showGridLines="0" zoomScaleNormal="100" workbookViewId="0">
      <selection activeCell="L15" sqref="L15"/>
    </sheetView>
  </sheetViews>
  <sheetFormatPr defaultColWidth="9.140625" defaultRowHeight="12"/>
  <cols>
    <col min="1" max="3" width="2.5703125" style="6" customWidth="1"/>
    <col min="4" max="4" width="18.5703125" style="6" customWidth="1"/>
    <col min="5" max="9" width="12.5703125" style="6" customWidth="1"/>
    <col min="10" max="10" width="1.5703125" style="6" customWidth="1"/>
    <col min="11" max="13" width="2.5703125" style="6" customWidth="1"/>
    <col min="14" max="14" width="21.5703125" style="6" customWidth="1"/>
    <col min="15" max="19" width="12.5703125" style="6" customWidth="1"/>
    <col min="20" max="22" width="2.5703125" style="6" customWidth="1"/>
    <col min="23" max="16384" width="9.140625" style="6"/>
  </cols>
  <sheetData>
    <row r="2" spans="2:21" ht="18" customHeight="1">
      <c r="D2" s="14" t="s">
        <v>360</v>
      </c>
      <c r="E2" s="14"/>
      <c r="F2" s="14"/>
      <c r="G2" s="14"/>
      <c r="H2" s="14"/>
      <c r="N2" s="14" t="s">
        <v>362</v>
      </c>
      <c r="O2" s="14"/>
      <c r="P2" s="14"/>
      <c r="Q2" s="14"/>
      <c r="R2" s="14"/>
    </row>
    <row r="3" spans="2:21" ht="18" customHeight="1">
      <c r="D3" s="14" t="s">
        <v>22</v>
      </c>
      <c r="E3" s="14"/>
      <c r="F3" s="14"/>
      <c r="G3" s="14"/>
      <c r="H3" s="14"/>
      <c r="N3" s="14" t="s">
        <v>22</v>
      </c>
      <c r="O3" s="14"/>
      <c r="P3" s="14"/>
      <c r="Q3" s="14"/>
      <c r="R3" s="14"/>
    </row>
    <row r="4" spans="2:21">
      <c r="D4" s="14"/>
      <c r="E4" s="14"/>
      <c r="F4" s="14"/>
      <c r="G4" s="15"/>
      <c r="H4" s="15"/>
      <c r="N4" s="14"/>
      <c r="O4" s="14"/>
      <c r="P4" s="14"/>
      <c r="Q4" s="15"/>
      <c r="R4" s="15"/>
    </row>
    <row r="5" spans="2:21" ht="18" customHeight="1">
      <c r="B5" s="211" t="s">
        <v>271</v>
      </c>
      <c r="C5" s="212"/>
      <c r="D5" s="213"/>
      <c r="E5" s="39" t="s">
        <v>33</v>
      </c>
      <c r="F5" s="106"/>
      <c r="G5" s="46" t="s">
        <v>108</v>
      </c>
      <c r="H5" s="46"/>
      <c r="I5" s="26"/>
      <c r="J5" s="13"/>
      <c r="K5" s="13"/>
      <c r="L5" s="211" t="s">
        <v>271</v>
      </c>
      <c r="M5" s="212"/>
      <c r="N5" s="213"/>
      <c r="O5" s="39" t="s">
        <v>33</v>
      </c>
      <c r="P5" s="106"/>
      <c r="Q5" s="46" t="s">
        <v>108</v>
      </c>
      <c r="R5" s="46"/>
      <c r="S5" s="26"/>
      <c r="T5" s="13"/>
      <c r="U5" s="13"/>
    </row>
    <row r="6" spans="2:21" ht="40.5" customHeight="1">
      <c r="B6" s="214"/>
      <c r="C6" s="215" t="s">
        <v>272</v>
      </c>
      <c r="D6" s="216"/>
      <c r="E6" s="29" t="s">
        <v>57</v>
      </c>
      <c r="F6" s="30" t="s">
        <v>19</v>
      </c>
      <c r="G6" s="47" t="s">
        <v>23</v>
      </c>
      <c r="H6" s="47" t="s">
        <v>107</v>
      </c>
      <c r="I6" s="108" t="s">
        <v>136</v>
      </c>
      <c r="J6" s="24"/>
      <c r="K6" s="24"/>
      <c r="L6" s="214"/>
      <c r="M6" s="215" t="s">
        <v>272</v>
      </c>
      <c r="N6" s="216"/>
      <c r="O6" s="29" t="s">
        <v>57</v>
      </c>
      <c r="P6" s="30" t="s">
        <v>19</v>
      </c>
      <c r="Q6" s="47" t="s">
        <v>23</v>
      </c>
      <c r="R6" s="47" t="s">
        <v>107</v>
      </c>
      <c r="S6" s="108" t="s">
        <v>136</v>
      </c>
      <c r="T6" s="24"/>
      <c r="U6" s="24"/>
    </row>
    <row r="7" spans="2:21" ht="18" customHeight="1">
      <c r="B7" s="210"/>
      <c r="C7" s="217"/>
      <c r="D7" s="218" t="s">
        <v>273</v>
      </c>
      <c r="E7" s="52"/>
      <c r="F7" s="110"/>
      <c r="G7" s="226" t="s">
        <v>361</v>
      </c>
      <c r="H7" s="226"/>
      <c r="I7" s="48"/>
      <c r="J7" s="24"/>
      <c r="K7" s="24"/>
      <c r="L7" s="210"/>
      <c r="M7" s="217"/>
      <c r="N7" s="218" t="s">
        <v>273</v>
      </c>
      <c r="O7" s="52"/>
      <c r="P7" s="110"/>
      <c r="Q7" s="226" t="s">
        <v>110</v>
      </c>
      <c r="R7" s="226"/>
      <c r="S7" s="48"/>
      <c r="T7" s="24"/>
      <c r="U7" s="24"/>
    </row>
    <row r="8" spans="2:21" ht="6.75" customHeight="1">
      <c r="B8" s="191"/>
      <c r="C8" s="192"/>
      <c r="D8" s="193"/>
      <c r="E8" s="65"/>
      <c r="F8" s="21"/>
      <c r="G8" s="21"/>
      <c r="H8" s="21"/>
      <c r="I8" s="68"/>
      <c r="J8" s="7"/>
      <c r="K8" s="7"/>
      <c r="L8" s="191"/>
      <c r="M8" s="192"/>
      <c r="N8" s="193"/>
      <c r="O8" s="137"/>
      <c r="P8" s="138"/>
      <c r="Q8" s="138"/>
      <c r="R8" s="138"/>
      <c r="S8" s="139"/>
      <c r="T8" s="7"/>
      <c r="U8" s="7"/>
    </row>
    <row r="9" spans="2:21" ht="15.75" customHeight="1">
      <c r="B9" s="197"/>
      <c r="D9" s="198" t="s">
        <v>19</v>
      </c>
      <c r="E9" s="234">
        <f>SUM(E19:E95)</f>
        <v>3228457</v>
      </c>
      <c r="F9" s="90">
        <f>SUM(F19:F95)</f>
        <v>2356457</v>
      </c>
      <c r="G9" s="90">
        <f>SUM(G19:G95)</f>
        <v>27042</v>
      </c>
      <c r="H9" s="90">
        <f>SUM(H19:H95)</f>
        <v>10506</v>
      </c>
      <c r="I9" s="199">
        <f>SUM(I19:I95)</f>
        <v>834452</v>
      </c>
      <c r="J9" s="9"/>
      <c r="K9" s="9"/>
      <c r="L9" s="197"/>
      <c r="N9" s="198" t="s">
        <v>19</v>
      </c>
      <c r="O9" s="88">
        <f t="shared" ref="O9:O72" si="0">SUM(P9:S9)</f>
        <v>100</v>
      </c>
      <c r="P9" s="86">
        <f t="shared" ref="P9:S9" si="1">SUM(P19:P95)</f>
        <v>72.990193147996081</v>
      </c>
      <c r="Q9" s="86">
        <f t="shared" si="1"/>
        <v>0.83761375790354298</v>
      </c>
      <c r="R9" s="86">
        <f t="shared" si="1"/>
        <v>0.32541861328801969</v>
      </c>
      <c r="S9" s="87">
        <f t="shared" si="1"/>
        <v>25.846774480812361</v>
      </c>
      <c r="T9" s="9"/>
      <c r="U9" s="9"/>
    </row>
    <row r="10" spans="2:21" ht="6.75" customHeight="1">
      <c r="B10" s="197"/>
      <c r="D10" s="198"/>
      <c r="E10" s="16"/>
      <c r="F10" s="90"/>
      <c r="G10" s="90"/>
      <c r="H10" s="90"/>
      <c r="I10" s="34"/>
      <c r="J10" s="9"/>
      <c r="K10" s="9"/>
      <c r="L10" s="197"/>
      <c r="N10" s="198"/>
      <c r="O10" s="88"/>
      <c r="P10" s="86"/>
      <c r="Q10" s="86"/>
      <c r="R10" s="86"/>
      <c r="S10" s="87"/>
      <c r="T10" s="9"/>
      <c r="U10" s="9"/>
    </row>
    <row r="11" spans="2:21" ht="15.75" customHeight="1">
      <c r="B11" s="197"/>
      <c r="D11" s="198" t="s">
        <v>163</v>
      </c>
      <c r="E11" s="16">
        <f>SUM(E19:E32)</f>
        <v>544079</v>
      </c>
      <c r="F11" s="11">
        <f>SUM(F19:F32)</f>
        <v>389974</v>
      </c>
      <c r="G11" s="11">
        <f>SUM(G19:G32)</f>
        <v>2252</v>
      </c>
      <c r="H11" s="11">
        <f>SUM(H19:H32)</f>
        <v>593</v>
      </c>
      <c r="I11" s="12">
        <f>SUM(I19:I32)</f>
        <v>151260</v>
      </c>
      <c r="J11" s="7"/>
      <c r="K11" s="7"/>
      <c r="L11" s="197"/>
      <c r="N11" s="198" t="s">
        <v>163</v>
      </c>
      <c r="O11" s="88">
        <f t="shared" si="0"/>
        <v>16.852601722742474</v>
      </c>
      <c r="P11" s="86">
        <f>F11/$E$9*100</f>
        <v>12.079268827182768</v>
      </c>
      <c r="Q11" s="86">
        <f>G11/$E$9*100</f>
        <v>6.9754684668248648E-2</v>
      </c>
      <c r="R11" s="86">
        <f>H11/$E$9*100</f>
        <v>1.8367907641328347E-2</v>
      </c>
      <c r="S11" s="87">
        <f>I11/$E$9*100</f>
        <v>4.6852103032501287</v>
      </c>
      <c r="T11" s="7"/>
      <c r="U11" s="7"/>
    </row>
    <row r="12" spans="2:21" ht="15.75" customHeight="1">
      <c r="B12" s="197"/>
      <c r="D12" s="198" t="s">
        <v>164</v>
      </c>
      <c r="E12" s="16">
        <f>SUM(E33:E40)</f>
        <v>354994</v>
      </c>
      <c r="F12" s="11">
        <f>SUM(F33:F40)</f>
        <v>286655</v>
      </c>
      <c r="G12" s="11">
        <f>SUM(G33:G40)</f>
        <v>2531</v>
      </c>
      <c r="H12" s="11">
        <f>SUM(H33:H40)</f>
        <v>543</v>
      </c>
      <c r="I12" s="12">
        <f>SUM(I33:I40)</f>
        <v>65265</v>
      </c>
      <c r="J12" s="7"/>
      <c r="K12" s="7"/>
      <c r="L12" s="197"/>
      <c r="N12" s="198" t="s">
        <v>164</v>
      </c>
      <c r="O12" s="88">
        <f t="shared" si="0"/>
        <v>10.99577909818839</v>
      </c>
      <c r="P12" s="86">
        <f t="shared" ref="P12:S27" si="2">F12/$E$9*100</f>
        <v>8.8790093843591524</v>
      </c>
      <c r="Q12" s="86">
        <f t="shared" si="2"/>
        <v>7.8396583878924203E-2</v>
      </c>
      <c r="R12" s="86">
        <f t="shared" si="2"/>
        <v>1.6819180184218033E-2</v>
      </c>
      <c r="S12" s="87">
        <f t="shared" si="2"/>
        <v>2.0215539497660955</v>
      </c>
      <c r="T12" s="7"/>
      <c r="U12" s="7"/>
    </row>
    <row r="13" spans="2:21" ht="15.75" customHeight="1">
      <c r="B13" s="197"/>
      <c r="D13" s="198" t="s">
        <v>165</v>
      </c>
      <c r="E13" s="16">
        <f>SUM(E41:E53)</f>
        <v>1218497</v>
      </c>
      <c r="F13" s="11">
        <f>SUM(F41:F53)</f>
        <v>906838</v>
      </c>
      <c r="G13" s="11">
        <f>SUM(G41:G53)</f>
        <v>15706</v>
      </c>
      <c r="H13" s="11">
        <f>SUM(H41:H53)</f>
        <v>8345</v>
      </c>
      <c r="I13" s="12">
        <f>SUM(I41:I53)</f>
        <v>287608</v>
      </c>
      <c r="J13" s="7"/>
      <c r="K13" s="7"/>
      <c r="L13" s="197"/>
      <c r="N13" s="198" t="s">
        <v>165</v>
      </c>
      <c r="O13" s="88">
        <f t="shared" si="0"/>
        <v>37.742395206130979</v>
      </c>
      <c r="P13" s="86">
        <f t="shared" si="2"/>
        <v>28.088898195020096</v>
      </c>
      <c r="Q13" s="86">
        <f t="shared" si="2"/>
        <v>0.48648626882749252</v>
      </c>
      <c r="R13" s="86">
        <f t="shared" si="2"/>
        <v>0.25848261259171174</v>
      </c>
      <c r="S13" s="87">
        <f t="shared" si="2"/>
        <v>8.9085281296916765</v>
      </c>
      <c r="T13" s="7"/>
      <c r="U13" s="7"/>
    </row>
    <row r="14" spans="2:21" ht="15.75" customHeight="1">
      <c r="B14" s="197"/>
      <c r="D14" s="198" t="s">
        <v>166</v>
      </c>
      <c r="E14" s="16">
        <f>SUM(E54:E64)</f>
        <v>332472</v>
      </c>
      <c r="F14" s="11">
        <f>SUM(F54:F64)</f>
        <v>223780</v>
      </c>
      <c r="G14" s="11">
        <f>SUM(G54:G64)</f>
        <v>2738</v>
      </c>
      <c r="H14" s="11">
        <f>SUM(H54:H64)</f>
        <v>832</v>
      </c>
      <c r="I14" s="12">
        <f>SUM(I54:I64)</f>
        <v>105122</v>
      </c>
      <c r="J14" s="7"/>
      <c r="K14" s="7"/>
      <c r="L14" s="197"/>
      <c r="N14" s="198" t="s">
        <v>166</v>
      </c>
      <c r="O14" s="88">
        <f t="shared" si="0"/>
        <v>10.29817030240762</v>
      </c>
      <c r="P14" s="86">
        <f t="shared" si="2"/>
        <v>6.9314846070429317</v>
      </c>
      <c r="Q14" s="86">
        <f t="shared" si="2"/>
        <v>8.480831555136091E-2</v>
      </c>
      <c r="R14" s="86">
        <f t="shared" si="2"/>
        <v>2.5770824886315657E-2</v>
      </c>
      <c r="S14" s="87">
        <f t="shared" si="2"/>
        <v>3.2561065549270127</v>
      </c>
      <c r="T14" s="7"/>
      <c r="U14" s="7"/>
    </row>
    <row r="15" spans="2:21" ht="15.75" customHeight="1">
      <c r="B15" s="197"/>
      <c r="D15" s="198" t="s">
        <v>167</v>
      </c>
      <c r="E15" s="16">
        <f>SUM(E65:E76)</f>
        <v>474264</v>
      </c>
      <c r="F15" s="11">
        <f>SUM(F65:F76)</f>
        <v>353628</v>
      </c>
      <c r="G15" s="11">
        <f>SUM(G65:G76)</f>
        <v>2411</v>
      </c>
      <c r="H15" s="11">
        <f>SUM(H65:H76)</f>
        <v>193</v>
      </c>
      <c r="I15" s="12">
        <f>SUM(I65:I76)</f>
        <v>118032</v>
      </c>
      <c r="J15" s="7"/>
      <c r="K15" s="7"/>
      <c r="L15" s="197"/>
      <c r="N15" s="198" t="s">
        <v>167</v>
      </c>
      <c r="O15" s="88">
        <f t="shared" si="0"/>
        <v>14.690113574379339</v>
      </c>
      <c r="P15" s="86">
        <f t="shared" si="2"/>
        <v>10.953467864060137</v>
      </c>
      <c r="Q15" s="86">
        <f t="shared" si="2"/>
        <v>7.4679637981859448E-2</v>
      </c>
      <c r="R15" s="86">
        <f t="shared" si="2"/>
        <v>5.97808798444582E-3</v>
      </c>
      <c r="S15" s="87">
        <f t="shared" si="2"/>
        <v>3.6559879843528966</v>
      </c>
      <c r="T15" s="7"/>
      <c r="U15" s="7"/>
    </row>
    <row r="16" spans="2:21" ht="15.75" customHeight="1">
      <c r="B16" s="197"/>
      <c r="D16" s="198" t="s">
        <v>168</v>
      </c>
      <c r="E16" s="16">
        <f>SUM(E77:E86)</f>
        <v>118951</v>
      </c>
      <c r="F16" s="11">
        <f>SUM(F77:F86)</f>
        <v>72888</v>
      </c>
      <c r="G16" s="11">
        <f>SUM(G77:G86)</f>
        <v>86</v>
      </c>
      <c r="H16" s="11">
        <f>SUM(H77:H86)</f>
        <v>0</v>
      </c>
      <c r="I16" s="12">
        <f>SUM(I77:I86)</f>
        <v>45977</v>
      </c>
      <c r="J16" s="7"/>
      <c r="K16" s="7"/>
      <c r="L16" s="197"/>
      <c r="N16" s="198" t="s">
        <v>168</v>
      </c>
      <c r="O16" s="88">
        <f t="shared" si="0"/>
        <v>3.6844535950145847</v>
      </c>
      <c r="P16" s="86">
        <f t="shared" si="2"/>
        <v>2.2576729378771345</v>
      </c>
      <c r="Q16" s="86">
        <f t="shared" si="2"/>
        <v>2.6638112262297436E-3</v>
      </c>
      <c r="R16" s="86">
        <f t="shared" si="2"/>
        <v>0</v>
      </c>
      <c r="S16" s="87">
        <f t="shared" si="2"/>
        <v>1.4241168459112201</v>
      </c>
      <c r="T16" s="7"/>
      <c r="U16" s="7"/>
    </row>
    <row r="17" spans="2:21" ht="15.75" customHeight="1">
      <c r="B17" s="197"/>
      <c r="D17" s="198" t="s">
        <v>348</v>
      </c>
      <c r="E17" s="16">
        <f>SUM(E87:E95)</f>
        <v>185200</v>
      </c>
      <c r="F17" s="11">
        <f>SUM(F87:F95)</f>
        <v>122694</v>
      </c>
      <c r="G17" s="11">
        <f>SUM(G87:G95)</f>
        <v>1318</v>
      </c>
      <c r="H17" s="11">
        <f>SUM(H87:H95)</f>
        <v>0</v>
      </c>
      <c r="I17" s="12">
        <f>SUM(I87:I95)</f>
        <v>61188</v>
      </c>
      <c r="J17" s="7"/>
      <c r="K17" s="7"/>
      <c r="L17" s="197"/>
      <c r="N17" s="198" t="s">
        <v>348</v>
      </c>
      <c r="O17" s="88">
        <f t="shared" si="0"/>
        <v>5.7364865011366106</v>
      </c>
      <c r="P17" s="86">
        <f>F17/$E$9*100</f>
        <v>3.8003913324538625</v>
      </c>
      <c r="Q17" s="86">
        <f t="shared" si="2"/>
        <v>4.0824455769427934E-2</v>
      </c>
      <c r="R17" s="86">
        <f t="shared" si="2"/>
        <v>0</v>
      </c>
      <c r="S17" s="87">
        <f>I17/$E$9*100</f>
        <v>1.8952707129133206</v>
      </c>
      <c r="T17" s="7"/>
      <c r="U17" s="7"/>
    </row>
    <row r="18" spans="2:21" ht="6.75" customHeight="1">
      <c r="B18" s="197"/>
      <c r="D18" s="198"/>
      <c r="E18" s="200"/>
      <c r="F18" s="90"/>
      <c r="G18" s="90"/>
      <c r="H18" s="90"/>
      <c r="I18" s="34"/>
      <c r="J18" s="7"/>
      <c r="K18" s="7"/>
      <c r="L18" s="197"/>
      <c r="N18" s="198"/>
      <c r="O18" s="88"/>
      <c r="P18" s="86"/>
      <c r="Q18" s="86"/>
      <c r="R18" s="86"/>
      <c r="S18" s="87"/>
      <c r="T18" s="7"/>
      <c r="U18" s="7"/>
    </row>
    <row r="19" spans="2:21" ht="15.75" customHeight="1">
      <c r="B19" s="201" t="s">
        <v>169</v>
      </c>
      <c r="C19" s="187" t="s">
        <v>170</v>
      </c>
      <c r="D19" s="202" t="s">
        <v>171</v>
      </c>
      <c r="E19" s="16">
        <f>SUM(F19:I19)</f>
        <v>11573</v>
      </c>
      <c r="F19" s="90">
        <v>6077</v>
      </c>
      <c r="G19" s="90">
        <v>24</v>
      </c>
      <c r="H19" s="90">
        <v>7</v>
      </c>
      <c r="I19" s="34">
        <v>5465</v>
      </c>
      <c r="J19" s="7"/>
      <c r="K19" s="7"/>
      <c r="L19" s="201" t="s">
        <v>169</v>
      </c>
      <c r="M19" s="187" t="s">
        <v>170</v>
      </c>
      <c r="N19" s="202" t="s">
        <v>171</v>
      </c>
      <c r="O19" s="88">
        <f t="shared" si="0"/>
        <v>0.35846845722275378</v>
      </c>
      <c r="P19" s="86">
        <f>F19/$E$9*100</f>
        <v>0.18823233513718782</v>
      </c>
      <c r="Q19" s="86">
        <f t="shared" si="2"/>
        <v>7.4338917941295184E-4</v>
      </c>
      <c r="R19" s="86">
        <f t="shared" si="2"/>
        <v>2.1682184399544427E-4</v>
      </c>
      <c r="S19" s="87">
        <f>I19/$E$9*100</f>
        <v>0.16927591106215756</v>
      </c>
      <c r="T19" s="7"/>
      <c r="U19" s="7"/>
    </row>
    <row r="20" spans="2:21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">SUM(F20:I20)</f>
        <v>19227</v>
      </c>
      <c r="F20" s="90">
        <v>10109</v>
      </c>
      <c r="G20" s="90">
        <v>12</v>
      </c>
      <c r="H20" s="90">
        <v>0</v>
      </c>
      <c r="I20" s="34">
        <v>9106</v>
      </c>
      <c r="J20" s="7"/>
      <c r="K20" s="7"/>
      <c r="L20" s="201" t="s">
        <v>169</v>
      </c>
      <c r="M20" s="187" t="s">
        <v>172</v>
      </c>
      <c r="N20" s="203" t="s">
        <v>173</v>
      </c>
      <c r="O20" s="88">
        <f t="shared" si="0"/>
        <v>0.59554765635720108</v>
      </c>
      <c r="P20" s="86">
        <f t="shared" si="2"/>
        <v>0.31312171727856375</v>
      </c>
      <c r="Q20" s="86">
        <f t="shared" si="2"/>
        <v>3.7169458970647592E-4</v>
      </c>
      <c r="R20" s="86">
        <f t="shared" si="2"/>
        <v>0</v>
      </c>
      <c r="S20" s="87">
        <f>I20/$E$9*100</f>
        <v>0.28205424448893079</v>
      </c>
      <c r="T20" s="7"/>
      <c r="U20" s="7"/>
    </row>
    <row r="21" spans="2:21" ht="15.75" customHeight="1">
      <c r="B21" s="201" t="s">
        <v>169</v>
      </c>
      <c r="C21" s="187" t="s">
        <v>174</v>
      </c>
      <c r="D21" s="203" t="s">
        <v>175</v>
      </c>
      <c r="E21" s="16">
        <f t="shared" si="3"/>
        <v>19134</v>
      </c>
      <c r="F21" s="90">
        <v>10687</v>
      </c>
      <c r="G21" s="90">
        <v>15</v>
      </c>
      <c r="H21" s="90">
        <v>17</v>
      </c>
      <c r="I21" s="34">
        <v>8415</v>
      </c>
      <c r="J21" s="7"/>
      <c r="K21" s="7"/>
      <c r="L21" s="201" t="s">
        <v>169</v>
      </c>
      <c r="M21" s="187" t="s">
        <v>174</v>
      </c>
      <c r="N21" s="203" t="s">
        <v>175</v>
      </c>
      <c r="O21" s="88">
        <f t="shared" si="0"/>
        <v>0.59266702328697574</v>
      </c>
      <c r="P21" s="86">
        <f t="shared" si="2"/>
        <v>0.33102500668275897</v>
      </c>
      <c r="Q21" s="86">
        <f t="shared" si="2"/>
        <v>4.6461823713309487E-4</v>
      </c>
      <c r="R21" s="86">
        <f t="shared" si="2"/>
        <v>5.2656733541750749E-4</v>
      </c>
      <c r="S21" s="87">
        <f t="shared" si="2"/>
        <v>0.2606508310316662</v>
      </c>
      <c r="T21" s="7"/>
      <c r="U21" s="7"/>
    </row>
    <row r="22" spans="2:21" ht="15.75" customHeight="1">
      <c r="B22" s="201" t="s">
        <v>169</v>
      </c>
      <c r="C22" s="187" t="s">
        <v>176</v>
      </c>
      <c r="D22" s="203" t="s">
        <v>177</v>
      </c>
      <c r="E22" s="16">
        <f t="shared" si="3"/>
        <v>22031</v>
      </c>
      <c r="F22" s="90">
        <v>10191</v>
      </c>
      <c r="G22" s="90">
        <v>3</v>
      </c>
      <c r="H22" s="90">
        <v>17</v>
      </c>
      <c r="I22" s="34">
        <v>11820</v>
      </c>
      <c r="J22" s="7"/>
      <c r="K22" s="7"/>
      <c r="L22" s="201" t="s">
        <v>169</v>
      </c>
      <c r="M22" s="187" t="s">
        <v>176</v>
      </c>
      <c r="N22" s="203" t="s">
        <v>177</v>
      </c>
      <c r="O22" s="88">
        <f t="shared" si="0"/>
        <v>0.68240029215194753</v>
      </c>
      <c r="P22" s="86">
        <f t="shared" si="2"/>
        <v>0.31566163030822464</v>
      </c>
      <c r="Q22" s="86">
        <f t="shared" si="2"/>
        <v>9.292364742661898E-5</v>
      </c>
      <c r="R22" s="86">
        <f t="shared" si="2"/>
        <v>5.2656733541750749E-4</v>
      </c>
      <c r="S22" s="87">
        <f t="shared" si="2"/>
        <v>0.36611917086087875</v>
      </c>
      <c r="T22" s="7"/>
      <c r="U22" s="7"/>
    </row>
    <row r="23" spans="2:21" ht="15.75" customHeight="1">
      <c r="B23" s="201" t="s">
        <v>169</v>
      </c>
      <c r="C23" s="187" t="s">
        <v>178</v>
      </c>
      <c r="D23" s="203" t="s">
        <v>179</v>
      </c>
      <c r="E23" s="16">
        <f t="shared" si="3"/>
        <v>11314</v>
      </c>
      <c r="F23" s="90">
        <v>5605</v>
      </c>
      <c r="G23" s="90"/>
      <c r="H23" s="90">
        <v>0</v>
      </c>
      <c r="I23" s="34">
        <v>5709</v>
      </c>
      <c r="J23" s="7"/>
      <c r="K23" s="7"/>
      <c r="L23" s="201" t="s">
        <v>169</v>
      </c>
      <c r="M23" s="187" t="s">
        <v>178</v>
      </c>
      <c r="N23" s="203" t="s">
        <v>179</v>
      </c>
      <c r="O23" s="88">
        <f t="shared" si="0"/>
        <v>0.35044604899492238</v>
      </c>
      <c r="P23" s="86">
        <f t="shared" si="2"/>
        <v>0.17361234794206645</v>
      </c>
      <c r="Q23" s="86">
        <f t="shared" si="2"/>
        <v>0</v>
      </c>
      <c r="R23" s="86">
        <f t="shared" si="2"/>
        <v>0</v>
      </c>
      <c r="S23" s="87">
        <f t="shared" si="2"/>
        <v>0.1768337010528559</v>
      </c>
      <c r="T23" s="7"/>
      <c r="U23" s="7"/>
    </row>
    <row r="24" spans="2:21" ht="15.75" customHeight="1">
      <c r="B24" s="201" t="s">
        <v>169</v>
      </c>
      <c r="C24" s="187" t="s">
        <v>180</v>
      </c>
      <c r="D24" s="203" t="s">
        <v>181</v>
      </c>
      <c r="E24" s="16">
        <f t="shared" si="3"/>
        <v>10362</v>
      </c>
      <c r="F24" s="90">
        <v>5526</v>
      </c>
      <c r="G24" s="90">
        <v>7</v>
      </c>
      <c r="H24" s="90">
        <v>1</v>
      </c>
      <c r="I24" s="34">
        <v>4828</v>
      </c>
      <c r="J24" s="7"/>
      <c r="K24" s="7"/>
      <c r="L24" s="201" t="s">
        <v>169</v>
      </c>
      <c r="M24" s="187" t="s">
        <v>180</v>
      </c>
      <c r="N24" s="203" t="s">
        <v>181</v>
      </c>
      <c r="O24" s="88">
        <f t="shared" si="0"/>
        <v>0.32095827821154188</v>
      </c>
      <c r="P24" s="86">
        <f t="shared" si="2"/>
        <v>0.17116535855983214</v>
      </c>
      <c r="Q24" s="86">
        <f t="shared" si="2"/>
        <v>2.1682184399544427E-4</v>
      </c>
      <c r="R24" s="86">
        <f t="shared" si="2"/>
        <v>3.0974549142206322E-5</v>
      </c>
      <c r="S24" s="87">
        <f t="shared" si="2"/>
        <v>0.14954512325857214</v>
      </c>
      <c r="T24" s="7"/>
      <c r="U24" s="7"/>
    </row>
    <row r="25" spans="2:21" ht="15.75" customHeight="1">
      <c r="B25" s="201" t="s">
        <v>169</v>
      </c>
      <c r="C25" s="187" t="s">
        <v>182</v>
      </c>
      <c r="D25" s="203" t="s">
        <v>183</v>
      </c>
      <c r="E25" s="16">
        <f t="shared" si="3"/>
        <v>15820</v>
      </c>
      <c r="F25" s="90">
        <v>10400</v>
      </c>
      <c r="G25" s="90">
        <v>37</v>
      </c>
      <c r="H25" s="90">
        <v>0</v>
      </c>
      <c r="I25" s="34">
        <v>5383</v>
      </c>
      <c r="J25" s="7"/>
      <c r="K25" s="7"/>
      <c r="L25" s="201" t="s">
        <v>169</v>
      </c>
      <c r="M25" s="187" t="s">
        <v>182</v>
      </c>
      <c r="N25" s="203" t="s">
        <v>183</v>
      </c>
      <c r="O25" s="88">
        <f t="shared" si="0"/>
        <v>0.49001736742970403</v>
      </c>
      <c r="P25" s="86">
        <f t="shared" si="2"/>
        <v>0.32213531107894577</v>
      </c>
      <c r="Q25" s="86">
        <f t="shared" si="2"/>
        <v>1.146058318261634E-3</v>
      </c>
      <c r="R25" s="86">
        <f t="shared" si="2"/>
        <v>0</v>
      </c>
      <c r="S25" s="87">
        <f t="shared" si="2"/>
        <v>0.16673599803249664</v>
      </c>
      <c r="T25" s="7"/>
      <c r="U25" s="7"/>
    </row>
    <row r="26" spans="2:21" ht="15.75" customHeight="1">
      <c r="B26" s="201" t="s">
        <v>169</v>
      </c>
      <c r="C26" s="187" t="s">
        <v>184</v>
      </c>
      <c r="D26" s="203" t="s">
        <v>185</v>
      </c>
      <c r="E26" s="16">
        <f t="shared" si="3"/>
        <v>8955</v>
      </c>
      <c r="F26" s="90">
        <v>4637</v>
      </c>
      <c r="G26" s="90">
        <v>10</v>
      </c>
      <c r="H26" s="90">
        <v>0</v>
      </c>
      <c r="I26" s="34">
        <v>4308</v>
      </c>
      <c r="J26" s="7"/>
      <c r="K26" s="7"/>
      <c r="L26" s="201" t="s">
        <v>169</v>
      </c>
      <c r="M26" s="187" t="s">
        <v>184</v>
      </c>
      <c r="N26" s="203" t="s">
        <v>185</v>
      </c>
      <c r="O26" s="88">
        <f t="shared" si="0"/>
        <v>0.27737708756845764</v>
      </c>
      <c r="P26" s="86">
        <f t="shared" si="2"/>
        <v>0.14362898437241073</v>
      </c>
      <c r="Q26" s="86">
        <f t="shared" si="2"/>
        <v>3.0974549142206325E-4</v>
      </c>
      <c r="R26" s="86">
        <f t="shared" si="2"/>
        <v>0</v>
      </c>
      <c r="S26" s="87">
        <f t="shared" si="2"/>
        <v>0.13343835770462484</v>
      </c>
      <c r="T26" s="7"/>
      <c r="U26" s="7"/>
    </row>
    <row r="27" spans="2:21" ht="15.75" customHeight="1">
      <c r="B27" s="201" t="s">
        <v>186</v>
      </c>
      <c r="C27" s="187" t="s">
        <v>187</v>
      </c>
      <c r="D27" s="203" t="s">
        <v>188</v>
      </c>
      <c r="E27" s="16">
        <f t="shared" si="3"/>
        <v>13534</v>
      </c>
      <c r="F27" s="90">
        <v>8430</v>
      </c>
      <c r="G27" s="90">
        <v>26</v>
      </c>
      <c r="H27" s="90">
        <v>0</v>
      </c>
      <c r="I27" s="34">
        <v>5078</v>
      </c>
      <c r="J27" s="7"/>
      <c r="K27" s="7"/>
      <c r="L27" s="201" t="s">
        <v>186</v>
      </c>
      <c r="M27" s="187" t="s">
        <v>187</v>
      </c>
      <c r="N27" s="203" t="s">
        <v>188</v>
      </c>
      <c r="O27" s="88">
        <f t="shared" si="0"/>
        <v>0.41920954809062039</v>
      </c>
      <c r="P27" s="86">
        <f t="shared" si="2"/>
        <v>0.26111544926879932</v>
      </c>
      <c r="Q27" s="86">
        <f t="shared" si="2"/>
        <v>8.053382776973643E-4</v>
      </c>
      <c r="R27" s="86">
        <f t="shared" si="2"/>
        <v>0</v>
      </c>
      <c r="S27" s="87">
        <f t="shared" si="2"/>
        <v>0.15728876054412372</v>
      </c>
      <c r="T27" s="7"/>
      <c r="U27" s="7"/>
    </row>
    <row r="28" spans="2:21" ht="15.75" customHeight="1">
      <c r="B28" s="201" t="s">
        <v>186</v>
      </c>
      <c r="C28" s="187" t="s">
        <v>189</v>
      </c>
      <c r="D28" s="203" t="s">
        <v>190</v>
      </c>
      <c r="E28" s="16">
        <f t="shared" si="3"/>
        <v>26804</v>
      </c>
      <c r="F28" s="90">
        <v>18781</v>
      </c>
      <c r="G28" s="90">
        <v>451</v>
      </c>
      <c r="H28" s="90">
        <v>0</v>
      </c>
      <c r="I28" s="34">
        <v>7572</v>
      </c>
      <c r="J28" s="7"/>
      <c r="K28" s="7"/>
      <c r="L28" s="201" t="s">
        <v>186</v>
      </c>
      <c r="M28" s="187" t="s">
        <v>189</v>
      </c>
      <c r="N28" s="203" t="s">
        <v>190</v>
      </c>
      <c r="O28" s="88">
        <f t="shared" si="0"/>
        <v>0.83024181520769824</v>
      </c>
      <c r="P28" s="86">
        <f t="shared" ref="P28:S91" si="4">F28/$E$9*100</f>
        <v>0.58173300743977696</v>
      </c>
      <c r="Q28" s="86">
        <f t="shared" si="4"/>
        <v>1.3969521663135051E-2</v>
      </c>
      <c r="R28" s="86">
        <f t="shared" si="4"/>
        <v>0</v>
      </c>
      <c r="S28" s="87">
        <f t="shared" si="4"/>
        <v>0.23453928610478628</v>
      </c>
      <c r="T28" s="7"/>
      <c r="U28" s="7"/>
    </row>
    <row r="29" spans="2:21" ht="15.75" customHeight="1">
      <c r="B29" s="201" t="s">
        <v>169</v>
      </c>
      <c r="C29" s="187" t="s">
        <v>191</v>
      </c>
      <c r="D29" s="203" t="s">
        <v>192</v>
      </c>
      <c r="E29" s="16">
        <f t="shared" si="3"/>
        <v>116837</v>
      </c>
      <c r="F29" s="90">
        <v>93141</v>
      </c>
      <c r="G29" s="90">
        <v>642</v>
      </c>
      <c r="H29" s="90">
        <v>534</v>
      </c>
      <c r="I29" s="34">
        <v>22520</v>
      </c>
      <c r="J29" s="7"/>
      <c r="K29" s="7"/>
      <c r="L29" s="201" t="s">
        <v>169</v>
      </c>
      <c r="M29" s="187" t="s">
        <v>191</v>
      </c>
      <c r="N29" s="203" t="s">
        <v>192</v>
      </c>
      <c r="O29" s="88">
        <f t="shared" si="0"/>
        <v>3.6189733981279599</v>
      </c>
      <c r="P29" s="86">
        <f t="shared" si="4"/>
        <v>2.8850004816542389</v>
      </c>
      <c r="Q29" s="86">
        <f t="shared" si="4"/>
        <v>1.9885660549296458E-2</v>
      </c>
      <c r="R29" s="86">
        <f t="shared" si="4"/>
        <v>1.6540409241938177E-2</v>
      </c>
      <c r="S29" s="87">
        <f t="shared" si="4"/>
        <v>0.69754684668248634</v>
      </c>
      <c r="T29" s="7"/>
      <c r="U29" s="7"/>
    </row>
    <row r="30" spans="2:21" ht="15.75" customHeight="1">
      <c r="B30" s="201" t="s">
        <v>169</v>
      </c>
      <c r="C30" s="187" t="s">
        <v>193</v>
      </c>
      <c r="D30" s="203" t="s">
        <v>194</v>
      </c>
      <c r="E30" s="16">
        <f t="shared" si="3"/>
        <v>127887</v>
      </c>
      <c r="F30" s="90">
        <v>102328</v>
      </c>
      <c r="G30" s="90">
        <v>438</v>
      </c>
      <c r="H30" s="90">
        <v>0</v>
      </c>
      <c r="I30" s="34">
        <v>25121</v>
      </c>
      <c r="L30" s="201" t="s">
        <v>169</v>
      </c>
      <c r="M30" s="187" t="s">
        <v>193</v>
      </c>
      <c r="N30" s="203" t="s">
        <v>194</v>
      </c>
      <c r="O30" s="88">
        <f t="shared" si="0"/>
        <v>3.9612421661493404</v>
      </c>
      <c r="P30" s="86">
        <f t="shared" si="4"/>
        <v>3.1695636646236891</v>
      </c>
      <c r="Q30" s="86">
        <f t="shared" si="4"/>
        <v>1.3566852524286369E-2</v>
      </c>
      <c r="R30" s="86">
        <f t="shared" si="4"/>
        <v>0</v>
      </c>
      <c r="S30" s="87">
        <f t="shared" si="4"/>
        <v>0.77811164900136509</v>
      </c>
    </row>
    <row r="31" spans="2:21" ht="15.75" customHeight="1">
      <c r="B31" s="201" t="s">
        <v>169</v>
      </c>
      <c r="C31" s="187" t="s">
        <v>195</v>
      </c>
      <c r="D31" s="203" t="s">
        <v>196</v>
      </c>
      <c r="E31" s="16">
        <f t="shared" si="3"/>
        <v>112708</v>
      </c>
      <c r="F31" s="90">
        <v>84350</v>
      </c>
      <c r="G31" s="90">
        <v>561</v>
      </c>
      <c r="H31" s="90">
        <v>17</v>
      </c>
      <c r="I31" s="34">
        <v>27780</v>
      </c>
      <c r="L31" s="201" t="s">
        <v>169</v>
      </c>
      <c r="M31" s="187" t="s">
        <v>195</v>
      </c>
      <c r="N31" s="203" t="s">
        <v>196</v>
      </c>
      <c r="O31" s="88">
        <f t="shared" si="0"/>
        <v>3.4910794847197901</v>
      </c>
      <c r="P31" s="86">
        <f t="shared" si="4"/>
        <v>2.6127032201451033</v>
      </c>
      <c r="Q31" s="86">
        <f t="shared" si="4"/>
        <v>1.7376722068777748E-2</v>
      </c>
      <c r="R31" s="86">
        <f t="shared" si="4"/>
        <v>5.2656733541750749E-4</v>
      </c>
      <c r="S31" s="87">
        <f t="shared" si="4"/>
        <v>0.86047297517049171</v>
      </c>
    </row>
    <row r="32" spans="2:21" ht="15.75" customHeight="1">
      <c r="B32" s="201" t="s">
        <v>169</v>
      </c>
      <c r="C32" s="187" t="s">
        <v>197</v>
      </c>
      <c r="D32" s="203" t="s">
        <v>198</v>
      </c>
      <c r="E32" s="16">
        <f t="shared" si="3"/>
        <v>27893</v>
      </c>
      <c r="F32" s="90">
        <v>19712</v>
      </c>
      <c r="G32" s="90">
        <v>26</v>
      </c>
      <c r="H32" s="90">
        <v>0</v>
      </c>
      <c r="I32" s="34">
        <v>8155</v>
      </c>
      <c r="L32" s="201" t="s">
        <v>169</v>
      </c>
      <c r="M32" s="187" t="s">
        <v>197</v>
      </c>
      <c r="N32" s="203" t="s">
        <v>198</v>
      </c>
      <c r="O32" s="88">
        <f t="shared" si="0"/>
        <v>0.86397309922356103</v>
      </c>
      <c r="P32" s="86">
        <f t="shared" si="4"/>
        <v>0.61057031269117112</v>
      </c>
      <c r="Q32" s="86">
        <f t="shared" si="4"/>
        <v>8.053382776973643E-4</v>
      </c>
      <c r="R32" s="86">
        <f t="shared" si="4"/>
        <v>0</v>
      </c>
      <c r="S32" s="87">
        <f t="shared" si="4"/>
        <v>0.2525974482546926</v>
      </c>
    </row>
    <row r="33" spans="2:19" ht="15.75" customHeight="1">
      <c r="B33" s="201" t="s">
        <v>199</v>
      </c>
      <c r="C33" s="187" t="s">
        <v>170</v>
      </c>
      <c r="D33" s="203" t="s">
        <v>200</v>
      </c>
      <c r="E33" s="16">
        <f t="shared" si="3"/>
        <v>42252</v>
      </c>
      <c r="F33" s="90">
        <v>33889</v>
      </c>
      <c r="G33" s="90">
        <v>132</v>
      </c>
      <c r="H33" s="90">
        <v>535</v>
      </c>
      <c r="I33" s="199">
        <v>7696</v>
      </c>
      <c r="L33" s="201" t="s">
        <v>199</v>
      </c>
      <c r="M33" s="187" t="s">
        <v>170</v>
      </c>
      <c r="N33" s="203" t="s">
        <v>200</v>
      </c>
      <c r="O33" s="88">
        <f t="shared" si="0"/>
        <v>1.3087366503565017</v>
      </c>
      <c r="P33" s="86">
        <f t="shared" si="4"/>
        <v>1.0496964958802302</v>
      </c>
      <c r="Q33" s="86">
        <f t="shared" si="4"/>
        <v>4.0886404867712346E-3</v>
      </c>
      <c r="R33" s="86">
        <f t="shared" si="4"/>
        <v>1.6571383791080384E-2</v>
      </c>
      <c r="S33" s="87">
        <f t="shared" si="4"/>
        <v>0.23838013019841986</v>
      </c>
    </row>
    <row r="34" spans="2:19" ht="15.75" customHeight="1">
      <c r="B34" s="201" t="s">
        <v>199</v>
      </c>
      <c r="C34" s="187" t="s">
        <v>172</v>
      </c>
      <c r="D34" s="203" t="s">
        <v>201</v>
      </c>
      <c r="E34" s="16">
        <f t="shared" si="3"/>
        <v>40513</v>
      </c>
      <c r="F34" s="90">
        <v>33694</v>
      </c>
      <c r="G34" s="90">
        <v>188</v>
      </c>
      <c r="H34" s="90">
        <v>0</v>
      </c>
      <c r="I34" s="34">
        <v>6631</v>
      </c>
      <c r="L34" s="201" t="s">
        <v>199</v>
      </c>
      <c r="M34" s="187" t="s">
        <v>172</v>
      </c>
      <c r="N34" s="203" t="s">
        <v>201</v>
      </c>
      <c r="O34" s="88">
        <f t="shared" si="0"/>
        <v>1.2548719093982048</v>
      </c>
      <c r="P34" s="86">
        <f t="shared" si="4"/>
        <v>1.0436564587974999</v>
      </c>
      <c r="Q34" s="86">
        <f t="shared" si="4"/>
        <v>5.8232152387347885E-3</v>
      </c>
      <c r="R34" s="86">
        <f t="shared" si="4"/>
        <v>0</v>
      </c>
      <c r="S34" s="87">
        <f t="shared" si="4"/>
        <v>0.20539223536197013</v>
      </c>
    </row>
    <row r="35" spans="2:19" ht="15.75" customHeight="1">
      <c r="B35" s="201" t="s">
        <v>199</v>
      </c>
      <c r="C35" s="187" t="s">
        <v>174</v>
      </c>
      <c r="D35" s="203" t="s">
        <v>202</v>
      </c>
      <c r="E35" s="16">
        <f t="shared" si="3"/>
        <v>56475</v>
      </c>
      <c r="F35" s="90">
        <v>44863</v>
      </c>
      <c r="G35" s="90">
        <v>310</v>
      </c>
      <c r="H35" s="90">
        <v>0</v>
      </c>
      <c r="I35" s="34">
        <v>11302</v>
      </c>
      <c r="L35" s="201" t="s">
        <v>199</v>
      </c>
      <c r="M35" s="187" t="s">
        <v>174</v>
      </c>
      <c r="N35" s="203" t="s">
        <v>202</v>
      </c>
      <c r="O35" s="88">
        <f t="shared" si="0"/>
        <v>1.749287662806102</v>
      </c>
      <c r="P35" s="86">
        <f t="shared" si="4"/>
        <v>1.3896111981668022</v>
      </c>
      <c r="Q35" s="86">
        <f t="shared" si="4"/>
        <v>9.6021102340839593E-3</v>
      </c>
      <c r="R35" s="86">
        <f t="shared" si="4"/>
        <v>0</v>
      </c>
      <c r="S35" s="87">
        <f t="shared" si="4"/>
        <v>0.35007435440521584</v>
      </c>
    </row>
    <row r="36" spans="2:19" ht="15.75" customHeight="1">
      <c r="B36" s="201" t="s">
        <v>199</v>
      </c>
      <c r="C36" s="187" t="s">
        <v>176</v>
      </c>
      <c r="D36" s="203" t="s">
        <v>203</v>
      </c>
      <c r="E36" s="16">
        <f t="shared" si="3"/>
        <v>36998</v>
      </c>
      <c r="F36" s="90">
        <v>31124</v>
      </c>
      <c r="G36" s="90">
        <v>495</v>
      </c>
      <c r="H36" s="90">
        <v>5</v>
      </c>
      <c r="I36" s="34">
        <v>5374</v>
      </c>
      <c r="L36" s="201" t="s">
        <v>199</v>
      </c>
      <c r="M36" s="187" t="s">
        <v>176</v>
      </c>
      <c r="N36" s="203" t="s">
        <v>203</v>
      </c>
      <c r="O36" s="88">
        <f t="shared" si="0"/>
        <v>1.1459963691633495</v>
      </c>
      <c r="P36" s="86">
        <f t="shared" si="4"/>
        <v>0.96405186750202954</v>
      </c>
      <c r="Q36" s="86">
        <f t="shared" si="4"/>
        <v>1.533240182539213E-2</v>
      </c>
      <c r="R36" s="86">
        <f t="shared" si="4"/>
        <v>1.5487274571103162E-4</v>
      </c>
      <c r="S36" s="87">
        <f t="shared" si="4"/>
        <v>0.16645722709021679</v>
      </c>
    </row>
    <row r="37" spans="2:19" ht="15.75" customHeight="1">
      <c r="B37" s="201" t="s">
        <v>199</v>
      </c>
      <c r="C37" s="187" t="s">
        <v>178</v>
      </c>
      <c r="D37" s="203" t="s">
        <v>205</v>
      </c>
      <c r="E37" s="16">
        <f t="shared" si="3"/>
        <v>38657</v>
      </c>
      <c r="F37" s="90">
        <v>32695</v>
      </c>
      <c r="G37" s="90">
        <v>123</v>
      </c>
      <c r="H37" s="90">
        <v>2</v>
      </c>
      <c r="I37" s="34">
        <v>5837</v>
      </c>
      <c r="L37" s="201" t="s">
        <v>199</v>
      </c>
      <c r="M37" s="187" t="s">
        <v>178</v>
      </c>
      <c r="N37" s="203" t="s">
        <v>205</v>
      </c>
      <c r="O37" s="88">
        <f t="shared" si="0"/>
        <v>1.19738314619027</v>
      </c>
      <c r="P37" s="86">
        <f t="shared" si="4"/>
        <v>1.0127128842044357</v>
      </c>
      <c r="Q37" s="86">
        <f t="shared" si="4"/>
        <v>3.8098695444913782E-3</v>
      </c>
      <c r="R37" s="86">
        <f t="shared" si="4"/>
        <v>6.1949098284412644E-5</v>
      </c>
      <c r="S37" s="87">
        <f t="shared" si="4"/>
        <v>0.18079844334305831</v>
      </c>
    </row>
    <row r="38" spans="2:19" ht="15.75" customHeight="1">
      <c r="B38" s="201" t="s">
        <v>199</v>
      </c>
      <c r="C38" s="187" t="s">
        <v>180</v>
      </c>
      <c r="D38" s="203" t="s">
        <v>206</v>
      </c>
      <c r="E38" s="16">
        <f t="shared" si="3"/>
        <v>41265</v>
      </c>
      <c r="F38" s="90">
        <v>33332</v>
      </c>
      <c r="G38" s="90">
        <v>231</v>
      </c>
      <c r="H38" s="90">
        <v>0</v>
      </c>
      <c r="I38" s="199">
        <v>7702</v>
      </c>
      <c r="L38" s="201" t="s">
        <v>199</v>
      </c>
      <c r="M38" s="187" t="s">
        <v>180</v>
      </c>
      <c r="N38" s="203" t="s">
        <v>206</v>
      </c>
      <c r="O38" s="88">
        <f t="shared" si="0"/>
        <v>1.278164770353144</v>
      </c>
      <c r="P38" s="86">
        <f t="shared" si="4"/>
        <v>1.0324436720080212</v>
      </c>
      <c r="Q38" s="86">
        <f t="shared" si="4"/>
        <v>7.1551208518496612E-3</v>
      </c>
      <c r="R38" s="86">
        <f t="shared" si="4"/>
        <v>0</v>
      </c>
      <c r="S38" s="87">
        <f t="shared" si="4"/>
        <v>0.23856597749327307</v>
      </c>
    </row>
    <row r="39" spans="2:19" ht="15.75" customHeight="1">
      <c r="B39" s="201" t="s">
        <v>199</v>
      </c>
      <c r="C39" s="187" t="s">
        <v>182</v>
      </c>
      <c r="D39" s="203" t="s">
        <v>207</v>
      </c>
      <c r="E39" s="16">
        <f t="shared" si="3"/>
        <v>48724</v>
      </c>
      <c r="F39" s="90">
        <v>35557</v>
      </c>
      <c r="G39" s="90">
        <v>240</v>
      </c>
      <c r="H39" s="90">
        <v>0</v>
      </c>
      <c r="I39" s="199">
        <v>12927</v>
      </c>
      <c r="L39" s="201" t="s">
        <v>199</v>
      </c>
      <c r="M39" s="187" t="s">
        <v>182</v>
      </c>
      <c r="N39" s="203" t="s">
        <v>207</v>
      </c>
      <c r="O39" s="88">
        <f t="shared" si="0"/>
        <v>1.5092039324048607</v>
      </c>
      <c r="P39" s="86">
        <f t="shared" si="4"/>
        <v>1.1013620438494303</v>
      </c>
      <c r="Q39" s="86">
        <f t="shared" si="4"/>
        <v>7.433891794129518E-3</v>
      </c>
      <c r="R39" s="86">
        <f t="shared" si="4"/>
        <v>0</v>
      </c>
      <c r="S39" s="87">
        <f t="shared" si="4"/>
        <v>0.40040799676130112</v>
      </c>
    </row>
    <row r="40" spans="2:19" ht="15.75" customHeight="1">
      <c r="B40" s="201" t="s">
        <v>199</v>
      </c>
      <c r="C40" s="187" t="s">
        <v>184</v>
      </c>
      <c r="D40" s="203" t="s">
        <v>208</v>
      </c>
      <c r="E40" s="16">
        <f t="shared" si="3"/>
        <v>50110</v>
      </c>
      <c r="F40" s="90">
        <v>41501</v>
      </c>
      <c r="G40" s="90">
        <v>812</v>
      </c>
      <c r="H40" s="90">
        <v>1</v>
      </c>
      <c r="I40" s="199">
        <v>7796</v>
      </c>
      <c r="L40" s="201" t="s">
        <v>199</v>
      </c>
      <c r="M40" s="187" t="s">
        <v>184</v>
      </c>
      <c r="N40" s="203" t="s">
        <v>208</v>
      </c>
      <c r="O40" s="88">
        <f t="shared" si="0"/>
        <v>1.5521346575159589</v>
      </c>
      <c r="P40" s="86">
        <f t="shared" si="4"/>
        <v>1.2854747639507047</v>
      </c>
      <c r="Q40" s="86">
        <f t="shared" si="4"/>
        <v>2.5151333903471539E-2</v>
      </c>
      <c r="R40" s="86">
        <f t="shared" si="4"/>
        <v>3.0974549142206322E-5</v>
      </c>
      <c r="S40" s="87">
        <f t="shared" si="4"/>
        <v>0.2414775851126405</v>
      </c>
    </row>
    <row r="41" spans="2:19" ht="15.75" customHeight="1">
      <c r="B41" s="201" t="s">
        <v>209</v>
      </c>
      <c r="C41" s="187" t="s">
        <v>170</v>
      </c>
      <c r="D41" s="203" t="s">
        <v>210</v>
      </c>
      <c r="E41" s="16">
        <f t="shared" si="3"/>
        <v>22331</v>
      </c>
      <c r="F41" s="90">
        <v>11166</v>
      </c>
      <c r="G41" s="90">
        <v>12</v>
      </c>
      <c r="H41" s="90">
        <v>0</v>
      </c>
      <c r="I41" s="199">
        <v>11153</v>
      </c>
      <c r="L41" s="201" t="s">
        <v>209</v>
      </c>
      <c r="M41" s="187" t="s">
        <v>170</v>
      </c>
      <c r="N41" s="203" t="s">
        <v>210</v>
      </c>
      <c r="O41" s="88">
        <f t="shared" si="0"/>
        <v>0.69169265689460935</v>
      </c>
      <c r="P41" s="86">
        <f t="shared" si="4"/>
        <v>0.3458618157218758</v>
      </c>
      <c r="Q41" s="86">
        <f t="shared" si="4"/>
        <v>3.7169458970647592E-4</v>
      </c>
      <c r="R41" s="86">
        <f t="shared" si="4"/>
        <v>0</v>
      </c>
      <c r="S41" s="87">
        <f t="shared" si="4"/>
        <v>0.34545914658302712</v>
      </c>
    </row>
    <row r="42" spans="2:19" ht="15.75" customHeight="1">
      <c r="B42" s="201" t="s">
        <v>209</v>
      </c>
      <c r="C42" s="187" t="s">
        <v>172</v>
      </c>
      <c r="D42" s="204" t="s">
        <v>211</v>
      </c>
      <c r="E42" s="16">
        <f t="shared" si="3"/>
        <v>32949</v>
      </c>
      <c r="F42" s="90">
        <v>15395</v>
      </c>
      <c r="G42" s="90">
        <v>114</v>
      </c>
      <c r="H42" s="90">
        <v>0</v>
      </c>
      <c r="I42" s="199">
        <v>17440</v>
      </c>
      <c r="L42" s="201" t="s">
        <v>209</v>
      </c>
      <c r="M42" s="187" t="s">
        <v>172</v>
      </c>
      <c r="N42" s="204" t="s">
        <v>211</v>
      </c>
      <c r="O42" s="88">
        <f t="shared" si="0"/>
        <v>1.020580419686556</v>
      </c>
      <c r="P42" s="86">
        <f t="shared" si="4"/>
        <v>0.47685318404426635</v>
      </c>
      <c r="Q42" s="86">
        <f t="shared" si="4"/>
        <v>3.5310986022115205E-3</v>
      </c>
      <c r="R42" s="86">
        <f t="shared" si="4"/>
        <v>0</v>
      </c>
      <c r="S42" s="87">
        <f t="shared" si="4"/>
        <v>0.54019613704007818</v>
      </c>
    </row>
    <row r="43" spans="2:19" ht="15.75" customHeight="1">
      <c r="B43" s="201" t="s">
        <v>209</v>
      </c>
      <c r="C43" s="187" t="s">
        <v>174</v>
      </c>
      <c r="D43" s="203" t="s">
        <v>212</v>
      </c>
      <c r="E43" s="16">
        <f t="shared" si="3"/>
        <v>4174</v>
      </c>
      <c r="F43" s="90">
        <v>2636</v>
      </c>
      <c r="G43" s="90">
        <v>5</v>
      </c>
      <c r="H43" s="90">
        <v>0</v>
      </c>
      <c r="I43" s="199">
        <v>1533</v>
      </c>
      <c r="L43" s="201" t="s">
        <v>209</v>
      </c>
      <c r="M43" s="187" t="s">
        <v>174</v>
      </c>
      <c r="N43" s="203" t="s">
        <v>212</v>
      </c>
      <c r="O43" s="88">
        <f t="shared" si="0"/>
        <v>0.12928776811956919</v>
      </c>
      <c r="P43" s="86">
        <f t="shared" si="4"/>
        <v>8.1648911538855867E-2</v>
      </c>
      <c r="Q43" s="86">
        <f t="shared" si="4"/>
        <v>1.5487274571103162E-4</v>
      </c>
      <c r="R43" s="86">
        <f t="shared" si="4"/>
        <v>0</v>
      </c>
      <c r="S43" s="87">
        <f t="shared" si="4"/>
        <v>4.748398383500229E-2</v>
      </c>
    </row>
    <row r="44" spans="2:19" ht="15.75" customHeight="1">
      <c r="B44" s="201" t="s">
        <v>209</v>
      </c>
      <c r="C44" s="187" t="s">
        <v>176</v>
      </c>
      <c r="D44" s="203" t="s">
        <v>213</v>
      </c>
      <c r="E44" s="16">
        <f t="shared" si="3"/>
        <v>55521</v>
      </c>
      <c r="F44" s="90">
        <v>30352</v>
      </c>
      <c r="G44" s="90">
        <v>232</v>
      </c>
      <c r="H44" s="90">
        <v>31</v>
      </c>
      <c r="I44" s="199">
        <v>24906</v>
      </c>
      <c r="L44" s="201" t="s">
        <v>209</v>
      </c>
      <c r="M44" s="187" t="s">
        <v>176</v>
      </c>
      <c r="N44" s="203" t="s">
        <v>213</v>
      </c>
      <c r="O44" s="88">
        <f t="shared" si="0"/>
        <v>1.7197379429244375</v>
      </c>
      <c r="P44" s="86">
        <f t="shared" si="4"/>
        <v>0.94013951556424646</v>
      </c>
      <c r="Q44" s="86">
        <f t="shared" si="4"/>
        <v>7.1860954009918664E-3</v>
      </c>
      <c r="R44" s="86">
        <f t="shared" si="4"/>
        <v>9.6021102340839598E-4</v>
      </c>
      <c r="S44" s="87">
        <f t="shared" si="4"/>
        <v>0.77145212093579074</v>
      </c>
    </row>
    <row r="45" spans="2:19" ht="15.75" customHeight="1">
      <c r="B45" s="201" t="s">
        <v>209</v>
      </c>
      <c r="C45" s="187" t="s">
        <v>178</v>
      </c>
      <c r="D45" s="203" t="s">
        <v>214</v>
      </c>
      <c r="E45" s="16">
        <f t="shared" si="3"/>
        <v>30129</v>
      </c>
      <c r="F45" s="90">
        <v>15930</v>
      </c>
      <c r="G45" s="90">
        <v>89</v>
      </c>
      <c r="H45" s="90">
        <v>61</v>
      </c>
      <c r="I45" s="199">
        <v>14049</v>
      </c>
      <c r="L45" s="201" t="s">
        <v>209</v>
      </c>
      <c r="M45" s="187" t="s">
        <v>178</v>
      </c>
      <c r="N45" s="203" t="s">
        <v>214</v>
      </c>
      <c r="O45" s="88">
        <f t="shared" si="0"/>
        <v>0.93323219110553435</v>
      </c>
      <c r="P45" s="86">
        <f t="shared" si="4"/>
        <v>0.49342456783534672</v>
      </c>
      <c r="Q45" s="86">
        <f t="shared" si="4"/>
        <v>2.7567348736563628E-3</v>
      </c>
      <c r="R45" s="86">
        <f t="shared" si="4"/>
        <v>1.8894474976745858E-3</v>
      </c>
      <c r="S45" s="87">
        <f t="shared" si="4"/>
        <v>0.43516144089885661</v>
      </c>
    </row>
    <row r="46" spans="2:19" ht="15.75" customHeight="1">
      <c r="B46" s="201" t="s">
        <v>209</v>
      </c>
      <c r="C46" s="187" t="s">
        <v>180</v>
      </c>
      <c r="D46" s="203" t="s">
        <v>215</v>
      </c>
      <c r="E46" s="16">
        <f t="shared" si="3"/>
        <v>590002</v>
      </c>
      <c r="F46" s="90">
        <v>493742</v>
      </c>
      <c r="G46" s="90">
        <v>9885</v>
      </c>
      <c r="H46" s="90">
        <v>6072</v>
      </c>
      <c r="I46" s="199">
        <v>80303</v>
      </c>
      <c r="L46" s="201" t="s">
        <v>209</v>
      </c>
      <c r="M46" s="187" t="s">
        <v>180</v>
      </c>
      <c r="N46" s="203" t="s">
        <v>215</v>
      </c>
      <c r="O46" s="88">
        <f t="shared" si="0"/>
        <v>18.275045943000016</v>
      </c>
      <c r="P46" s="86">
        <f t="shared" si="4"/>
        <v>15.293435842571235</v>
      </c>
      <c r="Q46" s="86">
        <f t="shared" si="4"/>
        <v>0.3061834182707095</v>
      </c>
      <c r="R46" s="86">
        <f t="shared" si="4"/>
        <v>0.1880774623914768</v>
      </c>
      <c r="S46" s="87">
        <f t="shared" si="4"/>
        <v>2.4873492197665943</v>
      </c>
    </row>
    <row r="47" spans="2:19" ht="15.75" customHeight="1">
      <c r="B47" s="201" t="s">
        <v>209</v>
      </c>
      <c r="C47" s="187" t="s">
        <v>182</v>
      </c>
      <c r="D47" s="203" t="s">
        <v>217</v>
      </c>
      <c r="E47" s="16">
        <f t="shared" si="3"/>
        <v>86296</v>
      </c>
      <c r="F47" s="90">
        <v>65067</v>
      </c>
      <c r="G47" s="90">
        <v>438</v>
      </c>
      <c r="H47" s="90">
        <v>17</v>
      </c>
      <c r="I47" s="199">
        <v>20774</v>
      </c>
      <c r="L47" s="201" t="s">
        <v>209</v>
      </c>
      <c r="M47" s="187" t="s">
        <v>182</v>
      </c>
      <c r="N47" s="203" t="s">
        <v>217</v>
      </c>
      <c r="O47" s="88">
        <f t="shared" si="0"/>
        <v>2.6729796927758374</v>
      </c>
      <c r="P47" s="86">
        <f t="shared" si="4"/>
        <v>2.0154209890359391</v>
      </c>
      <c r="Q47" s="86">
        <f t="shared" si="4"/>
        <v>1.3566852524286369E-2</v>
      </c>
      <c r="R47" s="86">
        <f t="shared" si="4"/>
        <v>5.2656733541750749E-4</v>
      </c>
      <c r="S47" s="87">
        <f t="shared" si="4"/>
        <v>0.64346528388019419</v>
      </c>
    </row>
    <row r="48" spans="2:19" ht="15.75" customHeight="1">
      <c r="B48" s="201" t="s">
        <v>209</v>
      </c>
      <c r="C48" s="187" t="s">
        <v>184</v>
      </c>
      <c r="D48" s="203" t="s">
        <v>218</v>
      </c>
      <c r="E48" s="16">
        <f t="shared" si="3"/>
        <v>134408</v>
      </c>
      <c r="F48" s="90">
        <v>102355</v>
      </c>
      <c r="G48" s="90">
        <v>1769</v>
      </c>
      <c r="H48" s="90">
        <v>1471</v>
      </c>
      <c r="I48" s="199">
        <v>28813</v>
      </c>
      <c r="L48" s="201" t="s">
        <v>209</v>
      </c>
      <c r="M48" s="187" t="s">
        <v>184</v>
      </c>
      <c r="N48" s="203" t="s">
        <v>218</v>
      </c>
      <c r="O48" s="88">
        <f t="shared" si="0"/>
        <v>4.1632272011056672</v>
      </c>
      <c r="P48" s="86">
        <f t="shared" si="4"/>
        <v>3.1703999774505283</v>
      </c>
      <c r="Q48" s="86">
        <f t="shared" si="4"/>
        <v>5.4793977432562986E-2</v>
      </c>
      <c r="R48" s="86">
        <f t="shared" si="4"/>
        <v>4.5563561788185505E-2</v>
      </c>
      <c r="S48" s="87">
        <f t="shared" si="4"/>
        <v>0.89246968443439079</v>
      </c>
    </row>
    <row r="49" spans="2:19" ht="15.75" customHeight="1">
      <c r="B49" s="201" t="s">
        <v>209</v>
      </c>
      <c r="C49" s="187" t="s">
        <v>187</v>
      </c>
      <c r="D49" s="203" t="s">
        <v>219</v>
      </c>
      <c r="E49" s="16">
        <f t="shared" si="3"/>
        <v>54575</v>
      </c>
      <c r="F49" s="90">
        <v>34820</v>
      </c>
      <c r="G49" s="90">
        <v>304</v>
      </c>
      <c r="H49" s="90">
        <v>321</v>
      </c>
      <c r="I49" s="199">
        <v>19130</v>
      </c>
      <c r="L49" s="201" t="s">
        <v>209</v>
      </c>
      <c r="M49" s="187" t="s">
        <v>187</v>
      </c>
      <c r="N49" s="203" t="s">
        <v>219</v>
      </c>
      <c r="O49" s="88">
        <f t="shared" si="0"/>
        <v>1.69043601943591</v>
      </c>
      <c r="P49" s="86">
        <f t="shared" si="4"/>
        <v>1.0785338011316241</v>
      </c>
      <c r="Q49" s="86">
        <f t="shared" si="4"/>
        <v>9.4162629392307226E-3</v>
      </c>
      <c r="R49" s="86">
        <f t="shared" si="4"/>
        <v>9.9428302746482292E-3</v>
      </c>
      <c r="S49" s="87">
        <f t="shared" si="4"/>
        <v>0.59254312509040696</v>
      </c>
    </row>
    <row r="50" spans="2:19" ht="15.75" customHeight="1">
      <c r="B50" s="201" t="s">
        <v>209</v>
      </c>
      <c r="C50" s="187" t="s">
        <v>189</v>
      </c>
      <c r="D50" s="203" t="s">
        <v>220</v>
      </c>
      <c r="E50" s="16">
        <f t="shared" si="3"/>
        <v>22818</v>
      </c>
      <c r="F50" s="90">
        <v>8758</v>
      </c>
      <c r="G50" s="90">
        <v>38</v>
      </c>
      <c r="H50" s="90">
        <v>4</v>
      </c>
      <c r="I50" s="199">
        <v>14018</v>
      </c>
      <c r="L50" s="201" t="s">
        <v>209</v>
      </c>
      <c r="M50" s="187" t="s">
        <v>189</v>
      </c>
      <c r="N50" s="203" t="s">
        <v>220</v>
      </c>
      <c r="O50" s="88">
        <f t="shared" si="0"/>
        <v>0.70677726232686389</v>
      </c>
      <c r="P50" s="86">
        <f t="shared" si="4"/>
        <v>0.27127510138744299</v>
      </c>
      <c r="Q50" s="86">
        <f t="shared" si="4"/>
        <v>1.1770328674038403E-3</v>
      </c>
      <c r="R50" s="86">
        <f t="shared" si="4"/>
        <v>1.2389819656882529E-4</v>
      </c>
      <c r="S50" s="87">
        <f t="shared" si="4"/>
        <v>0.43420122987544824</v>
      </c>
    </row>
    <row r="51" spans="2:19" ht="15.75" customHeight="1">
      <c r="B51" s="201" t="s">
        <v>209</v>
      </c>
      <c r="C51" s="187" t="s">
        <v>191</v>
      </c>
      <c r="D51" s="203" t="s">
        <v>222</v>
      </c>
      <c r="E51" s="16">
        <f t="shared" si="3"/>
        <v>34085</v>
      </c>
      <c r="F51" s="90">
        <v>14223</v>
      </c>
      <c r="G51" s="90">
        <v>39</v>
      </c>
      <c r="H51" s="90">
        <v>0</v>
      </c>
      <c r="I51" s="199">
        <v>19823</v>
      </c>
      <c r="L51" s="201" t="s">
        <v>209</v>
      </c>
      <c r="M51" s="187" t="s">
        <v>191</v>
      </c>
      <c r="N51" s="203" t="s">
        <v>222</v>
      </c>
      <c r="O51" s="88">
        <f t="shared" si="0"/>
        <v>1.0557675075121025</v>
      </c>
      <c r="P51" s="86">
        <f t="shared" si="4"/>
        <v>0.44055101244960049</v>
      </c>
      <c r="Q51" s="86">
        <f t="shared" si="4"/>
        <v>1.2080074165460467E-3</v>
      </c>
      <c r="R51" s="86">
        <f t="shared" si="4"/>
        <v>0</v>
      </c>
      <c r="S51" s="87">
        <f t="shared" si="4"/>
        <v>0.61400848764595595</v>
      </c>
    </row>
    <row r="52" spans="2:19" ht="15.75" customHeight="1">
      <c r="B52" s="201" t="s">
        <v>209</v>
      </c>
      <c r="C52" s="187" t="s">
        <v>193</v>
      </c>
      <c r="D52" s="203" t="s">
        <v>223</v>
      </c>
      <c r="E52" s="16">
        <f t="shared" si="3"/>
        <v>46582</v>
      </c>
      <c r="F52" s="90">
        <v>32259</v>
      </c>
      <c r="G52" s="90">
        <v>737</v>
      </c>
      <c r="H52" s="90">
        <v>272</v>
      </c>
      <c r="I52" s="199">
        <v>13314</v>
      </c>
      <c r="L52" s="201" t="s">
        <v>209</v>
      </c>
      <c r="M52" s="187" t="s">
        <v>193</v>
      </c>
      <c r="N52" s="203" t="s">
        <v>223</v>
      </c>
      <c r="O52" s="88">
        <f t="shared" si="0"/>
        <v>1.442856448142255</v>
      </c>
      <c r="P52" s="86">
        <f t="shared" si="4"/>
        <v>0.99920798077843387</v>
      </c>
      <c r="Q52" s="86">
        <f t="shared" si="4"/>
        <v>2.282824271780606E-2</v>
      </c>
      <c r="R52" s="86">
        <f t="shared" si="4"/>
        <v>8.4250773666801199E-3</v>
      </c>
      <c r="S52" s="87">
        <f t="shared" si="4"/>
        <v>0.41239514727933502</v>
      </c>
    </row>
    <row r="53" spans="2:19" ht="15.75" customHeight="1">
      <c r="B53" s="201" t="s">
        <v>209</v>
      </c>
      <c r="C53" s="187" t="s">
        <v>195</v>
      </c>
      <c r="D53" s="203" t="s">
        <v>224</v>
      </c>
      <c r="E53" s="16">
        <f t="shared" si="3"/>
        <v>104627</v>
      </c>
      <c r="F53" s="90">
        <v>80135</v>
      </c>
      <c r="G53" s="90">
        <v>2044</v>
      </c>
      <c r="H53" s="90">
        <v>96</v>
      </c>
      <c r="I53" s="199">
        <v>22352</v>
      </c>
      <c r="L53" s="201" t="s">
        <v>209</v>
      </c>
      <c r="M53" s="187" t="s">
        <v>195</v>
      </c>
      <c r="N53" s="203" t="s">
        <v>224</v>
      </c>
      <c r="O53" s="88">
        <f t="shared" si="0"/>
        <v>3.2407741531016208</v>
      </c>
      <c r="P53" s="86">
        <f t="shared" si="4"/>
        <v>2.4821454955107036</v>
      </c>
      <c r="Q53" s="86">
        <f t="shared" si="4"/>
        <v>6.331197844666972E-2</v>
      </c>
      <c r="R53" s="86">
        <f t="shared" si="4"/>
        <v>2.9735567176518074E-3</v>
      </c>
      <c r="S53" s="87">
        <f t="shared" si="4"/>
        <v>0.69234312242659568</v>
      </c>
    </row>
    <row r="54" spans="2:19" ht="15.75" customHeight="1">
      <c r="B54" s="201" t="s">
        <v>225</v>
      </c>
      <c r="C54" s="187" t="s">
        <v>170</v>
      </c>
      <c r="D54" s="203" t="s">
        <v>226</v>
      </c>
      <c r="E54" s="16">
        <f t="shared" si="3"/>
        <v>30423</v>
      </c>
      <c r="F54" s="90">
        <v>19063</v>
      </c>
      <c r="G54" s="90">
        <v>190</v>
      </c>
      <c r="H54" s="90">
        <v>4</v>
      </c>
      <c r="I54" s="199">
        <v>11166</v>
      </c>
      <c r="L54" s="201" t="s">
        <v>225</v>
      </c>
      <c r="M54" s="187" t="s">
        <v>170</v>
      </c>
      <c r="N54" s="203" t="s">
        <v>226</v>
      </c>
      <c r="O54" s="88">
        <f t="shared" si="0"/>
        <v>0.94233870855334301</v>
      </c>
      <c r="P54" s="86">
        <f t="shared" si="4"/>
        <v>0.59046783029787919</v>
      </c>
      <c r="Q54" s="86">
        <f t="shared" si="4"/>
        <v>5.8851643370192016E-3</v>
      </c>
      <c r="R54" s="86">
        <f t="shared" si="4"/>
        <v>1.2389819656882529E-4</v>
      </c>
      <c r="S54" s="87">
        <f t="shared" si="4"/>
        <v>0.3458618157218758</v>
      </c>
    </row>
    <row r="55" spans="2:19" ht="15.75" customHeight="1">
      <c r="B55" s="201" t="s">
        <v>225</v>
      </c>
      <c r="C55" s="187" t="s">
        <v>172</v>
      </c>
      <c r="D55" s="203" t="s">
        <v>227</v>
      </c>
      <c r="E55" s="16">
        <f t="shared" si="3"/>
        <v>1695</v>
      </c>
      <c r="F55" s="90">
        <v>1137</v>
      </c>
      <c r="G55" s="90">
        <v>2</v>
      </c>
      <c r="H55" s="90">
        <v>11</v>
      </c>
      <c r="I55" s="199">
        <v>545</v>
      </c>
      <c r="L55" s="201" t="s">
        <v>225</v>
      </c>
      <c r="M55" s="187" t="s">
        <v>172</v>
      </c>
      <c r="N55" s="203" t="s">
        <v>227</v>
      </c>
      <c r="O55" s="88">
        <f t="shared" si="0"/>
        <v>5.2501860796039718E-2</v>
      </c>
      <c r="P55" s="86">
        <f t="shared" si="4"/>
        <v>3.5218062374688594E-2</v>
      </c>
      <c r="Q55" s="86">
        <f t="shared" si="4"/>
        <v>6.1949098284412644E-5</v>
      </c>
      <c r="R55" s="86">
        <f t="shared" si="4"/>
        <v>3.4072004056426953E-4</v>
      </c>
      <c r="S55" s="87">
        <f t="shared" si="4"/>
        <v>1.6881129282502443E-2</v>
      </c>
    </row>
    <row r="56" spans="2:19" ht="15.75" customHeight="1">
      <c r="B56" s="201" t="s">
        <v>225</v>
      </c>
      <c r="C56" s="187" t="s">
        <v>174</v>
      </c>
      <c r="D56" s="203" t="s">
        <v>228</v>
      </c>
      <c r="E56" s="16">
        <f t="shared" si="3"/>
        <v>3106</v>
      </c>
      <c r="F56" s="90">
        <v>2314</v>
      </c>
      <c r="G56" s="90">
        <v>4</v>
      </c>
      <c r="H56" s="90">
        <v>7</v>
      </c>
      <c r="I56" s="199">
        <v>781</v>
      </c>
      <c r="L56" s="201" t="s">
        <v>225</v>
      </c>
      <c r="M56" s="187" t="s">
        <v>174</v>
      </c>
      <c r="N56" s="203" t="s">
        <v>228</v>
      </c>
      <c r="O56" s="88">
        <f t="shared" si="0"/>
        <v>9.6206949635692859E-2</v>
      </c>
      <c r="P56" s="86">
        <f t="shared" si="4"/>
        <v>7.167510671506544E-2</v>
      </c>
      <c r="Q56" s="86">
        <f t="shared" si="4"/>
        <v>1.2389819656882529E-4</v>
      </c>
      <c r="R56" s="86">
        <f t="shared" si="4"/>
        <v>2.1682184399544427E-4</v>
      </c>
      <c r="S56" s="87">
        <f t="shared" si="4"/>
        <v>2.4191122880063139E-2</v>
      </c>
    </row>
    <row r="57" spans="2:19" ht="15.75" customHeight="1">
      <c r="B57" s="201" t="s">
        <v>225</v>
      </c>
      <c r="C57" s="187" t="s">
        <v>176</v>
      </c>
      <c r="D57" s="203" t="s">
        <v>229</v>
      </c>
      <c r="E57" s="16">
        <f t="shared" si="3"/>
        <v>16652</v>
      </c>
      <c r="F57" s="90">
        <v>8945</v>
      </c>
      <c r="G57" s="90">
        <v>104</v>
      </c>
      <c r="H57" s="90">
        <v>2</v>
      </c>
      <c r="I57" s="199">
        <v>7601</v>
      </c>
      <c r="L57" s="201" t="s">
        <v>225</v>
      </c>
      <c r="M57" s="187" t="s">
        <v>176</v>
      </c>
      <c r="N57" s="203" t="s">
        <v>229</v>
      </c>
      <c r="O57" s="88">
        <f t="shared" si="0"/>
        <v>0.51578819231601969</v>
      </c>
      <c r="P57" s="86">
        <f t="shared" si="4"/>
        <v>0.27706734207703554</v>
      </c>
      <c r="Q57" s="86">
        <f t="shared" si="4"/>
        <v>3.2213531107894572E-3</v>
      </c>
      <c r="R57" s="86">
        <f t="shared" si="4"/>
        <v>6.1949098284412644E-5</v>
      </c>
      <c r="S57" s="87">
        <f t="shared" si="4"/>
        <v>0.23543754802991027</v>
      </c>
    </row>
    <row r="58" spans="2:19" ht="15.75" customHeight="1">
      <c r="B58" s="201" t="s">
        <v>225</v>
      </c>
      <c r="C58" s="187" t="s">
        <v>178</v>
      </c>
      <c r="D58" s="203" t="s">
        <v>230</v>
      </c>
      <c r="E58" s="16">
        <f t="shared" si="3"/>
        <v>111818</v>
      </c>
      <c r="F58" s="90">
        <v>90289</v>
      </c>
      <c r="G58" s="90">
        <v>1763</v>
      </c>
      <c r="H58" s="90">
        <v>451</v>
      </c>
      <c r="I58" s="199">
        <v>19315</v>
      </c>
      <c r="L58" s="201" t="s">
        <v>225</v>
      </c>
      <c r="M58" s="187" t="s">
        <v>178</v>
      </c>
      <c r="N58" s="203" t="s">
        <v>230</v>
      </c>
      <c r="O58" s="88">
        <f t="shared" si="0"/>
        <v>3.463512135983227</v>
      </c>
      <c r="P58" s="86">
        <f t="shared" si="4"/>
        <v>2.7966610675006667</v>
      </c>
      <c r="Q58" s="86">
        <f t="shared" si="4"/>
        <v>5.4608130137709744E-2</v>
      </c>
      <c r="R58" s="86">
        <f t="shared" si="4"/>
        <v>1.3969521663135051E-2</v>
      </c>
      <c r="S58" s="87">
        <f t="shared" si="4"/>
        <v>0.59827341668171508</v>
      </c>
    </row>
    <row r="59" spans="2:19" ht="15.75" customHeight="1">
      <c r="B59" s="201" t="s">
        <v>225</v>
      </c>
      <c r="C59" s="187" t="s">
        <v>180</v>
      </c>
      <c r="D59" s="203" t="s">
        <v>231</v>
      </c>
      <c r="E59" s="16">
        <f t="shared" si="3"/>
        <v>29395</v>
      </c>
      <c r="F59" s="90">
        <v>11110</v>
      </c>
      <c r="G59" s="90">
        <v>102</v>
      </c>
      <c r="H59" s="90">
        <v>0</v>
      </c>
      <c r="I59" s="199">
        <v>18183</v>
      </c>
      <c r="L59" s="201" t="s">
        <v>225</v>
      </c>
      <c r="M59" s="187" t="s">
        <v>180</v>
      </c>
      <c r="N59" s="203" t="s">
        <v>231</v>
      </c>
      <c r="O59" s="88">
        <f t="shared" si="0"/>
        <v>0.91049687203515495</v>
      </c>
      <c r="P59" s="86">
        <f t="shared" si="4"/>
        <v>0.34412724096991226</v>
      </c>
      <c r="Q59" s="86">
        <f t="shared" si="4"/>
        <v>3.1594040125050449E-3</v>
      </c>
      <c r="R59" s="86">
        <f t="shared" si="4"/>
        <v>0</v>
      </c>
      <c r="S59" s="87">
        <f t="shared" si="4"/>
        <v>0.5632102270527376</v>
      </c>
    </row>
    <row r="60" spans="2:19" ht="15.75" customHeight="1">
      <c r="B60" s="201" t="s">
        <v>225</v>
      </c>
      <c r="C60" s="187" t="s">
        <v>182</v>
      </c>
      <c r="D60" s="203" t="s">
        <v>232</v>
      </c>
      <c r="E60" s="16">
        <f t="shared" si="3"/>
        <v>36686</v>
      </c>
      <c r="F60" s="90">
        <v>24251</v>
      </c>
      <c r="G60" s="90">
        <v>256</v>
      </c>
      <c r="H60" s="90">
        <v>47</v>
      </c>
      <c r="I60" s="199">
        <v>12132</v>
      </c>
      <c r="L60" s="201" t="s">
        <v>225</v>
      </c>
      <c r="M60" s="187" t="s">
        <v>182</v>
      </c>
      <c r="N60" s="203" t="s">
        <v>232</v>
      </c>
      <c r="O60" s="88">
        <f t="shared" si="0"/>
        <v>1.1363323098309812</v>
      </c>
      <c r="P60" s="86">
        <f t="shared" si="4"/>
        <v>0.75116379124764554</v>
      </c>
      <c r="Q60" s="86">
        <f t="shared" si="4"/>
        <v>7.9294845804048185E-3</v>
      </c>
      <c r="R60" s="86">
        <f t="shared" si="4"/>
        <v>1.4558038096836971E-3</v>
      </c>
      <c r="S60" s="87">
        <f t="shared" si="4"/>
        <v>0.37578323019324711</v>
      </c>
    </row>
    <row r="61" spans="2:19" ht="15.75" customHeight="1">
      <c r="B61" s="201" t="s">
        <v>225</v>
      </c>
      <c r="C61" s="187" t="s">
        <v>184</v>
      </c>
      <c r="D61" s="203" t="s">
        <v>233</v>
      </c>
      <c r="E61" s="16">
        <f t="shared" si="3"/>
        <v>38396</v>
      </c>
      <c r="F61" s="90">
        <v>28728</v>
      </c>
      <c r="G61" s="90">
        <v>166</v>
      </c>
      <c r="H61" s="90">
        <v>301</v>
      </c>
      <c r="I61" s="199">
        <v>9201</v>
      </c>
      <c r="L61" s="201" t="s">
        <v>225</v>
      </c>
      <c r="M61" s="187" t="s">
        <v>184</v>
      </c>
      <c r="N61" s="203" t="s">
        <v>233</v>
      </c>
      <c r="O61" s="88">
        <f t="shared" si="0"/>
        <v>1.189298788864154</v>
      </c>
      <c r="P61" s="86">
        <f t="shared" si="4"/>
        <v>0.88983684775730321</v>
      </c>
      <c r="Q61" s="86">
        <f t="shared" si="4"/>
        <v>5.1417751576062496E-3</v>
      </c>
      <c r="R61" s="86">
        <f t="shared" si="4"/>
        <v>9.3233392918041034E-3</v>
      </c>
      <c r="S61" s="87">
        <f t="shared" si="4"/>
        <v>0.28499682665744036</v>
      </c>
    </row>
    <row r="62" spans="2:19" ht="15.75" customHeight="1">
      <c r="B62" s="201" t="s">
        <v>225</v>
      </c>
      <c r="C62" s="187" t="s">
        <v>187</v>
      </c>
      <c r="D62" s="203" t="s">
        <v>234</v>
      </c>
      <c r="E62" s="16">
        <f t="shared" si="3"/>
        <v>20946</v>
      </c>
      <c r="F62" s="90">
        <v>12861</v>
      </c>
      <c r="G62" s="90">
        <v>65</v>
      </c>
      <c r="H62" s="90">
        <v>9</v>
      </c>
      <c r="I62" s="199">
        <v>8011</v>
      </c>
      <c r="L62" s="201" t="s">
        <v>225</v>
      </c>
      <c r="M62" s="187" t="s">
        <v>187</v>
      </c>
      <c r="N62" s="203" t="s">
        <v>234</v>
      </c>
      <c r="O62" s="88">
        <f t="shared" si="0"/>
        <v>0.64879290633265363</v>
      </c>
      <c r="P62" s="86">
        <f t="shared" si="4"/>
        <v>0.39836367651791549</v>
      </c>
      <c r="Q62" s="86">
        <f t="shared" si="4"/>
        <v>2.0133456942434112E-3</v>
      </c>
      <c r="R62" s="86">
        <f t="shared" si="4"/>
        <v>2.7877094227985691E-4</v>
      </c>
      <c r="S62" s="87">
        <f t="shared" si="4"/>
        <v>0.24813711317821485</v>
      </c>
    </row>
    <row r="63" spans="2:19" ht="15.75" customHeight="1">
      <c r="B63" s="201" t="s">
        <v>225</v>
      </c>
      <c r="C63" s="187" t="s">
        <v>189</v>
      </c>
      <c r="D63" s="203" t="s">
        <v>235</v>
      </c>
      <c r="E63" s="16">
        <f t="shared" si="3"/>
        <v>12983</v>
      </c>
      <c r="F63" s="90">
        <v>8037</v>
      </c>
      <c r="G63" s="90">
        <v>46</v>
      </c>
      <c r="H63" s="90">
        <v>0</v>
      </c>
      <c r="I63" s="199">
        <v>4900</v>
      </c>
      <c r="L63" s="201" t="s">
        <v>225</v>
      </c>
      <c r="M63" s="187" t="s">
        <v>189</v>
      </c>
      <c r="N63" s="203" t="s">
        <v>235</v>
      </c>
      <c r="O63" s="88">
        <f t="shared" si="0"/>
        <v>0.40214257151326471</v>
      </c>
      <c r="P63" s="86">
        <f t="shared" si="4"/>
        <v>0.24894245145591223</v>
      </c>
      <c r="Q63" s="86">
        <f t="shared" si="4"/>
        <v>1.4248292605414908E-3</v>
      </c>
      <c r="R63" s="86">
        <f t="shared" si="4"/>
        <v>0</v>
      </c>
      <c r="S63" s="87">
        <f t="shared" si="4"/>
        <v>0.15177529079681099</v>
      </c>
    </row>
    <row r="64" spans="2:19" ht="15.75" customHeight="1">
      <c r="B64" s="201" t="s">
        <v>225</v>
      </c>
      <c r="C64" s="187" t="s">
        <v>191</v>
      </c>
      <c r="D64" s="203" t="s">
        <v>236</v>
      </c>
      <c r="E64" s="16">
        <f t="shared" si="3"/>
        <v>30372</v>
      </c>
      <c r="F64" s="90">
        <v>17045</v>
      </c>
      <c r="G64" s="90">
        <v>40</v>
      </c>
      <c r="H64" s="90">
        <v>0</v>
      </c>
      <c r="I64" s="199">
        <v>13287</v>
      </c>
      <c r="L64" s="201" t="s">
        <v>225</v>
      </c>
      <c r="M64" s="187" t="s">
        <v>191</v>
      </c>
      <c r="N64" s="203" t="s">
        <v>236</v>
      </c>
      <c r="O64" s="88">
        <f t="shared" si="0"/>
        <v>0.94075900654709055</v>
      </c>
      <c r="P64" s="86">
        <f t="shared" si="4"/>
        <v>0.52796119012890674</v>
      </c>
      <c r="Q64" s="86">
        <f t="shared" si="4"/>
        <v>1.238981965688253E-3</v>
      </c>
      <c r="R64" s="86">
        <f t="shared" si="4"/>
        <v>0</v>
      </c>
      <c r="S64" s="87">
        <f t="shared" si="4"/>
        <v>0.41155883445249547</v>
      </c>
    </row>
    <row r="65" spans="2:19" ht="15.75" customHeight="1">
      <c r="B65" s="201" t="s">
        <v>237</v>
      </c>
      <c r="C65" s="187" t="s">
        <v>170</v>
      </c>
      <c r="D65" s="203" t="s">
        <v>238</v>
      </c>
      <c r="E65" s="16">
        <f t="shared" si="3"/>
        <v>2602</v>
      </c>
      <c r="F65" s="90">
        <v>1574</v>
      </c>
      <c r="G65" s="90"/>
      <c r="H65" s="90">
        <v>0</v>
      </c>
      <c r="I65" s="199">
        <v>1028</v>
      </c>
      <c r="L65" s="201" t="s">
        <v>237</v>
      </c>
      <c r="M65" s="187" t="s">
        <v>170</v>
      </c>
      <c r="N65" s="203" t="s">
        <v>238</v>
      </c>
      <c r="O65" s="88">
        <f t="shared" si="0"/>
        <v>8.0595776868020857E-2</v>
      </c>
      <c r="P65" s="86">
        <f t="shared" si="4"/>
        <v>4.8753940349832749E-2</v>
      </c>
      <c r="Q65" s="86">
        <f t="shared" si="4"/>
        <v>0</v>
      </c>
      <c r="R65" s="86">
        <f t="shared" si="4"/>
        <v>0</v>
      </c>
      <c r="S65" s="87">
        <f t="shared" si="4"/>
        <v>3.1841836518188102E-2</v>
      </c>
    </row>
    <row r="66" spans="2:19" ht="15.75" customHeight="1">
      <c r="B66" s="201" t="s">
        <v>237</v>
      </c>
      <c r="C66" s="187" t="s">
        <v>172</v>
      </c>
      <c r="D66" s="203" t="s">
        <v>239</v>
      </c>
      <c r="E66" s="16">
        <f t="shared" si="3"/>
        <v>15456</v>
      </c>
      <c r="F66" s="90">
        <v>8107</v>
      </c>
      <c r="G66" s="90">
        <v>5</v>
      </c>
      <c r="H66" s="90">
        <v>0</v>
      </c>
      <c r="I66" s="199">
        <v>7344</v>
      </c>
      <c r="L66" s="201" t="s">
        <v>237</v>
      </c>
      <c r="M66" s="187" t="s">
        <v>172</v>
      </c>
      <c r="N66" s="203" t="s">
        <v>239</v>
      </c>
      <c r="O66" s="88">
        <f t="shared" si="0"/>
        <v>0.47874263154194091</v>
      </c>
      <c r="P66" s="86">
        <f t="shared" si="4"/>
        <v>0.25111066989586667</v>
      </c>
      <c r="Q66" s="86">
        <f t="shared" si="4"/>
        <v>1.5487274571103162E-4</v>
      </c>
      <c r="R66" s="86">
        <f t="shared" si="4"/>
        <v>0</v>
      </c>
      <c r="S66" s="87">
        <f t="shared" si="4"/>
        <v>0.22747708890036322</v>
      </c>
    </row>
    <row r="67" spans="2:19" ht="15.75" customHeight="1">
      <c r="B67" s="201" t="s">
        <v>237</v>
      </c>
      <c r="C67" s="187" t="s">
        <v>174</v>
      </c>
      <c r="D67" s="203" t="s">
        <v>240</v>
      </c>
      <c r="E67" s="16">
        <f t="shared" si="3"/>
        <v>21373</v>
      </c>
      <c r="F67" s="90">
        <v>10470</v>
      </c>
      <c r="G67" s="90">
        <v>4</v>
      </c>
      <c r="H67" s="90">
        <v>0</v>
      </c>
      <c r="I67" s="199">
        <v>10899</v>
      </c>
      <c r="L67" s="201" t="s">
        <v>237</v>
      </c>
      <c r="M67" s="187" t="s">
        <v>174</v>
      </c>
      <c r="N67" s="203" t="s">
        <v>240</v>
      </c>
      <c r="O67" s="88">
        <f t="shared" si="0"/>
        <v>0.6620190388163758</v>
      </c>
      <c r="P67" s="86">
        <f t="shared" si="4"/>
        <v>0.32430352951890024</v>
      </c>
      <c r="Q67" s="86">
        <f t="shared" si="4"/>
        <v>1.2389819656882529E-4</v>
      </c>
      <c r="R67" s="86">
        <f t="shared" si="4"/>
        <v>0</v>
      </c>
      <c r="S67" s="87">
        <f t="shared" si="4"/>
        <v>0.33759161110090669</v>
      </c>
    </row>
    <row r="68" spans="2:19" ht="15.75" customHeight="1">
      <c r="B68" s="201" t="s">
        <v>237</v>
      </c>
      <c r="C68" s="187" t="s">
        <v>176</v>
      </c>
      <c r="D68" s="203" t="s">
        <v>241</v>
      </c>
      <c r="E68" s="16">
        <f t="shared" si="3"/>
        <v>22876</v>
      </c>
      <c r="F68" s="90">
        <v>13627</v>
      </c>
      <c r="G68" s="90">
        <v>41</v>
      </c>
      <c r="H68" s="90">
        <v>0</v>
      </c>
      <c r="I68" s="199">
        <v>9208</v>
      </c>
      <c r="L68" s="201" t="s">
        <v>237</v>
      </c>
      <c r="M68" s="187" t="s">
        <v>176</v>
      </c>
      <c r="N68" s="203" t="s">
        <v>241</v>
      </c>
      <c r="O68" s="88">
        <f t="shared" si="0"/>
        <v>0.70857378617711186</v>
      </c>
      <c r="P68" s="86">
        <f t="shared" si="4"/>
        <v>0.42209018116084557</v>
      </c>
      <c r="Q68" s="86">
        <f t="shared" si="4"/>
        <v>1.2699565148304591E-3</v>
      </c>
      <c r="R68" s="86">
        <f t="shared" si="4"/>
        <v>0</v>
      </c>
      <c r="S68" s="87">
        <f t="shared" si="4"/>
        <v>0.28521364850143582</v>
      </c>
    </row>
    <row r="69" spans="2:19" ht="15.75" customHeight="1">
      <c r="B69" s="201" t="s">
        <v>237</v>
      </c>
      <c r="C69" s="187" t="s">
        <v>178</v>
      </c>
      <c r="D69" s="203" t="s">
        <v>242</v>
      </c>
      <c r="E69" s="16">
        <f t="shared" si="3"/>
        <v>14613</v>
      </c>
      <c r="F69" s="90">
        <v>9261</v>
      </c>
      <c r="G69" s="90"/>
      <c r="H69" s="90">
        <v>0</v>
      </c>
      <c r="I69" s="199">
        <v>5352</v>
      </c>
      <c r="L69" s="201" t="s">
        <v>237</v>
      </c>
      <c r="M69" s="187" t="s">
        <v>178</v>
      </c>
      <c r="N69" s="203" t="s">
        <v>242</v>
      </c>
      <c r="O69" s="88">
        <f t="shared" si="0"/>
        <v>0.45263108661506102</v>
      </c>
      <c r="P69" s="86">
        <f t="shared" si="4"/>
        <v>0.28685529960597278</v>
      </c>
      <c r="Q69" s="86">
        <f t="shared" si="4"/>
        <v>0</v>
      </c>
      <c r="R69" s="86">
        <f t="shared" si="4"/>
        <v>0</v>
      </c>
      <c r="S69" s="87">
        <f t="shared" si="4"/>
        <v>0.16577578700908827</v>
      </c>
    </row>
    <row r="70" spans="2:19" ht="15.75" customHeight="1">
      <c r="B70" s="201" t="s">
        <v>237</v>
      </c>
      <c r="C70" s="187" t="s">
        <v>180</v>
      </c>
      <c r="D70" s="203" t="s">
        <v>243</v>
      </c>
      <c r="E70" s="16">
        <f t="shared" si="3"/>
        <v>24902</v>
      </c>
      <c r="F70" s="90">
        <v>16012</v>
      </c>
      <c r="G70" s="90">
        <v>100</v>
      </c>
      <c r="H70" s="90">
        <v>0</v>
      </c>
      <c r="I70" s="199">
        <v>8790</v>
      </c>
      <c r="L70" s="201" t="s">
        <v>237</v>
      </c>
      <c r="M70" s="187" t="s">
        <v>180</v>
      </c>
      <c r="N70" s="203" t="s">
        <v>243</v>
      </c>
      <c r="O70" s="88">
        <f t="shared" si="0"/>
        <v>0.77132822273922186</v>
      </c>
      <c r="P70" s="86">
        <f t="shared" si="4"/>
        <v>0.49596448086500766</v>
      </c>
      <c r="Q70" s="86">
        <f t="shared" si="4"/>
        <v>3.0974549142206323E-3</v>
      </c>
      <c r="R70" s="86">
        <f t="shared" si="4"/>
        <v>0</v>
      </c>
      <c r="S70" s="87">
        <f t="shared" si="4"/>
        <v>0.27226628695999355</v>
      </c>
    </row>
    <row r="71" spans="2:19" ht="15.75" customHeight="1">
      <c r="B71" s="201" t="s">
        <v>237</v>
      </c>
      <c r="C71" s="187" t="s">
        <v>182</v>
      </c>
      <c r="D71" s="203" t="s">
        <v>244</v>
      </c>
      <c r="E71" s="16">
        <f t="shared" si="3"/>
        <v>43866</v>
      </c>
      <c r="F71" s="90">
        <v>28468</v>
      </c>
      <c r="G71" s="90">
        <v>267</v>
      </c>
      <c r="H71" s="90">
        <v>0</v>
      </c>
      <c r="I71" s="199">
        <v>15131</v>
      </c>
      <c r="L71" s="201" t="s">
        <v>237</v>
      </c>
      <c r="M71" s="187" t="s">
        <v>182</v>
      </c>
      <c r="N71" s="203" t="s">
        <v>244</v>
      </c>
      <c r="O71" s="88">
        <f t="shared" si="0"/>
        <v>1.3587295726720225</v>
      </c>
      <c r="P71" s="86">
        <f t="shared" si="4"/>
        <v>0.88178346498032967</v>
      </c>
      <c r="Q71" s="86">
        <f t="shared" si="4"/>
        <v>8.2702046209690884E-3</v>
      </c>
      <c r="R71" s="86">
        <f t="shared" si="4"/>
        <v>0</v>
      </c>
      <c r="S71" s="87">
        <f t="shared" si="4"/>
        <v>0.46867590307072382</v>
      </c>
    </row>
    <row r="72" spans="2:19" ht="15.75" customHeight="1">
      <c r="B72" s="201" t="s">
        <v>237</v>
      </c>
      <c r="C72" s="187" t="s">
        <v>184</v>
      </c>
      <c r="D72" s="203" t="s">
        <v>245</v>
      </c>
      <c r="E72" s="16">
        <f t="shared" si="3"/>
        <v>134772</v>
      </c>
      <c r="F72" s="90">
        <v>112657</v>
      </c>
      <c r="G72" s="90">
        <v>712</v>
      </c>
      <c r="H72" s="90">
        <v>40</v>
      </c>
      <c r="I72" s="199">
        <v>21363</v>
      </c>
      <c r="L72" s="201" t="s">
        <v>237</v>
      </c>
      <c r="M72" s="187" t="s">
        <v>184</v>
      </c>
      <c r="N72" s="203" t="s">
        <v>245</v>
      </c>
      <c r="O72" s="88">
        <f t="shared" si="0"/>
        <v>4.1745019369934306</v>
      </c>
      <c r="P72" s="86">
        <f t="shared" si="4"/>
        <v>3.4894997827135379</v>
      </c>
      <c r="Q72" s="86">
        <f t="shared" si="4"/>
        <v>2.2053878989250902E-2</v>
      </c>
      <c r="R72" s="86">
        <f t="shared" si="4"/>
        <v>1.238981965688253E-3</v>
      </c>
      <c r="S72" s="87">
        <f t="shared" si="4"/>
        <v>0.66170929332495365</v>
      </c>
    </row>
    <row r="73" spans="2:19" ht="15.75" customHeight="1">
      <c r="B73" s="201" t="s">
        <v>237</v>
      </c>
      <c r="C73" s="187" t="s">
        <v>187</v>
      </c>
      <c r="D73" s="203" t="s">
        <v>246</v>
      </c>
      <c r="E73" s="16">
        <f t="shared" si="3"/>
        <v>40610</v>
      </c>
      <c r="F73" s="90">
        <v>34235</v>
      </c>
      <c r="G73" s="90">
        <v>461</v>
      </c>
      <c r="H73" s="90">
        <v>0</v>
      </c>
      <c r="I73" s="199">
        <v>5914</v>
      </c>
      <c r="L73" s="201" t="s">
        <v>237</v>
      </c>
      <c r="M73" s="187" t="s">
        <v>187</v>
      </c>
      <c r="N73" s="203" t="s">
        <v>246</v>
      </c>
      <c r="O73" s="88">
        <f t="shared" ref="O73:O94" si="5">SUM(P73:S73)</f>
        <v>1.2578764406649987</v>
      </c>
      <c r="P73" s="86">
        <f t="shared" si="4"/>
        <v>1.0604136898834335</v>
      </c>
      <c r="Q73" s="86">
        <f t="shared" si="4"/>
        <v>1.4279267154557114E-2</v>
      </c>
      <c r="R73" s="86">
        <f t="shared" si="4"/>
        <v>0</v>
      </c>
      <c r="S73" s="87">
        <f t="shared" si="4"/>
        <v>0.1831834836270082</v>
      </c>
    </row>
    <row r="74" spans="2:19" ht="15.75" customHeight="1">
      <c r="B74" s="201" t="s">
        <v>237</v>
      </c>
      <c r="C74" s="187" t="s">
        <v>189</v>
      </c>
      <c r="D74" s="203" t="s">
        <v>247</v>
      </c>
      <c r="E74" s="16">
        <f t="shared" si="3"/>
        <v>47598</v>
      </c>
      <c r="F74" s="90">
        <v>36459</v>
      </c>
      <c r="G74" s="90">
        <v>247</v>
      </c>
      <c r="H74" s="90">
        <v>26</v>
      </c>
      <c r="I74" s="199">
        <v>10866</v>
      </c>
      <c r="L74" s="201" t="s">
        <v>237</v>
      </c>
      <c r="M74" s="187" t="s">
        <v>189</v>
      </c>
      <c r="N74" s="203" t="s">
        <v>247</v>
      </c>
      <c r="O74" s="88">
        <f t="shared" si="5"/>
        <v>1.4743265900707365</v>
      </c>
      <c r="P74" s="86">
        <f t="shared" si="4"/>
        <v>1.1293010871757003</v>
      </c>
      <c r="Q74" s="86">
        <f t="shared" si="4"/>
        <v>7.6507136381249617E-3</v>
      </c>
      <c r="R74" s="86">
        <f t="shared" si="4"/>
        <v>8.053382776973643E-4</v>
      </c>
      <c r="S74" s="87">
        <f t="shared" si="4"/>
        <v>0.33656945097921392</v>
      </c>
    </row>
    <row r="75" spans="2:19" ht="15.75" customHeight="1">
      <c r="B75" s="201" t="s">
        <v>237</v>
      </c>
      <c r="C75" s="187" t="s">
        <v>191</v>
      </c>
      <c r="D75" s="203" t="s">
        <v>248</v>
      </c>
      <c r="E75" s="16">
        <f t="shared" si="3"/>
        <v>64882</v>
      </c>
      <c r="F75" s="90">
        <v>53661</v>
      </c>
      <c r="G75" s="90">
        <v>461</v>
      </c>
      <c r="H75" s="90">
        <v>15</v>
      </c>
      <c r="I75" s="199">
        <v>10745</v>
      </c>
      <c r="L75" s="201" t="s">
        <v>237</v>
      </c>
      <c r="M75" s="187" t="s">
        <v>191</v>
      </c>
      <c r="N75" s="203" t="s">
        <v>248</v>
      </c>
      <c r="O75" s="88">
        <f t="shared" si="5"/>
        <v>2.0096906974446305</v>
      </c>
      <c r="P75" s="86">
        <f t="shared" si="4"/>
        <v>1.6621252815199334</v>
      </c>
      <c r="Q75" s="86">
        <f t="shared" si="4"/>
        <v>1.4279267154557114E-2</v>
      </c>
      <c r="R75" s="86">
        <f t="shared" si="4"/>
        <v>4.6461823713309487E-4</v>
      </c>
      <c r="S75" s="87">
        <f t="shared" si="4"/>
        <v>0.33282153053300695</v>
      </c>
    </row>
    <row r="76" spans="2:19" ht="15.75" customHeight="1">
      <c r="B76" s="201" t="s">
        <v>237</v>
      </c>
      <c r="C76" s="187" t="s">
        <v>193</v>
      </c>
      <c r="D76" s="203" t="s">
        <v>249</v>
      </c>
      <c r="E76" s="16">
        <f t="shared" si="3"/>
        <v>40714</v>
      </c>
      <c r="F76" s="90">
        <v>29097</v>
      </c>
      <c r="G76" s="90">
        <v>113</v>
      </c>
      <c r="H76" s="90">
        <v>112</v>
      </c>
      <c r="I76" s="199">
        <v>11392</v>
      </c>
      <c r="L76" s="201" t="s">
        <v>237</v>
      </c>
      <c r="M76" s="187" t="s">
        <v>193</v>
      </c>
      <c r="N76" s="203" t="s">
        <v>249</v>
      </c>
      <c r="O76" s="88">
        <f t="shared" si="5"/>
        <v>1.2610977937757883</v>
      </c>
      <c r="P76" s="86">
        <f t="shared" si="4"/>
        <v>0.90126645639077752</v>
      </c>
      <c r="Q76" s="86">
        <f t="shared" si="4"/>
        <v>3.5001240530693149E-3</v>
      </c>
      <c r="R76" s="86">
        <f t="shared" si="4"/>
        <v>3.4691495039271083E-3</v>
      </c>
      <c r="S76" s="87">
        <f t="shared" si="4"/>
        <v>0.35286206382801444</v>
      </c>
    </row>
    <row r="77" spans="2:19" ht="15.75" customHeight="1">
      <c r="B77" s="201" t="s">
        <v>250</v>
      </c>
      <c r="C77" s="187" t="s">
        <v>170</v>
      </c>
      <c r="D77" s="203" t="s">
        <v>251</v>
      </c>
      <c r="E77" s="16">
        <f t="shared" si="3"/>
        <v>3225</v>
      </c>
      <c r="F77" s="90">
        <v>1957</v>
      </c>
      <c r="G77" s="90"/>
      <c r="H77" s="90">
        <v>0</v>
      </c>
      <c r="I77" s="199">
        <v>1268</v>
      </c>
      <c r="L77" s="201" t="s">
        <v>250</v>
      </c>
      <c r="M77" s="187" t="s">
        <v>170</v>
      </c>
      <c r="N77" s="203" t="s">
        <v>251</v>
      </c>
      <c r="O77" s="88">
        <f t="shared" si="5"/>
        <v>9.989292098361538E-2</v>
      </c>
      <c r="P77" s="86">
        <f t="shared" si="4"/>
        <v>6.0617192671297768E-2</v>
      </c>
      <c r="Q77" s="86">
        <f t="shared" si="4"/>
        <v>0</v>
      </c>
      <c r="R77" s="86">
        <f t="shared" si="4"/>
        <v>0</v>
      </c>
      <c r="S77" s="87">
        <f t="shared" si="4"/>
        <v>3.9275728312317619E-2</v>
      </c>
    </row>
    <row r="78" spans="2:19" ht="15.75" customHeight="1">
      <c r="B78" s="201" t="s">
        <v>250</v>
      </c>
      <c r="C78" s="187" t="s">
        <v>172</v>
      </c>
      <c r="D78" s="203" t="s">
        <v>252</v>
      </c>
      <c r="E78" s="16">
        <f t="shared" si="3"/>
        <v>5849</v>
      </c>
      <c r="F78" s="90">
        <v>2725</v>
      </c>
      <c r="G78" s="90"/>
      <c r="H78" s="90">
        <v>0</v>
      </c>
      <c r="I78" s="199">
        <v>3124</v>
      </c>
      <c r="L78" s="201" t="s">
        <v>250</v>
      </c>
      <c r="M78" s="187" t="s">
        <v>172</v>
      </c>
      <c r="N78" s="203" t="s">
        <v>252</v>
      </c>
      <c r="O78" s="88">
        <f t="shared" si="5"/>
        <v>0.18117013793276479</v>
      </c>
      <c r="P78" s="86">
        <f t="shared" si="4"/>
        <v>8.4405646412512234E-2</v>
      </c>
      <c r="Q78" s="86">
        <f t="shared" si="4"/>
        <v>0</v>
      </c>
      <c r="R78" s="86">
        <f t="shared" si="4"/>
        <v>0</v>
      </c>
      <c r="S78" s="87">
        <f t="shared" si="4"/>
        <v>9.6764491520252557E-2</v>
      </c>
    </row>
    <row r="79" spans="2:19" ht="15.75" customHeight="1">
      <c r="B79" s="201" t="s">
        <v>250</v>
      </c>
      <c r="C79" s="187" t="s">
        <v>174</v>
      </c>
      <c r="D79" s="203" t="s">
        <v>253</v>
      </c>
      <c r="E79" s="16">
        <f t="shared" si="3"/>
        <v>5739</v>
      </c>
      <c r="F79" s="90">
        <v>3180</v>
      </c>
      <c r="G79" s="90"/>
      <c r="H79" s="90">
        <v>0</v>
      </c>
      <c r="I79" s="199">
        <v>2559</v>
      </c>
      <c r="L79" s="201" t="s">
        <v>250</v>
      </c>
      <c r="M79" s="187" t="s">
        <v>174</v>
      </c>
      <c r="N79" s="203" t="s">
        <v>253</v>
      </c>
      <c r="O79" s="88">
        <f t="shared" si="5"/>
        <v>0.17776293752712208</v>
      </c>
      <c r="P79" s="86">
        <f t="shared" si="4"/>
        <v>9.8499066272216107E-2</v>
      </c>
      <c r="Q79" s="86">
        <f t="shared" si="4"/>
        <v>0</v>
      </c>
      <c r="R79" s="86">
        <f t="shared" si="4"/>
        <v>0</v>
      </c>
      <c r="S79" s="87">
        <f t="shared" si="4"/>
        <v>7.9263871254905985E-2</v>
      </c>
    </row>
    <row r="80" spans="2:19" ht="15.75" customHeight="1">
      <c r="B80" s="201" t="s">
        <v>250</v>
      </c>
      <c r="C80" s="187" t="s">
        <v>176</v>
      </c>
      <c r="D80" s="203" t="s">
        <v>254</v>
      </c>
      <c r="E80" s="16">
        <f t="shared" si="3"/>
        <v>8463</v>
      </c>
      <c r="F80" s="90">
        <v>5365</v>
      </c>
      <c r="G80" s="90">
        <v>16</v>
      </c>
      <c r="H80" s="90">
        <v>0</v>
      </c>
      <c r="I80" s="199">
        <v>3082</v>
      </c>
      <c r="L80" s="201" t="s">
        <v>250</v>
      </c>
      <c r="M80" s="187" t="s">
        <v>176</v>
      </c>
      <c r="N80" s="203" t="s">
        <v>254</v>
      </c>
      <c r="O80" s="88">
        <f t="shared" si="5"/>
        <v>0.26213760939049213</v>
      </c>
      <c r="P80" s="86">
        <f t="shared" si="4"/>
        <v>0.16617845614793691</v>
      </c>
      <c r="Q80" s="86">
        <f t="shared" si="4"/>
        <v>4.9559278627530116E-4</v>
      </c>
      <c r="R80" s="86">
        <f t="shared" si="4"/>
        <v>0</v>
      </c>
      <c r="S80" s="87">
        <f t="shared" si="4"/>
        <v>9.5463560456279892E-2</v>
      </c>
    </row>
    <row r="81" spans="2:19" ht="15.75" customHeight="1">
      <c r="B81" s="201" t="s">
        <v>250</v>
      </c>
      <c r="C81" s="187" t="s">
        <v>178</v>
      </c>
      <c r="D81" s="203" t="s">
        <v>255</v>
      </c>
      <c r="E81" s="16">
        <f t="shared" si="3"/>
        <v>9200</v>
      </c>
      <c r="F81" s="90">
        <v>5472</v>
      </c>
      <c r="G81" s="90"/>
      <c r="H81" s="90">
        <v>0</v>
      </c>
      <c r="I81" s="199">
        <v>3728</v>
      </c>
      <c r="L81" s="201" t="s">
        <v>250</v>
      </c>
      <c r="M81" s="187" t="s">
        <v>178</v>
      </c>
      <c r="N81" s="203" t="s">
        <v>255</v>
      </c>
      <c r="O81" s="88">
        <f t="shared" si="5"/>
        <v>0.28496585210829817</v>
      </c>
      <c r="P81" s="86">
        <f t="shared" si="4"/>
        <v>0.16949273290615299</v>
      </c>
      <c r="Q81" s="86">
        <f t="shared" si="4"/>
        <v>0</v>
      </c>
      <c r="R81" s="86">
        <f t="shared" si="4"/>
        <v>0</v>
      </c>
      <c r="S81" s="87">
        <f t="shared" si="4"/>
        <v>0.11547311920214517</v>
      </c>
    </row>
    <row r="82" spans="2:19" ht="15.75" customHeight="1">
      <c r="B82" s="201" t="s">
        <v>250</v>
      </c>
      <c r="C82" s="187" t="s">
        <v>180</v>
      </c>
      <c r="D82" s="203" t="s">
        <v>256</v>
      </c>
      <c r="E82" s="16">
        <f t="shared" si="3"/>
        <v>14874</v>
      </c>
      <c r="F82" s="90">
        <v>8788</v>
      </c>
      <c r="G82" s="90">
        <v>3</v>
      </c>
      <c r="H82" s="90">
        <v>0</v>
      </c>
      <c r="I82" s="199">
        <v>6083</v>
      </c>
      <c r="L82" s="201" t="s">
        <v>250</v>
      </c>
      <c r="M82" s="187" t="s">
        <v>180</v>
      </c>
      <c r="N82" s="203" t="s">
        <v>256</v>
      </c>
      <c r="O82" s="88">
        <f t="shared" si="5"/>
        <v>0.46071544394117686</v>
      </c>
      <c r="P82" s="86">
        <f t="shared" si="4"/>
        <v>0.27220433786170917</v>
      </c>
      <c r="Q82" s="86">
        <f t="shared" si="4"/>
        <v>9.292364742661898E-5</v>
      </c>
      <c r="R82" s="86">
        <f t="shared" si="4"/>
        <v>0</v>
      </c>
      <c r="S82" s="87">
        <f t="shared" si="4"/>
        <v>0.18841818243204106</v>
      </c>
    </row>
    <row r="83" spans="2:19" ht="15.75" customHeight="1">
      <c r="B83" s="201" t="s">
        <v>250</v>
      </c>
      <c r="C83" s="187" t="s">
        <v>182</v>
      </c>
      <c r="D83" s="203" t="s">
        <v>257</v>
      </c>
      <c r="E83" s="16">
        <f t="shared" si="3"/>
        <v>8494</v>
      </c>
      <c r="F83" s="90">
        <v>4673</v>
      </c>
      <c r="G83" s="90"/>
      <c r="H83" s="90">
        <v>0</v>
      </c>
      <c r="I83" s="199">
        <v>3821</v>
      </c>
      <c r="L83" s="201" t="s">
        <v>250</v>
      </c>
      <c r="M83" s="187" t="s">
        <v>182</v>
      </c>
      <c r="N83" s="203" t="s">
        <v>257</v>
      </c>
      <c r="O83" s="88">
        <f t="shared" si="5"/>
        <v>0.26309782041390051</v>
      </c>
      <c r="P83" s="86">
        <f t="shared" si="4"/>
        <v>0.14474406814153015</v>
      </c>
      <c r="Q83" s="86">
        <f t="shared" si="4"/>
        <v>0</v>
      </c>
      <c r="R83" s="86">
        <f t="shared" si="4"/>
        <v>0</v>
      </c>
      <c r="S83" s="87">
        <f t="shared" si="4"/>
        <v>0.11835375227237037</v>
      </c>
    </row>
    <row r="84" spans="2:19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6">SUM(F84:I84)</f>
        <v>10180</v>
      </c>
      <c r="F84" s="90">
        <v>6169</v>
      </c>
      <c r="G84" s="90">
        <v>1</v>
      </c>
      <c r="H84" s="90">
        <v>0</v>
      </c>
      <c r="I84" s="199">
        <v>4010</v>
      </c>
      <c r="L84" s="201" t="s">
        <v>250</v>
      </c>
      <c r="M84" s="187" t="s">
        <v>184</v>
      </c>
      <c r="N84" s="203" t="s">
        <v>258</v>
      </c>
      <c r="O84" s="88">
        <f>SUM(P84:S84)</f>
        <v>0.31532091026766035</v>
      </c>
      <c r="P84" s="86">
        <f t="shared" si="4"/>
        <v>0.1910819936582708</v>
      </c>
      <c r="Q84" s="86">
        <f t="shared" si="4"/>
        <v>3.0974549142206322E-5</v>
      </c>
      <c r="R84" s="86">
        <f t="shared" si="4"/>
        <v>0</v>
      </c>
      <c r="S84" s="87">
        <f t="shared" si="4"/>
        <v>0.12420794206024735</v>
      </c>
    </row>
    <row r="85" spans="2:19" ht="15.75" customHeight="1">
      <c r="B85" s="201" t="s">
        <v>250</v>
      </c>
      <c r="C85" s="187" t="s">
        <v>187</v>
      </c>
      <c r="D85" s="203" t="s">
        <v>259</v>
      </c>
      <c r="E85" s="16">
        <f t="shared" si="6"/>
        <v>17019</v>
      </c>
      <c r="F85" s="90">
        <v>10210</v>
      </c>
      <c r="G85" s="90">
        <v>40</v>
      </c>
      <c r="H85" s="90">
        <v>0</v>
      </c>
      <c r="I85" s="199">
        <v>6769</v>
      </c>
      <c r="L85" s="201" t="s">
        <v>250</v>
      </c>
      <c r="M85" s="187" t="s">
        <v>187</v>
      </c>
      <c r="N85" s="203" t="s">
        <v>259</v>
      </c>
      <c r="O85" s="88">
        <f t="shared" si="5"/>
        <v>0.52715585185120939</v>
      </c>
      <c r="P85" s="86">
        <f t="shared" si="4"/>
        <v>0.31625014674192653</v>
      </c>
      <c r="Q85" s="86">
        <f t="shared" si="4"/>
        <v>1.238981965688253E-3</v>
      </c>
      <c r="R85" s="86">
        <f t="shared" si="4"/>
        <v>0</v>
      </c>
      <c r="S85" s="87">
        <f t="shared" si="4"/>
        <v>0.20966672314359458</v>
      </c>
    </row>
    <row r="86" spans="2:19" ht="15.75" customHeight="1">
      <c r="B86" s="201" t="s">
        <v>250</v>
      </c>
      <c r="C86" s="187" t="s">
        <v>189</v>
      </c>
      <c r="D86" s="203" t="s">
        <v>260</v>
      </c>
      <c r="E86" s="16">
        <f t="shared" si="6"/>
        <v>35908</v>
      </c>
      <c r="F86" s="90">
        <v>24349</v>
      </c>
      <c r="G86" s="90">
        <v>26</v>
      </c>
      <c r="H86" s="90">
        <v>0</v>
      </c>
      <c r="I86" s="199">
        <v>11533</v>
      </c>
      <c r="L86" s="201" t="s">
        <v>250</v>
      </c>
      <c r="M86" s="187" t="s">
        <v>189</v>
      </c>
      <c r="N86" s="203" t="s">
        <v>260</v>
      </c>
      <c r="O86" s="88">
        <f>SUM(P86:S86)</f>
        <v>1.1122341105983446</v>
      </c>
      <c r="P86" s="86">
        <f t="shared" si="4"/>
        <v>0.75419929706358169</v>
      </c>
      <c r="Q86" s="86">
        <f t="shared" si="4"/>
        <v>8.053382776973643E-4</v>
      </c>
      <c r="R86" s="86">
        <f t="shared" si="4"/>
        <v>0</v>
      </c>
      <c r="S86" s="87">
        <f t="shared" si="4"/>
        <v>0.3572294752570655</v>
      </c>
    </row>
    <row r="87" spans="2:19" ht="15.75" customHeight="1">
      <c r="B87" s="201" t="s">
        <v>261</v>
      </c>
      <c r="C87" s="187" t="s">
        <v>170</v>
      </c>
      <c r="D87" s="203" t="s">
        <v>262</v>
      </c>
      <c r="E87" s="16">
        <f t="shared" si="6"/>
        <v>8859</v>
      </c>
      <c r="F87" s="90">
        <v>5707</v>
      </c>
      <c r="G87" s="90">
        <v>8</v>
      </c>
      <c r="H87" s="90">
        <v>0</v>
      </c>
      <c r="I87" s="199">
        <v>3144</v>
      </c>
      <c r="L87" s="201" t="s">
        <v>261</v>
      </c>
      <c r="M87" s="187" t="s">
        <v>170</v>
      </c>
      <c r="N87" s="203" t="s">
        <v>262</v>
      </c>
      <c r="O87" s="88">
        <f t="shared" si="5"/>
        <v>0.27440353085080582</v>
      </c>
      <c r="P87" s="86">
        <f t="shared" si="4"/>
        <v>0.17677175195457148</v>
      </c>
      <c r="Q87" s="86">
        <f t="shared" si="4"/>
        <v>2.4779639313765058E-4</v>
      </c>
      <c r="R87" s="86">
        <f t="shared" si="4"/>
        <v>0</v>
      </c>
      <c r="S87" s="87">
        <f t="shared" si="4"/>
        <v>9.7383982503096683E-2</v>
      </c>
    </row>
    <row r="88" spans="2:19" ht="15.75" customHeight="1">
      <c r="B88" s="201" t="s">
        <v>261</v>
      </c>
      <c r="C88" s="187" t="s">
        <v>172</v>
      </c>
      <c r="D88" s="203" t="s">
        <v>263</v>
      </c>
      <c r="E88" s="16">
        <f t="shared" si="6"/>
        <v>15446</v>
      </c>
      <c r="F88" s="90">
        <v>8415</v>
      </c>
      <c r="G88" s="90">
        <v>8</v>
      </c>
      <c r="H88" s="90">
        <v>0</v>
      </c>
      <c r="I88" s="199">
        <v>7023</v>
      </c>
      <c r="L88" s="201" t="s">
        <v>261</v>
      </c>
      <c r="M88" s="187" t="s">
        <v>172</v>
      </c>
      <c r="N88" s="203" t="s">
        <v>263</v>
      </c>
      <c r="O88" s="88">
        <f t="shared" si="5"/>
        <v>0.47843288605051887</v>
      </c>
      <c r="P88" s="86">
        <f t="shared" si="4"/>
        <v>0.2606508310316662</v>
      </c>
      <c r="Q88" s="86">
        <f t="shared" si="4"/>
        <v>2.4779639313765058E-4</v>
      </c>
      <c r="R88" s="86">
        <f t="shared" si="4"/>
        <v>0</v>
      </c>
      <c r="S88" s="87">
        <f t="shared" si="4"/>
        <v>0.21753425862571502</v>
      </c>
    </row>
    <row r="89" spans="2:19" ht="15.75" customHeight="1">
      <c r="B89" s="201" t="s">
        <v>261</v>
      </c>
      <c r="C89" s="187" t="s">
        <v>174</v>
      </c>
      <c r="D89" s="203" t="s">
        <v>264</v>
      </c>
      <c r="E89" s="16">
        <f t="shared" si="6"/>
        <v>10837</v>
      </c>
      <c r="F89" s="90">
        <v>5657</v>
      </c>
      <c r="G89" s="90">
        <v>18</v>
      </c>
      <c r="H89" s="90">
        <v>0</v>
      </c>
      <c r="I89" s="199">
        <v>5162</v>
      </c>
      <c r="L89" s="201" t="s">
        <v>261</v>
      </c>
      <c r="M89" s="187" t="s">
        <v>174</v>
      </c>
      <c r="N89" s="203" t="s">
        <v>264</v>
      </c>
      <c r="O89" s="88">
        <f t="shared" si="5"/>
        <v>0.33567118905408999</v>
      </c>
      <c r="P89" s="86">
        <f t="shared" si="4"/>
        <v>0.17522302449746119</v>
      </c>
      <c r="Q89" s="86">
        <f t="shared" si="4"/>
        <v>5.5754188455971383E-4</v>
      </c>
      <c r="R89" s="86">
        <f t="shared" si="4"/>
        <v>0</v>
      </c>
      <c r="S89" s="87">
        <f t="shared" si="4"/>
        <v>0.15989062267206905</v>
      </c>
    </row>
    <row r="90" spans="2:19" ht="15.75" customHeight="1">
      <c r="B90" s="201" t="s">
        <v>261</v>
      </c>
      <c r="C90" s="187" t="s">
        <v>176</v>
      </c>
      <c r="D90" s="203" t="s">
        <v>265</v>
      </c>
      <c r="E90" s="16">
        <f t="shared" si="6"/>
        <v>12268</v>
      </c>
      <c r="F90" s="90">
        <v>5138</v>
      </c>
      <c r="G90" s="90">
        <v>25</v>
      </c>
      <c r="H90" s="90">
        <v>0</v>
      </c>
      <c r="I90" s="199">
        <v>7105</v>
      </c>
      <c r="L90" s="201" t="s">
        <v>261</v>
      </c>
      <c r="M90" s="187" t="s">
        <v>176</v>
      </c>
      <c r="N90" s="203" t="s">
        <v>265</v>
      </c>
      <c r="O90" s="88">
        <f t="shared" si="5"/>
        <v>0.37999576887658715</v>
      </c>
      <c r="P90" s="86">
        <f t="shared" si="4"/>
        <v>0.15914723349265608</v>
      </c>
      <c r="Q90" s="86">
        <f t="shared" si="4"/>
        <v>7.7436372855515807E-4</v>
      </c>
      <c r="R90" s="86">
        <f t="shared" si="4"/>
        <v>0</v>
      </c>
      <c r="S90" s="87">
        <f t="shared" si="4"/>
        <v>0.22007417165537593</v>
      </c>
    </row>
    <row r="91" spans="2:19" ht="15.75" customHeight="1">
      <c r="B91" s="201" t="s">
        <v>261</v>
      </c>
      <c r="C91" s="187" t="s">
        <v>178</v>
      </c>
      <c r="D91" s="203" t="s">
        <v>266</v>
      </c>
      <c r="E91" s="16">
        <f t="shared" si="6"/>
        <v>11469</v>
      </c>
      <c r="F91" s="90">
        <v>6782</v>
      </c>
      <c r="G91" s="90">
        <v>27</v>
      </c>
      <c r="H91" s="90">
        <v>0</v>
      </c>
      <c r="I91" s="199">
        <v>4660</v>
      </c>
      <c r="L91" s="201" t="s">
        <v>261</v>
      </c>
      <c r="M91" s="187" t="s">
        <v>178</v>
      </c>
      <c r="N91" s="203" t="s">
        <v>266</v>
      </c>
      <c r="O91" s="88">
        <f t="shared" si="5"/>
        <v>0.35524710411196436</v>
      </c>
      <c r="P91" s="86">
        <f>F91/$E$9*100</f>
        <v>0.21006939228244331</v>
      </c>
      <c r="Q91" s="86">
        <f t="shared" si="4"/>
        <v>8.3631282683957074E-4</v>
      </c>
      <c r="R91" s="86">
        <f t="shared" si="4"/>
        <v>0</v>
      </c>
      <c r="S91" s="87">
        <f t="shared" si="4"/>
        <v>0.14434139900268145</v>
      </c>
    </row>
    <row r="92" spans="2:19" ht="15.75" customHeight="1">
      <c r="B92" s="201" t="s">
        <v>261</v>
      </c>
      <c r="C92" s="187" t="s">
        <v>180</v>
      </c>
      <c r="D92" s="203" t="s">
        <v>267</v>
      </c>
      <c r="E92" s="16">
        <f t="shared" si="6"/>
        <v>9826</v>
      </c>
      <c r="F92" s="90">
        <v>5788</v>
      </c>
      <c r="G92" s="90">
        <v>15</v>
      </c>
      <c r="H92" s="90">
        <v>0</v>
      </c>
      <c r="I92" s="199">
        <v>4023</v>
      </c>
      <c r="L92" s="201" t="s">
        <v>261</v>
      </c>
      <c r="M92" s="187" t="s">
        <v>180</v>
      </c>
      <c r="N92" s="203" t="s">
        <v>267</v>
      </c>
      <c r="O92" s="88">
        <f t="shared" si="5"/>
        <v>0.30435591987131932</v>
      </c>
      <c r="P92" s="86">
        <f t="shared" ref="P92:S95" si="7">F92/$E$9*100</f>
        <v>0.17928069043509021</v>
      </c>
      <c r="Q92" s="86">
        <f t="shared" si="7"/>
        <v>4.6461823713309487E-4</v>
      </c>
      <c r="R92" s="86">
        <f t="shared" si="7"/>
        <v>0</v>
      </c>
      <c r="S92" s="87">
        <f>I92/$E$9*100</f>
        <v>0.12461061119909604</v>
      </c>
    </row>
    <row r="93" spans="2:19" ht="15.75" customHeight="1">
      <c r="B93" s="201" t="s">
        <v>261</v>
      </c>
      <c r="C93" s="187" t="s">
        <v>182</v>
      </c>
      <c r="D93" s="203" t="s">
        <v>268</v>
      </c>
      <c r="E93" s="16">
        <f t="shared" si="6"/>
        <v>13680</v>
      </c>
      <c r="F93" s="90">
        <v>5982</v>
      </c>
      <c r="G93" s="90">
        <v>26</v>
      </c>
      <c r="H93" s="90">
        <v>0</v>
      </c>
      <c r="I93" s="199">
        <v>7672</v>
      </c>
      <c r="L93" s="201" t="s">
        <v>261</v>
      </c>
      <c r="M93" s="187" t="s">
        <v>182</v>
      </c>
      <c r="N93" s="203" t="s">
        <v>268</v>
      </c>
      <c r="O93" s="88">
        <f t="shared" si="5"/>
        <v>0.42373183226538247</v>
      </c>
      <c r="P93" s="86">
        <f t="shared" si="7"/>
        <v>0.18528975296867822</v>
      </c>
      <c r="Q93" s="86">
        <f t="shared" si="7"/>
        <v>8.053382776973643E-4</v>
      </c>
      <c r="R93" s="86">
        <f t="shared" si="7"/>
        <v>0</v>
      </c>
      <c r="S93" s="87">
        <f t="shared" si="7"/>
        <v>0.23763674101900692</v>
      </c>
    </row>
    <row r="94" spans="2:19" ht="15.75" customHeight="1">
      <c r="B94" s="201" t="s">
        <v>261</v>
      </c>
      <c r="C94" s="187" t="s">
        <v>184</v>
      </c>
      <c r="D94" s="203" t="s">
        <v>269</v>
      </c>
      <c r="E94" s="16">
        <f t="shared" si="6"/>
        <v>66753</v>
      </c>
      <c r="F94" s="90">
        <v>52432</v>
      </c>
      <c r="G94" s="90">
        <v>791</v>
      </c>
      <c r="H94" s="90">
        <v>0</v>
      </c>
      <c r="I94" s="199">
        <v>13530</v>
      </c>
      <c r="L94" s="201" t="s">
        <v>261</v>
      </c>
      <c r="M94" s="187" t="s">
        <v>184</v>
      </c>
      <c r="N94" s="203" t="s">
        <v>269</v>
      </c>
      <c r="O94" s="88">
        <f t="shared" si="5"/>
        <v>2.0676440788896984</v>
      </c>
      <c r="P94" s="86">
        <f t="shared" si="7"/>
        <v>1.6240575606241618</v>
      </c>
      <c r="Q94" s="86">
        <f t="shared" si="7"/>
        <v>2.4500868371485199E-2</v>
      </c>
      <c r="R94" s="86">
        <f t="shared" si="7"/>
        <v>0</v>
      </c>
      <c r="S94" s="87">
        <f t="shared" si="7"/>
        <v>0.41908564989405156</v>
      </c>
    </row>
    <row r="95" spans="2:19" ht="15.75" customHeight="1">
      <c r="B95" s="205" t="s">
        <v>261</v>
      </c>
      <c r="C95" s="206" t="s">
        <v>187</v>
      </c>
      <c r="D95" s="207" t="s">
        <v>270</v>
      </c>
      <c r="E95" s="67">
        <f t="shared" si="6"/>
        <v>36062</v>
      </c>
      <c r="F95" s="208">
        <v>26793</v>
      </c>
      <c r="G95" s="208">
        <v>400</v>
      </c>
      <c r="H95" s="208">
        <v>0</v>
      </c>
      <c r="I95" s="209">
        <v>8869</v>
      </c>
      <c r="L95" s="205" t="s">
        <v>261</v>
      </c>
      <c r="M95" s="206" t="s">
        <v>187</v>
      </c>
      <c r="N95" s="207" t="s">
        <v>270</v>
      </c>
      <c r="O95" s="152">
        <f>SUM(P95:S95)</f>
        <v>1.1170041911662443</v>
      </c>
      <c r="P95" s="150">
        <f>F95/$E$9*100</f>
        <v>0.82990109516713395</v>
      </c>
      <c r="Q95" s="150">
        <f t="shared" si="7"/>
        <v>1.2389819656882529E-2</v>
      </c>
      <c r="R95" s="150">
        <f t="shared" si="7"/>
        <v>0</v>
      </c>
      <c r="S95" s="151">
        <f>I95/$E$9*100</f>
        <v>0.27471327634222786</v>
      </c>
    </row>
    <row r="96" spans="2:19" ht="6.75" customHeight="1"/>
    <row r="97" spans="2:12" ht="15.75" customHeight="1">
      <c r="B97" s="148" t="s">
        <v>154</v>
      </c>
      <c r="L97" s="148" t="s">
        <v>154</v>
      </c>
    </row>
    <row r="98" spans="2:12" ht="15.75" customHeight="1">
      <c r="B98" s="233" t="s">
        <v>276</v>
      </c>
      <c r="L98" s="233" t="s">
        <v>276</v>
      </c>
    </row>
    <row r="99" spans="2:12" ht="15.75" customHeight="1"/>
    <row r="100" spans="2:12" ht="15.75" customHeight="1"/>
  </sheetData>
  <pageMargins left="0.70866141732283472" right="0.51181102362204722" top="0.55118110236220474" bottom="0.55118110236220474" header="0.31496062992125984" footer="0.31496062992125984"/>
  <pageSetup paperSize="9" scale="85" firstPageNumber="19" orientation="portrait" useFirstPageNumber="1" horizontalDpi="300" verticalDpi="300" r:id="rId1"/>
  <headerFooter>
    <oddFooter>&amp;CIV-2-&amp;P</oddFooter>
  </headerFooter>
  <rowBreaks count="1" manualBreakCount="1">
    <brk id="53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24E2-7A54-449C-A685-6630EC797C1D}">
  <dimension ref="B1:AN99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10.5703125" style="6" customWidth="1"/>
    <col min="6" max="11" width="8.5703125" style="6" customWidth="1"/>
    <col min="12" max="12" width="10.5703125" style="6" customWidth="1"/>
    <col min="13" max="13" width="8.5703125" style="6" customWidth="1"/>
    <col min="14" max="17" width="2.5703125" customWidth="1"/>
    <col min="18" max="18" width="21.5703125" style="6" customWidth="1"/>
    <col min="19" max="19" width="10.5703125" style="6" customWidth="1"/>
    <col min="20" max="27" width="8.5703125" style="6" customWidth="1"/>
    <col min="28" max="28" width="1.85546875" customWidth="1"/>
    <col min="29" max="29" width="3.5703125" customWidth="1"/>
  </cols>
  <sheetData>
    <row r="1" spans="2:40">
      <c r="E1" s="90"/>
      <c r="K1" s="15"/>
      <c r="L1" s="15"/>
      <c r="M1" s="15"/>
      <c r="Y1" s="15"/>
      <c r="Z1" s="15"/>
      <c r="AA1" s="15"/>
    </row>
    <row r="2" spans="2:40" ht="18" customHeight="1">
      <c r="D2" s="14" t="s">
        <v>363</v>
      </c>
      <c r="E2" s="14"/>
      <c r="F2" s="14"/>
      <c r="G2" s="14"/>
      <c r="H2" s="14"/>
      <c r="I2" s="14"/>
      <c r="J2" s="14"/>
      <c r="K2" s="14"/>
      <c r="L2" s="14"/>
      <c r="M2" s="14"/>
      <c r="R2" s="14" t="s">
        <v>364</v>
      </c>
      <c r="S2" s="14"/>
      <c r="T2" s="14"/>
      <c r="U2" s="14"/>
      <c r="V2" s="14"/>
      <c r="W2" s="14"/>
      <c r="X2" s="14"/>
      <c r="Y2" s="14"/>
      <c r="Z2" s="14"/>
      <c r="AA2" s="14"/>
    </row>
    <row r="3" spans="2:40" ht="18" customHeight="1">
      <c r="D3" s="14" t="s">
        <v>40</v>
      </c>
      <c r="E3" s="14"/>
      <c r="F3" s="14"/>
      <c r="G3" s="14"/>
      <c r="H3" s="14"/>
      <c r="I3" s="14"/>
      <c r="J3" s="14"/>
      <c r="K3" s="14"/>
      <c r="L3" s="14"/>
      <c r="M3" s="14"/>
      <c r="R3" s="14" t="s">
        <v>40</v>
      </c>
      <c r="S3" s="14"/>
      <c r="T3" s="14"/>
      <c r="U3" s="14"/>
      <c r="V3" s="14"/>
      <c r="W3" s="14"/>
      <c r="X3" s="14"/>
      <c r="Y3" s="14"/>
      <c r="Z3" s="14"/>
      <c r="AA3" s="14"/>
    </row>
    <row r="4" spans="2:40">
      <c r="D4" s="14"/>
      <c r="E4" s="14"/>
      <c r="F4" s="14"/>
      <c r="G4" s="14"/>
      <c r="H4" s="14"/>
      <c r="I4" s="14"/>
      <c r="J4" s="14"/>
      <c r="K4" s="15"/>
      <c r="L4" s="15"/>
      <c r="M4" s="15"/>
      <c r="R4" s="14"/>
      <c r="S4" s="14"/>
      <c r="T4" s="14"/>
      <c r="U4" s="14"/>
      <c r="V4" s="14"/>
      <c r="W4" s="14"/>
      <c r="X4" s="14"/>
      <c r="Y4" s="15"/>
      <c r="Z4" s="15"/>
      <c r="AA4" s="15"/>
    </row>
    <row r="5" spans="2:40" ht="15" customHeight="1">
      <c r="B5" s="211" t="s">
        <v>271</v>
      </c>
      <c r="C5" s="212"/>
      <c r="D5" s="213"/>
      <c r="E5" s="49"/>
      <c r="F5" s="46"/>
      <c r="G5" s="46"/>
      <c r="H5" s="46"/>
      <c r="I5" s="46" t="s">
        <v>138</v>
      </c>
      <c r="J5" s="46"/>
      <c r="K5" s="46"/>
      <c r="L5" s="46"/>
      <c r="M5" s="50"/>
      <c r="P5" s="211" t="s">
        <v>271</v>
      </c>
      <c r="Q5" s="212"/>
      <c r="R5" s="213"/>
      <c r="S5" s="39"/>
      <c r="T5" s="25"/>
      <c r="U5" s="25"/>
      <c r="V5" s="25"/>
      <c r="W5" s="46" t="s">
        <v>138</v>
      </c>
      <c r="X5" s="25"/>
      <c r="Y5" s="25"/>
      <c r="Z5" s="25"/>
      <c r="AA5" s="26"/>
    </row>
    <row r="6" spans="2:40" ht="54" customHeight="1">
      <c r="B6" s="214"/>
      <c r="C6" s="215" t="s">
        <v>272</v>
      </c>
      <c r="D6" s="216"/>
      <c r="E6" s="29" t="s">
        <v>4</v>
      </c>
      <c r="F6" s="30" t="s">
        <v>28</v>
      </c>
      <c r="G6" s="30" t="s">
        <v>38</v>
      </c>
      <c r="H6" s="30" t="s">
        <v>36</v>
      </c>
      <c r="I6" s="47" t="s">
        <v>35</v>
      </c>
      <c r="J6" s="47" t="s">
        <v>34</v>
      </c>
      <c r="K6" s="47" t="s">
        <v>39</v>
      </c>
      <c r="L6" s="35" t="s">
        <v>29</v>
      </c>
      <c r="M6" s="107" t="s">
        <v>137</v>
      </c>
      <c r="P6" s="214"/>
      <c r="Q6" s="215" t="s">
        <v>272</v>
      </c>
      <c r="R6" s="216"/>
      <c r="S6" s="29" t="s">
        <v>4</v>
      </c>
      <c r="T6" s="30" t="s">
        <v>60</v>
      </c>
      <c r="U6" s="30" t="s">
        <v>38</v>
      </c>
      <c r="V6" s="30" t="s">
        <v>36</v>
      </c>
      <c r="W6" s="47" t="s">
        <v>35</v>
      </c>
      <c r="X6" s="47" t="s">
        <v>34</v>
      </c>
      <c r="Y6" s="47" t="s">
        <v>39</v>
      </c>
      <c r="Z6" s="35" t="s">
        <v>61</v>
      </c>
      <c r="AA6" s="107" t="s">
        <v>137</v>
      </c>
    </row>
    <row r="7" spans="2:40" ht="18" customHeight="1">
      <c r="B7" s="210"/>
      <c r="C7" s="217"/>
      <c r="D7" s="218" t="s">
        <v>273</v>
      </c>
      <c r="E7" s="121"/>
      <c r="F7" s="82"/>
      <c r="G7" s="82"/>
      <c r="H7" s="82"/>
      <c r="I7" s="118" t="s">
        <v>352</v>
      </c>
      <c r="J7" s="118"/>
      <c r="K7" s="118"/>
      <c r="L7" s="53"/>
      <c r="M7" s="48"/>
      <c r="P7" s="210"/>
      <c r="Q7" s="217"/>
      <c r="R7" s="218" t="s">
        <v>273</v>
      </c>
      <c r="S7" s="121"/>
      <c r="T7" s="82"/>
      <c r="U7" s="82"/>
      <c r="V7" s="83"/>
      <c r="W7" s="118" t="s">
        <v>31</v>
      </c>
      <c r="X7" s="118"/>
      <c r="Y7" s="118"/>
      <c r="Z7" s="53"/>
      <c r="AA7" s="48"/>
    </row>
    <row r="8" spans="2:40" ht="6.75" customHeight="1">
      <c r="B8" s="191"/>
      <c r="C8" s="192"/>
      <c r="D8" s="193"/>
      <c r="E8" s="18"/>
      <c r="F8" s="17"/>
      <c r="G8" s="17"/>
      <c r="H8" s="22"/>
      <c r="I8" s="22"/>
      <c r="J8" s="22"/>
      <c r="K8" s="22"/>
      <c r="L8" s="17"/>
      <c r="M8" s="19"/>
      <c r="P8" s="191"/>
      <c r="Q8" s="192"/>
      <c r="R8" s="193"/>
      <c r="S8" s="91"/>
      <c r="T8" s="92"/>
      <c r="U8" s="92"/>
      <c r="V8" s="93"/>
      <c r="W8" s="93"/>
      <c r="X8" s="93"/>
      <c r="Y8" s="93"/>
      <c r="Z8" s="92"/>
      <c r="AA8" s="94"/>
    </row>
    <row r="9" spans="2:40" ht="15.75" customHeight="1">
      <c r="B9" s="197"/>
      <c r="C9" s="6"/>
      <c r="D9" s="198" t="s">
        <v>19</v>
      </c>
      <c r="E9" s="234">
        <f t="shared" ref="E9:M9" si="0">SUM(E19:E95)</f>
        <v>3228457</v>
      </c>
      <c r="F9" s="90">
        <f t="shared" si="0"/>
        <v>119291</v>
      </c>
      <c r="G9" s="90">
        <f t="shared" si="0"/>
        <v>88349</v>
      </c>
      <c r="H9" s="90">
        <f t="shared" si="0"/>
        <v>405761</v>
      </c>
      <c r="I9" s="90">
        <f t="shared" si="0"/>
        <v>331042</v>
      </c>
      <c r="J9" s="90">
        <f t="shared" si="0"/>
        <v>320975</v>
      </c>
      <c r="K9" s="90">
        <f t="shared" si="0"/>
        <v>661244</v>
      </c>
      <c r="L9" s="90">
        <f t="shared" si="0"/>
        <v>1295220</v>
      </c>
      <c r="M9" s="199">
        <f t="shared" si="0"/>
        <v>6575</v>
      </c>
      <c r="P9" s="197"/>
      <c r="Q9" s="6"/>
      <c r="R9" s="198" t="s">
        <v>19</v>
      </c>
      <c r="S9" s="86">
        <f>SUM(T9:AA9)</f>
        <v>100</v>
      </c>
      <c r="T9" s="86">
        <f>SUM(T19:T95)</f>
        <v>3.6949849417229337</v>
      </c>
      <c r="U9" s="86">
        <f t="shared" ref="U9:AA9" si="1">SUM(U19:U95)</f>
        <v>2.7365704421647856</v>
      </c>
      <c r="V9" s="86">
        <f t="shared" si="1"/>
        <v>12.568264034490777</v>
      </c>
      <c r="W9" s="86">
        <f t="shared" si="1"/>
        <v>10.25387669713427</v>
      </c>
      <c r="X9" s="86">
        <f t="shared" si="1"/>
        <v>9.9420559109196756</v>
      </c>
      <c r="Y9" s="86">
        <f t="shared" si="1"/>
        <v>20.481734772989089</v>
      </c>
      <c r="Z9" s="86">
        <f t="shared" si="1"/>
        <v>40.118855539968465</v>
      </c>
      <c r="AA9" s="87">
        <f t="shared" si="1"/>
        <v>0.20365766061000656</v>
      </c>
    </row>
    <row r="10" spans="2:40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90"/>
      <c r="M10" s="34"/>
      <c r="P10" s="197"/>
      <c r="Q10" s="6"/>
      <c r="R10" s="198"/>
      <c r="S10" s="86"/>
      <c r="T10" s="86"/>
      <c r="U10" s="86"/>
      <c r="V10" s="86"/>
      <c r="W10" s="86"/>
      <c r="X10" s="86"/>
      <c r="Y10" s="86"/>
      <c r="Z10" s="95"/>
      <c r="AA10" s="96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40"/>
    </row>
    <row r="11" spans="2:40" ht="15.75" customHeight="1">
      <c r="B11" s="197"/>
      <c r="C11" s="6"/>
      <c r="D11" s="198" t="s">
        <v>163</v>
      </c>
      <c r="E11" s="16">
        <f t="shared" ref="E11:M11" si="2">SUM(E19:E32)</f>
        <v>544079</v>
      </c>
      <c r="F11" s="11">
        <f t="shared" si="2"/>
        <v>24202</v>
      </c>
      <c r="G11" s="11">
        <f t="shared" si="2"/>
        <v>17177</v>
      </c>
      <c r="H11" s="11">
        <f t="shared" si="2"/>
        <v>81772</v>
      </c>
      <c r="I11" s="11">
        <f t="shared" si="2"/>
        <v>44066</v>
      </c>
      <c r="J11" s="11">
        <f t="shared" si="2"/>
        <v>36935</v>
      </c>
      <c r="K11" s="11">
        <f t="shared" si="2"/>
        <v>133679</v>
      </c>
      <c r="L11" s="11">
        <f t="shared" si="2"/>
        <v>205190</v>
      </c>
      <c r="M11" s="12">
        <f t="shared" si="2"/>
        <v>1058</v>
      </c>
      <c r="P11" s="197"/>
      <c r="Q11" s="6"/>
      <c r="R11" s="198" t="s">
        <v>163</v>
      </c>
      <c r="S11" s="86">
        <f t="shared" ref="S11:S74" si="3">SUM(T11:AA11)</f>
        <v>16.852601722742474</v>
      </c>
      <c r="T11" s="86">
        <f>F11/$E$9*100</f>
        <v>0.74964603833967747</v>
      </c>
      <c r="U11" s="86">
        <f t="shared" ref="U11:AA26" si="4">G11/$E$9*100</f>
        <v>0.53204983061567801</v>
      </c>
      <c r="V11" s="86">
        <f t="shared" si="4"/>
        <v>2.5328508324564956</v>
      </c>
      <c r="W11" s="86">
        <f t="shared" si="4"/>
        <v>1.3649244825004638</v>
      </c>
      <c r="X11" s="86">
        <f t="shared" si="4"/>
        <v>1.1440449725673905</v>
      </c>
      <c r="Y11" s="86">
        <f t="shared" si="4"/>
        <v>4.1406467547809997</v>
      </c>
      <c r="Z11" s="86">
        <f t="shared" si="4"/>
        <v>6.3556677384893154</v>
      </c>
      <c r="AA11" s="87">
        <f>M11/$E$9*100</f>
        <v>3.2771072992454291E-2</v>
      </c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41"/>
    </row>
    <row r="12" spans="2:40" ht="15.75" customHeight="1">
      <c r="B12" s="197"/>
      <c r="C12" s="6"/>
      <c r="D12" s="198" t="s">
        <v>164</v>
      </c>
      <c r="E12" s="16">
        <f t="shared" ref="E12:M12" si="5">SUM(E33:E40)</f>
        <v>354994</v>
      </c>
      <c r="F12" s="11">
        <f t="shared" si="5"/>
        <v>6714</v>
      </c>
      <c r="G12" s="11">
        <f t="shared" si="5"/>
        <v>22465</v>
      </c>
      <c r="H12" s="11">
        <f t="shared" si="5"/>
        <v>38582</v>
      </c>
      <c r="I12" s="11">
        <f t="shared" si="5"/>
        <v>23961</v>
      </c>
      <c r="J12" s="11">
        <f t="shared" si="5"/>
        <v>22941</v>
      </c>
      <c r="K12" s="11">
        <f t="shared" si="5"/>
        <v>72401</v>
      </c>
      <c r="L12" s="11">
        <f t="shared" si="5"/>
        <v>167048</v>
      </c>
      <c r="M12" s="12">
        <f t="shared" si="5"/>
        <v>882</v>
      </c>
      <c r="P12" s="197"/>
      <c r="Q12" s="6"/>
      <c r="R12" s="198" t="s">
        <v>164</v>
      </c>
      <c r="S12" s="86">
        <f t="shared" si="3"/>
        <v>10.995779098188391</v>
      </c>
      <c r="T12" s="86">
        <f>F12/$E$9*100</f>
        <v>0.20796312294077327</v>
      </c>
      <c r="U12" s="86">
        <f t="shared" si="4"/>
        <v>0.695843246479665</v>
      </c>
      <c r="V12" s="86">
        <f>H12/$E$9*100</f>
        <v>1.1950600550046044</v>
      </c>
      <c r="W12" s="86">
        <f>I12/$E$9*100</f>
        <v>0.74218117199640576</v>
      </c>
      <c r="X12" s="86">
        <f>J12/$E$9*100</f>
        <v>0.71058713187135525</v>
      </c>
      <c r="Y12" s="86">
        <f>K12/$E$9*100</f>
        <v>2.2425883324448801</v>
      </c>
      <c r="Z12" s="86">
        <f t="shared" si="4"/>
        <v>5.174236485107282</v>
      </c>
      <c r="AA12" s="87">
        <f t="shared" si="4"/>
        <v>2.7319552343425976E-2</v>
      </c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41"/>
    </row>
    <row r="13" spans="2:40" ht="15.75" customHeight="1">
      <c r="B13" s="197"/>
      <c r="C13" s="6"/>
      <c r="D13" s="198" t="s">
        <v>165</v>
      </c>
      <c r="E13" s="16">
        <f t="shared" ref="E13:M13" si="6">SUM(E41:E53)</f>
        <v>1218497</v>
      </c>
      <c r="F13" s="11">
        <f t="shared" si="6"/>
        <v>54475</v>
      </c>
      <c r="G13" s="11">
        <f t="shared" si="6"/>
        <v>23341</v>
      </c>
      <c r="H13" s="11">
        <f t="shared" si="6"/>
        <v>88804</v>
      </c>
      <c r="I13" s="11">
        <f t="shared" si="6"/>
        <v>166598</v>
      </c>
      <c r="J13" s="11">
        <f t="shared" si="6"/>
        <v>191802</v>
      </c>
      <c r="K13" s="11">
        <f t="shared" si="6"/>
        <v>249692</v>
      </c>
      <c r="L13" s="11">
        <f t="shared" si="6"/>
        <v>440958</v>
      </c>
      <c r="M13" s="12">
        <f t="shared" si="6"/>
        <v>2827</v>
      </c>
      <c r="P13" s="197"/>
      <c r="Q13" s="6"/>
      <c r="R13" s="198" t="s">
        <v>165</v>
      </c>
      <c r="S13" s="86">
        <f t="shared" si="3"/>
        <v>37.742395206130986</v>
      </c>
      <c r="T13" s="86">
        <f t="shared" ref="T13:AA28" si="7">F13/$E$9*100</f>
        <v>1.6873385645216894</v>
      </c>
      <c r="U13" s="86">
        <f t="shared" si="4"/>
        <v>0.72297695152823782</v>
      </c>
      <c r="V13" s="86">
        <f t="shared" si="4"/>
        <v>2.7506638620244903</v>
      </c>
      <c r="W13" s="86">
        <f t="shared" si="4"/>
        <v>5.1602979379932892</v>
      </c>
      <c r="X13" s="86">
        <f t="shared" si="4"/>
        <v>5.9409804745734576</v>
      </c>
      <c r="Y13" s="86">
        <f t="shared" si="4"/>
        <v>7.734097124415781</v>
      </c>
      <c r="Z13" s="86">
        <f t="shared" si="4"/>
        <v>13.658475240649015</v>
      </c>
      <c r="AA13" s="87">
        <f t="shared" si="4"/>
        <v>8.7565050425017277E-2</v>
      </c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41"/>
    </row>
    <row r="14" spans="2:40" ht="15.75" customHeight="1">
      <c r="B14" s="197"/>
      <c r="C14" s="6"/>
      <c r="D14" s="198" t="s">
        <v>166</v>
      </c>
      <c r="E14" s="16">
        <f t="shared" ref="E14:M14" si="8">SUM(E54:E64)</f>
        <v>332472</v>
      </c>
      <c r="F14" s="11">
        <f t="shared" si="8"/>
        <v>12624</v>
      </c>
      <c r="G14" s="11">
        <f t="shared" si="8"/>
        <v>6161</v>
      </c>
      <c r="H14" s="11">
        <f t="shared" si="8"/>
        <v>51009</v>
      </c>
      <c r="I14" s="11">
        <f t="shared" si="8"/>
        <v>33720</v>
      </c>
      <c r="J14" s="11">
        <f t="shared" si="8"/>
        <v>23814</v>
      </c>
      <c r="K14" s="11">
        <f t="shared" si="8"/>
        <v>55130</v>
      </c>
      <c r="L14" s="11">
        <f t="shared" si="8"/>
        <v>149981</v>
      </c>
      <c r="M14" s="12">
        <f t="shared" si="8"/>
        <v>33</v>
      </c>
      <c r="P14" s="197"/>
      <c r="Q14" s="6"/>
      <c r="R14" s="198" t="s">
        <v>166</v>
      </c>
      <c r="S14" s="86">
        <f>SUM(T14:AA14)</f>
        <v>10.29817030240762</v>
      </c>
      <c r="T14" s="86">
        <f t="shared" si="7"/>
        <v>0.39102270837121261</v>
      </c>
      <c r="U14" s="86">
        <f t="shared" si="4"/>
        <v>0.19083419726513318</v>
      </c>
      <c r="V14" s="86">
        <f t="shared" si="4"/>
        <v>1.5799807771948022</v>
      </c>
      <c r="W14" s="86">
        <f t="shared" si="4"/>
        <v>1.0444617970751973</v>
      </c>
      <c r="X14" s="86">
        <f t="shared" si="4"/>
        <v>0.73762791327250132</v>
      </c>
      <c r="Y14" s="86">
        <f t="shared" si="4"/>
        <v>1.7076268942098345</v>
      </c>
      <c r="Z14" s="86">
        <f t="shared" si="4"/>
        <v>4.6455938548972471</v>
      </c>
      <c r="AA14" s="87">
        <f t="shared" si="4"/>
        <v>1.0221601216928086E-3</v>
      </c>
      <c r="AD14" s="166"/>
      <c r="AE14" s="166"/>
      <c r="AF14" s="166"/>
      <c r="AG14" s="166"/>
      <c r="AH14" s="166"/>
      <c r="AI14" s="166"/>
      <c r="AJ14" s="166"/>
      <c r="AK14" s="166"/>
      <c r="AL14" s="168"/>
      <c r="AM14" s="166"/>
      <c r="AN14" s="141"/>
    </row>
    <row r="15" spans="2:40" ht="15.75" customHeight="1">
      <c r="B15" s="197"/>
      <c r="C15" s="6"/>
      <c r="D15" s="198" t="s">
        <v>167</v>
      </c>
      <c r="E15" s="16">
        <f t="shared" ref="E15:M15" si="9">SUM(E65:E76)</f>
        <v>474264</v>
      </c>
      <c r="F15" s="11">
        <f t="shared" si="9"/>
        <v>11680</v>
      </c>
      <c r="G15" s="11">
        <f t="shared" si="9"/>
        <v>9864</v>
      </c>
      <c r="H15" s="11">
        <f t="shared" si="9"/>
        <v>77098</v>
      </c>
      <c r="I15" s="11">
        <f t="shared" si="9"/>
        <v>35364</v>
      </c>
      <c r="J15" s="11">
        <f t="shared" si="9"/>
        <v>31418</v>
      </c>
      <c r="K15" s="11">
        <f t="shared" si="9"/>
        <v>98243</v>
      </c>
      <c r="L15" s="11">
        <f t="shared" si="9"/>
        <v>209082</v>
      </c>
      <c r="M15" s="12">
        <f t="shared" si="9"/>
        <v>1515</v>
      </c>
      <c r="P15" s="197"/>
      <c r="Q15" s="6"/>
      <c r="R15" s="198" t="s">
        <v>167</v>
      </c>
      <c r="S15" s="86">
        <f t="shared" si="3"/>
        <v>14.690113574379339</v>
      </c>
      <c r="T15" s="86">
        <f t="shared" si="7"/>
        <v>0.36178273398096988</v>
      </c>
      <c r="U15" s="86">
        <f t="shared" si="4"/>
        <v>0.30553295273872316</v>
      </c>
      <c r="V15" s="86">
        <f t="shared" si="4"/>
        <v>2.3880757897658231</v>
      </c>
      <c r="W15" s="86">
        <f t="shared" si="4"/>
        <v>1.0953839558649843</v>
      </c>
      <c r="X15" s="86">
        <f t="shared" si="4"/>
        <v>0.97315838494983831</v>
      </c>
      <c r="Y15" s="86">
        <f t="shared" si="4"/>
        <v>3.0430326313777756</v>
      </c>
      <c r="Z15" s="86">
        <f t="shared" si="4"/>
        <v>6.4762206837507827</v>
      </c>
      <c r="AA15" s="87">
        <f t="shared" si="4"/>
        <v>4.6926441950442585E-2</v>
      </c>
      <c r="AD15" s="166"/>
      <c r="AE15" s="166"/>
      <c r="AF15" s="166"/>
      <c r="AG15" s="166"/>
      <c r="AH15" s="166"/>
      <c r="AI15" s="166"/>
      <c r="AJ15" s="166"/>
      <c r="AK15" s="166"/>
      <c r="AL15" s="168"/>
      <c r="AM15" s="166"/>
      <c r="AN15" s="141"/>
    </row>
    <row r="16" spans="2:40" ht="15.75" customHeight="1">
      <c r="B16" s="197"/>
      <c r="C16" s="6"/>
      <c r="D16" s="198" t="s">
        <v>168</v>
      </c>
      <c r="E16" s="16">
        <f t="shared" ref="E16:M16" si="10">SUM(E77:E86)</f>
        <v>118951</v>
      </c>
      <c r="F16" s="11">
        <f t="shared" si="10"/>
        <v>3899</v>
      </c>
      <c r="G16" s="11">
        <f t="shared" si="10"/>
        <v>2385</v>
      </c>
      <c r="H16" s="11">
        <f t="shared" si="10"/>
        <v>30695</v>
      </c>
      <c r="I16" s="11">
        <f t="shared" si="10"/>
        <v>12251</v>
      </c>
      <c r="J16" s="11">
        <f t="shared" si="10"/>
        <v>3672</v>
      </c>
      <c r="K16" s="11">
        <f t="shared" si="10"/>
        <v>17637</v>
      </c>
      <c r="L16" s="11">
        <f t="shared" si="10"/>
        <v>48242</v>
      </c>
      <c r="M16" s="12">
        <f t="shared" si="10"/>
        <v>170</v>
      </c>
      <c r="P16" s="197"/>
      <c r="Q16" s="6"/>
      <c r="R16" s="198" t="s">
        <v>168</v>
      </c>
      <c r="S16" s="86">
        <f t="shared" si="3"/>
        <v>3.6844535950145842</v>
      </c>
      <c r="T16" s="86">
        <f t="shared" si="7"/>
        <v>0.12076976710546246</v>
      </c>
      <c r="U16" s="86">
        <f t="shared" si="4"/>
        <v>7.387429970416208E-2</v>
      </c>
      <c r="V16" s="86">
        <f t="shared" si="4"/>
        <v>0.95076378592002309</v>
      </c>
      <c r="W16" s="86">
        <f t="shared" si="4"/>
        <v>0.3794692015411697</v>
      </c>
      <c r="X16" s="86">
        <f t="shared" si="4"/>
        <v>0.11373854445018161</v>
      </c>
      <c r="Y16" s="86">
        <f t="shared" si="4"/>
        <v>0.54629812322109284</v>
      </c>
      <c r="Z16" s="86">
        <f t="shared" si="4"/>
        <v>1.4942741997183175</v>
      </c>
      <c r="AA16" s="87">
        <f t="shared" si="4"/>
        <v>5.2656733541750749E-3</v>
      </c>
      <c r="AD16" s="166"/>
      <c r="AE16" s="166"/>
      <c r="AF16" s="166"/>
      <c r="AG16" s="166"/>
      <c r="AH16" s="166"/>
      <c r="AI16" s="166"/>
      <c r="AJ16" s="166"/>
      <c r="AK16" s="166"/>
      <c r="AL16" s="168"/>
      <c r="AM16" s="166"/>
      <c r="AN16" s="141"/>
    </row>
    <row r="17" spans="2:40" ht="15.75" customHeight="1">
      <c r="B17" s="197"/>
      <c r="C17" s="6"/>
      <c r="D17" s="198" t="s">
        <v>348</v>
      </c>
      <c r="E17" s="16">
        <f t="shared" ref="E17:M17" si="11">SUM(E87:E95)</f>
        <v>185200</v>
      </c>
      <c r="F17" s="11">
        <f t="shared" si="11"/>
        <v>5697</v>
      </c>
      <c r="G17" s="11">
        <f t="shared" si="11"/>
        <v>6956</v>
      </c>
      <c r="H17" s="11">
        <f t="shared" si="11"/>
        <v>37801</v>
      </c>
      <c r="I17" s="11">
        <f t="shared" si="11"/>
        <v>15082</v>
      </c>
      <c r="J17" s="11">
        <f t="shared" si="11"/>
        <v>10393</v>
      </c>
      <c r="K17" s="11">
        <f t="shared" si="11"/>
        <v>34462</v>
      </c>
      <c r="L17" s="11">
        <f t="shared" si="11"/>
        <v>74719</v>
      </c>
      <c r="M17" s="12">
        <f t="shared" si="11"/>
        <v>90</v>
      </c>
      <c r="P17" s="197"/>
      <c r="Q17" s="6"/>
      <c r="R17" s="198" t="s">
        <v>348</v>
      </c>
      <c r="S17" s="86">
        <f t="shared" si="3"/>
        <v>5.7364865011366106</v>
      </c>
      <c r="T17" s="86">
        <f>F17/$E$9*100</f>
        <v>0.17646200646314944</v>
      </c>
      <c r="U17" s="86">
        <f t="shared" si="4"/>
        <v>0.21545896383318719</v>
      </c>
      <c r="V17" s="86">
        <f>H17/$E$9*100</f>
        <v>1.1708689321245411</v>
      </c>
      <c r="W17" s="86">
        <f t="shared" si="4"/>
        <v>0.46715815016275575</v>
      </c>
      <c r="X17" s="86">
        <f t="shared" si="4"/>
        <v>0.32191848923495031</v>
      </c>
      <c r="Y17" s="86">
        <f t="shared" si="4"/>
        <v>1.0674449125387142</v>
      </c>
      <c r="Z17" s="86">
        <f t="shared" si="4"/>
        <v>2.3143873373565143</v>
      </c>
      <c r="AA17" s="87">
        <f>M17/$E$9*100</f>
        <v>2.7877094227985694E-3</v>
      </c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141"/>
    </row>
    <row r="18" spans="2:40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7"/>
      <c r="M18" s="12"/>
      <c r="P18" s="197"/>
      <c r="Q18" s="6"/>
      <c r="R18" s="198"/>
      <c r="S18" s="86"/>
      <c r="T18" s="86"/>
      <c r="U18" s="86"/>
      <c r="V18" s="86"/>
      <c r="W18" s="86"/>
      <c r="X18" s="86"/>
      <c r="Y18" s="86"/>
      <c r="Z18" s="86"/>
      <c r="AA18" s="87"/>
      <c r="AD18" s="317"/>
      <c r="AE18" s="317"/>
      <c r="AF18" s="317"/>
      <c r="AG18" s="317"/>
      <c r="AH18" s="317"/>
      <c r="AI18" s="317"/>
      <c r="AJ18" s="317"/>
      <c r="AK18" s="317"/>
      <c r="AL18" s="318"/>
      <c r="AM18" s="318"/>
      <c r="AN18" s="141"/>
    </row>
    <row r="19" spans="2:40" ht="15.75" customHeight="1">
      <c r="B19" s="201" t="s">
        <v>169</v>
      </c>
      <c r="C19" s="187" t="s">
        <v>170</v>
      </c>
      <c r="D19" s="202" t="s">
        <v>171</v>
      </c>
      <c r="E19" s="16">
        <f>SUM(F19:M19)</f>
        <v>11573</v>
      </c>
      <c r="F19" s="90">
        <v>2518</v>
      </c>
      <c r="G19" s="90">
        <v>523</v>
      </c>
      <c r="H19" s="90">
        <v>3178</v>
      </c>
      <c r="I19" s="7">
        <v>618</v>
      </c>
      <c r="J19" s="7">
        <v>251</v>
      </c>
      <c r="K19" s="7">
        <v>1639</v>
      </c>
      <c r="L19" s="7">
        <v>2846</v>
      </c>
      <c r="M19" s="12">
        <v>0</v>
      </c>
      <c r="P19" s="201" t="s">
        <v>169</v>
      </c>
      <c r="Q19" s="187" t="s">
        <v>170</v>
      </c>
      <c r="R19" s="202" t="s">
        <v>171</v>
      </c>
      <c r="S19" s="88">
        <f t="shared" si="3"/>
        <v>0.35846845722275378</v>
      </c>
      <c r="T19" s="86">
        <f>F19/$E$9*100</f>
        <v>7.7993914740075526E-2</v>
      </c>
      <c r="U19" s="86">
        <f t="shared" si="4"/>
        <v>1.6199689201373907E-2</v>
      </c>
      <c r="V19" s="86">
        <f>H19/$E$9*100</f>
        <v>9.8437117173931693E-2</v>
      </c>
      <c r="W19" s="86">
        <f t="shared" si="4"/>
        <v>1.9142271369883508E-2</v>
      </c>
      <c r="X19" s="86">
        <f t="shared" si="4"/>
        <v>7.7746118346937862E-3</v>
      </c>
      <c r="Y19" s="86">
        <f t="shared" si="4"/>
        <v>5.0767286044076161E-2</v>
      </c>
      <c r="Z19" s="86">
        <f t="shared" si="4"/>
        <v>8.8153566858719196E-2</v>
      </c>
      <c r="AA19" s="87">
        <f>M19/$E$9*100</f>
        <v>0</v>
      </c>
      <c r="AD19" s="317"/>
      <c r="AE19" s="317"/>
      <c r="AF19" s="317"/>
      <c r="AG19" s="317"/>
      <c r="AH19" s="317"/>
      <c r="AI19" s="317"/>
      <c r="AJ19" s="317"/>
      <c r="AK19" s="317"/>
      <c r="AL19" s="318"/>
      <c r="AM19" s="317"/>
      <c r="AN19" s="141"/>
    </row>
    <row r="20" spans="2:4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2">SUM(F20:M20)</f>
        <v>19227</v>
      </c>
      <c r="F20" s="90">
        <v>2885</v>
      </c>
      <c r="G20" s="90">
        <v>1312</v>
      </c>
      <c r="H20" s="90">
        <v>4137</v>
      </c>
      <c r="I20" s="7">
        <v>1107</v>
      </c>
      <c r="J20" s="7">
        <v>410</v>
      </c>
      <c r="K20" s="7">
        <v>2758</v>
      </c>
      <c r="L20" s="7">
        <v>6573</v>
      </c>
      <c r="M20" s="12">
        <v>45</v>
      </c>
      <c r="P20" s="201" t="s">
        <v>169</v>
      </c>
      <c r="Q20" s="187" t="s">
        <v>172</v>
      </c>
      <c r="R20" s="203" t="s">
        <v>173</v>
      </c>
      <c r="S20" s="88">
        <f t="shared" si="3"/>
        <v>0.59554765635720097</v>
      </c>
      <c r="T20" s="86">
        <f t="shared" si="7"/>
        <v>8.936157427526524E-2</v>
      </c>
      <c r="U20" s="86">
        <f t="shared" si="4"/>
        <v>4.0638608474574692E-2</v>
      </c>
      <c r="V20" s="86">
        <f t="shared" si="4"/>
        <v>0.12814170980130754</v>
      </c>
      <c r="W20" s="86">
        <f t="shared" si="4"/>
        <v>3.4288825900422398E-2</v>
      </c>
      <c r="X20" s="86">
        <f t="shared" si="4"/>
        <v>1.2699565148304592E-2</v>
      </c>
      <c r="Y20" s="86">
        <f t="shared" si="4"/>
        <v>8.542780653420505E-2</v>
      </c>
      <c r="Z20" s="86">
        <f t="shared" si="4"/>
        <v>0.20359571151172215</v>
      </c>
      <c r="AA20" s="87">
        <f t="shared" si="4"/>
        <v>1.3938547113992847E-3</v>
      </c>
      <c r="AD20" s="317"/>
      <c r="AE20" s="317"/>
      <c r="AF20" s="317"/>
      <c r="AG20" s="317"/>
      <c r="AH20" s="317"/>
      <c r="AI20" s="317"/>
      <c r="AJ20" s="317"/>
      <c r="AK20" s="317"/>
      <c r="AL20" s="318"/>
      <c r="AM20" s="318"/>
      <c r="AN20" s="141"/>
    </row>
    <row r="21" spans="2:40" ht="15.75" customHeight="1">
      <c r="B21" s="201" t="s">
        <v>169</v>
      </c>
      <c r="C21" s="187" t="s">
        <v>174</v>
      </c>
      <c r="D21" s="203" t="s">
        <v>175</v>
      </c>
      <c r="E21" s="16">
        <f t="shared" si="12"/>
        <v>19134</v>
      </c>
      <c r="F21" s="90">
        <v>3557</v>
      </c>
      <c r="G21" s="90">
        <v>1300</v>
      </c>
      <c r="H21" s="90">
        <v>4512</v>
      </c>
      <c r="I21" s="7">
        <v>2514</v>
      </c>
      <c r="J21" s="7">
        <v>303</v>
      </c>
      <c r="K21" s="7">
        <v>1715</v>
      </c>
      <c r="L21" s="7">
        <v>5233</v>
      </c>
      <c r="M21" s="12">
        <v>0</v>
      </c>
      <c r="P21" s="201" t="s">
        <v>169</v>
      </c>
      <c r="Q21" s="187" t="s">
        <v>174</v>
      </c>
      <c r="R21" s="203" t="s">
        <v>175</v>
      </c>
      <c r="S21" s="88">
        <f t="shared" si="3"/>
        <v>0.59266702328697574</v>
      </c>
      <c r="T21" s="86">
        <f t="shared" si="7"/>
        <v>0.11017647129882789</v>
      </c>
      <c r="U21" s="86">
        <f t="shared" si="4"/>
        <v>4.0266913884868222E-2</v>
      </c>
      <c r="V21" s="86">
        <f t="shared" si="4"/>
        <v>0.13975716572963492</v>
      </c>
      <c r="W21" s="86">
        <f t="shared" si="4"/>
        <v>7.7870016543506698E-2</v>
      </c>
      <c r="X21" s="86">
        <f t="shared" si="4"/>
        <v>9.3852883900885156E-3</v>
      </c>
      <c r="Y21" s="86">
        <f t="shared" si="4"/>
        <v>5.312135177888385E-2</v>
      </c>
      <c r="Z21" s="86">
        <f t="shared" si="4"/>
        <v>0.1620898156611657</v>
      </c>
      <c r="AA21" s="87">
        <f t="shared" si="4"/>
        <v>0</v>
      </c>
      <c r="AD21" s="317"/>
      <c r="AE21" s="317"/>
      <c r="AF21" s="317"/>
      <c r="AG21" s="317"/>
      <c r="AH21" s="317"/>
      <c r="AI21" s="317"/>
      <c r="AJ21" s="317"/>
      <c r="AK21" s="317"/>
      <c r="AL21" s="318"/>
      <c r="AM21" s="318"/>
      <c r="AN21" s="141"/>
    </row>
    <row r="22" spans="2:40" ht="15.75" customHeight="1">
      <c r="B22" s="201" t="s">
        <v>169</v>
      </c>
      <c r="C22" s="187" t="s">
        <v>176</v>
      </c>
      <c r="D22" s="203" t="s">
        <v>177</v>
      </c>
      <c r="E22" s="16">
        <f t="shared" si="12"/>
        <v>22031</v>
      </c>
      <c r="F22" s="90">
        <v>5403</v>
      </c>
      <c r="G22" s="90">
        <v>1469</v>
      </c>
      <c r="H22" s="90">
        <v>4554</v>
      </c>
      <c r="I22" s="7">
        <v>2545</v>
      </c>
      <c r="J22" s="7">
        <v>594</v>
      </c>
      <c r="K22" s="7">
        <v>1534</v>
      </c>
      <c r="L22" s="7">
        <v>5932</v>
      </c>
      <c r="M22" s="12">
        <v>0</v>
      </c>
      <c r="P22" s="201" t="s">
        <v>169</v>
      </c>
      <c r="Q22" s="187" t="s">
        <v>176</v>
      </c>
      <c r="R22" s="203" t="s">
        <v>177</v>
      </c>
      <c r="S22" s="88">
        <f t="shared" si="3"/>
        <v>0.68240029215194742</v>
      </c>
      <c r="T22" s="86">
        <f t="shared" si="7"/>
        <v>0.16735548901534075</v>
      </c>
      <c r="U22" s="86">
        <f t="shared" si="4"/>
        <v>4.5501612689901084E-2</v>
      </c>
      <c r="V22" s="86">
        <f t="shared" si="4"/>
        <v>0.14105809679360759</v>
      </c>
      <c r="W22" s="86">
        <f t="shared" si="4"/>
        <v>7.8830227566915101E-2</v>
      </c>
      <c r="X22" s="86">
        <f t="shared" si="4"/>
        <v>1.8398882190470558E-2</v>
      </c>
      <c r="Y22" s="86">
        <f t="shared" si="4"/>
        <v>4.7514958384144497E-2</v>
      </c>
      <c r="Z22" s="86">
        <f t="shared" si="4"/>
        <v>0.1837410255115679</v>
      </c>
      <c r="AA22" s="87">
        <f t="shared" si="4"/>
        <v>0</v>
      </c>
      <c r="AD22" s="317"/>
      <c r="AE22" s="317"/>
      <c r="AF22" s="317"/>
      <c r="AG22" s="317"/>
      <c r="AH22" s="317"/>
      <c r="AI22" s="317"/>
      <c r="AJ22" s="317"/>
      <c r="AK22" s="317"/>
      <c r="AL22" s="318"/>
      <c r="AM22" s="318"/>
      <c r="AN22" s="141"/>
    </row>
    <row r="23" spans="2:40" ht="15.75" customHeight="1">
      <c r="B23" s="201" t="s">
        <v>169</v>
      </c>
      <c r="C23" s="187" t="s">
        <v>178</v>
      </c>
      <c r="D23" s="203" t="s">
        <v>179</v>
      </c>
      <c r="E23" s="16">
        <f t="shared" si="12"/>
        <v>11314</v>
      </c>
      <c r="F23" s="90">
        <v>751</v>
      </c>
      <c r="G23" s="90">
        <v>589</v>
      </c>
      <c r="H23" s="90">
        <v>4268</v>
      </c>
      <c r="I23" s="7">
        <v>898</v>
      </c>
      <c r="J23" s="7">
        <v>232</v>
      </c>
      <c r="K23" s="7">
        <v>1414</v>
      </c>
      <c r="L23" s="7">
        <v>3162</v>
      </c>
      <c r="M23" s="12">
        <v>0</v>
      </c>
      <c r="P23" s="201" t="s">
        <v>169</v>
      </c>
      <c r="Q23" s="187" t="s">
        <v>178</v>
      </c>
      <c r="R23" s="203" t="s">
        <v>179</v>
      </c>
      <c r="S23" s="88">
        <f>SUM(T23:AA23)</f>
        <v>0.35044604899492238</v>
      </c>
      <c r="T23" s="86">
        <f t="shared" si="7"/>
        <v>2.3261886405796951E-2</v>
      </c>
      <c r="U23" s="86">
        <f t="shared" si="4"/>
        <v>1.8244009444759526E-2</v>
      </c>
      <c r="V23" s="86">
        <f t="shared" si="4"/>
        <v>0.13219937573893659</v>
      </c>
      <c r="W23" s="86">
        <f t="shared" si="4"/>
        <v>2.781514512970128E-2</v>
      </c>
      <c r="X23" s="86">
        <f t="shared" si="4"/>
        <v>7.1860954009918664E-3</v>
      </c>
      <c r="Y23" s="86">
        <f t="shared" si="4"/>
        <v>4.3798012487079742E-2</v>
      </c>
      <c r="Z23" s="86">
        <f t="shared" si="4"/>
        <v>9.7941524387656381E-2</v>
      </c>
      <c r="AA23" s="87">
        <f t="shared" si="4"/>
        <v>0</v>
      </c>
      <c r="AD23" s="317"/>
      <c r="AE23" s="317"/>
      <c r="AF23" s="317"/>
      <c r="AG23" s="317"/>
      <c r="AH23" s="317"/>
      <c r="AI23" s="317"/>
      <c r="AJ23" s="317"/>
      <c r="AK23" s="317"/>
      <c r="AL23" s="318"/>
      <c r="AM23" s="317"/>
      <c r="AN23" s="141"/>
    </row>
    <row r="24" spans="2:40" ht="15.75" customHeight="1">
      <c r="B24" s="201" t="s">
        <v>169</v>
      </c>
      <c r="C24" s="187" t="s">
        <v>180</v>
      </c>
      <c r="D24" s="203" t="s">
        <v>181</v>
      </c>
      <c r="E24" s="16">
        <f t="shared" si="12"/>
        <v>10362</v>
      </c>
      <c r="F24" s="90">
        <v>908</v>
      </c>
      <c r="G24" s="90">
        <v>300</v>
      </c>
      <c r="H24" s="90">
        <v>2928</v>
      </c>
      <c r="I24" s="7">
        <v>968</v>
      </c>
      <c r="J24" s="7">
        <v>215</v>
      </c>
      <c r="K24" s="7">
        <v>1379</v>
      </c>
      <c r="L24" s="7">
        <v>3647</v>
      </c>
      <c r="M24" s="12">
        <v>17</v>
      </c>
      <c r="P24" s="201" t="s">
        <v>169</v>
      </c>
      <c r="Q24" s="187" t="s">
        <v>180</v>
      </c>
      <c r="R24" s="203" t="s">
        <v>181</v>
      </c>
      <c r="S24" s="88">
        <f t="shared" si="3"/>
        <v>0.32095827821154194</v>
      </c>
      <c r="T24" s="86">
        <f t="shared" si="7"/>
        <v>2.8124890621123343E-2</v>
      </c>
      <c r="U24" s="86">
        <f t="shared" si="4"/>
        <v>9.2923647426618964E-3</v>
      </c>
      <c r="V24" s="86">
        <f t="shared" si="4"/>
        <v>9.0693479888380113E-2</v>
      </c>
      <c r="W24" s="86">
        <f t="shared" si="4"/>
        <v>2.9983363569655717E-2</v>
      </c>
      <c r="X24" s="86">
        <f t="shared" si="4"/>
        <v>6.6595280655743598E-3</v>
      </c>
      <c r="Y24" s="86">
        <f t="shared" si="4"/>
        <v>4.2713903267102525E-2</v>
      </c>
      <c r="Z24" s="86">
        <f t="shared" si="4"/>
        <v>0.11296418072162645</v>
      </c>
      <c r="AA24" s="87">
        <f t="shared" si="4"/>
        <v>5.2656733541750749E-4</v>
      </c>
      <c r="AD24" s="317"/>
      <c r="AE24" s="317"/>
      <c r="AF24" s="317"/>
      <c r="AG24" s="317"/>
      <c r="AH24" s="317"/>
      <c r="AI24" s="317"/>
      <c r="AJ24" s="317"/>
      <c r="AK24" s="317"/>
      <c r="AL24" s="318"/>
      <c r="AM24" s="317"/>
      <c r="AN24" s="141"/>
    </row>
    <row r="25" spans="2:40" ht="15.75" customHeight="1">
      <c r="B25" s="201" t="s">
        <v>169</v>
      </c>
      <c r="C25" s="187" t="s">
        <v>182</v>
      </c>
      <c r="D25" s="203" t="s">
        <v>183</v>
      </c>
      <c r="E25" s="16">
        <f t="shared" si="12"/>
        <v>15820</v>
      </c>
      <c r="F25" s="90">
        <v>716</v>
      </c>
      <c r="G25" s="90">
        <v>422</v>
      </c>
      <c r="H25" s="90">
        <v>3293</v>
      </c>
      <c r="I25" s="7">
        <v>1304</v>
      </c>
      <c r="J25" s="7">
        <v>822</v>
      </c>
      <c r="K25" s="7">
        <v>2804</v>
      </c>
      <c r="L25" s="7">
        <v>6457</v>
      </c>
      <c r="M25" s="12">
        <v>2</v>
      </c>
      <c r="P25" s="201" t="s">
        <v>169</v>
      </c>
      <c r="Q25" s="187" t="s">
        <v>182</v>
      </c>
      <c r="R25" s="203" t="s">
        <v>183</v>
      </c>
      <c r="S25" s="88">
        <f t="shared" si="3"/>
        <v>0.49001736742970403</v>
      </c>
      <c r="T25" s="86">
        <f t="shared" si="7"/>
        <v>2.2177777185819727E-2</v>
      </c>
      <c r="U25" s="86">
        <f t="shared" si="4"/>
        <v>1.3071259738011069E-2</v>
      </c>
      <c r="V25" s="86">
        <f t="shared" si="4"/>
        <v>0.10199919032528543</v>
      </c>
      <c r="W25" s="86">
        <f t="shared" si="4"/>
        <v>4.039081208143705E-2</v>
      </c>
      <c r="X25" s="86">
        <f t="shared" si="4"/>
        <v>2.5461079394893602E-2</v>
      </c>
      <c r="Y25" s="86">
        <f t="shared" si="4"/>
        <v>8.685263579474653E-2</v>
      </c>
      <c r="Z25" s="86">
        <f t="shared" si="4"/>
        <v>0.20000266381122625</v>
      </c>
      <c r="AA25" s="87">
        <f t="shared" si="4"/>
        <v>6.1949098284412644E-5</v>
      </c>
      <c r="AD25" s="317"/>
      <c r="AE25" s="317"/>
      <c r="AF25" s="317"/>
      <c r="AG25" s="317"/>
      <c r="AH25" s="317"/>
      <c r="AI25" s="317"/>
      <c r="AJ25" s="317"/>
      <c r="AK25" s="317"/>
      <c r="AL25" s="318"/>
      <c r="AM25" s="318"/>
      <c r="AN25" s="141"/>
    </row>
    <row r="26" spans="2:40" ht="15.75" customHeight="1">
      <c r="B26" s="201" t="s">
        <v>169</v>
      </c>
      <c r="C26" s="187" t="s">
        <v>184</v>
      </c>
      <c r="D26" s="203" t="s">
        <v>185</v>
      </c>
      <c r="E26" s="16">
        <f t="shared" si="12"/>
        <v>8955</v>
      </c>
      <c r="F26" s="90">
        <v>1144</v>
      </c>
      <c r="G26" s="90">
        <v>345</v>
      </c>
      <c r="H26" s="90">
        <v>2486</v>
      </c>
      <c r="I26" s="7">
        <v>791</v>
      </c>
      <c r="J26" s="7">
        <v>237</v>
      </c>
      <c r="K26" s="7">
        <v>1498</v>
      </c>
      <c r="L26" s="11">
        <v>2454</v>
      </c>
      <c r="M26" s="12">
        <v>0</v>
      </c>
      <c r="P26" s="201" t="s">
        <v>169</v>
      </c>
      <c r="Q26" s="187" t="s">
        <v>184</v>
      </c>
      <c r="R26" s="203" t="s">
        <v>185</v>
      </c>
      <c r="S26" s="88">
        <f t="shared" si="3"/>
        <v>0.27737708756845764</v>
      </c>
      <c r="T26" s="86">
        <f t="shared" si="7"/>
        <v>3.5434884218684036E-2</v>
      </c>
      <c r="U26" s="86">
        <f t="shared" si="4"/>
        <v>1.0686219454061181E-2</v>
      </c>
      <c r="V26" s="86">
        <f t="shared" si="4"/>
        <v>7.7002729167524916E-2</v>
      </c>
      <c r="W26" s="86">
        <f t="shared" si="4"/>
        <v>2.4500868371485199E-2</v>
      </c>
      <c r="X26" s="86">
        <f t="shared" si="4"/>
        <v>7.3409681467028979E-3</v>
      </c>
      <c r="Y26" s="86">
        <f t="shared" si="4"/>
        <v>4.6399874615025073E-2</v>
      </c>
      <c r="Z26" s="86">
        <f t="shared" si="4"/>
        <v>7.6011543594974321E-2</v>
      </c>
      <c r="AA26" s="87">
        <f t="shared" si="4"/>
        <v>0</v>
      </c>
      <c r="AD26" s="317"/>
      <c r="AE26" s="317"/>
      <c r="AF26" s="317"/>
      <c r="AG26" s="317"/>
      <c r="AH26" s="317"/>
      <c r="AI26" s="317"/>
      <c r="AJ26" s="317"/>
      <c r="AK26" s="317"/>
      <c r="AL26" s="318"/>
      <c r="AM26" s="318"/>
      <c r="AN26" s="141"/>
    </row>
    <row r="27" spans="2:40" ht="15.75" customHeight="1">
      <c r="B27" s="201" t="s">
        <v>186</v>
      </c>
      <c r="C27" s="187" t="s">
        <v>187</v>
      </c>
      <c r="D27" s="203" t="s">
        <v>188</v>
      </c>
      <c r="E27" s="16">
        <f t="shared" si="12"/>
        <v>13534</v>
      </c>
      <c r="F27" s="90">
        <v>546</v>
      </c>
      <c r="G27" s="90">
        <v>662</v>
      </c>
      <c r="H27" s="90">
        <v>3787</v>
      </c>
      <c r="I27" s="7">
        <v>941</v>
      </c>
      <c r="J27" s="7">
        <v>702</v>
      </c>
      <c r="K27" s="7">
        <v>3015</v>
      </c>
      <c r="L27" s="7">
        <v>3881</v>
      </c>
      <c r="M27" s="34">
        <v>0</v>
      </c>
      <c r="P27" s="201" t="s">
        <v>186</v>
      </c>
      <c r="Q27" s="187" t="s">
        <v>187</v>
      </c>
      <c r="R27" s="203" t="s">
        <v>188</v>
      </c>
      <c r="S27" s="88">
        <f t="shared" si="3"/>
        <v>0.41920954809062039</v>
      </c>
      <c r="T27" s="86">
        <f t="shared" si="7"/>
        <v>1.6912103831644654E-2</v>
      </c>
      <c r="U27" s="86">
        <f t="shared" si="7"/>
        <v>2.0505151532140588E-2</v>
      </c>
      <c r="V27" s="86">
        <f t="shared" si="7"/>
        <v>0.11730061760153535</v>
      </c>
      <c r="W27" s="86">
        <f t="shared" si="7"/>
        <v>2.914705074281615E-2</v>
      </c>
      <c r="X27" s="86">
        <f t="shared" si="7"/>
        <v>2.1744133497828839E-2</v>
      </c>
      <c r="Y27" s="86">
        <f t="shared" si="7"/>
        <v>9.3388265663752065E-2</v>
      </c>
      <c r="Z27" s="86">
        <f t="shared" si="7"/>
        <v>0.12021222522090275</v>
      </c>
      <c r="AA27" s="87">
        <f t="shared" si="7"/>
        <v>0</v>
      </c>
      <c r="AD27" s="317"/>
      <c r="AE27" s="317"/>
      <c r="AF27" s="317"/>
      <c r="AG27" s="317"/>
      <c r="AH27" s="317"/>
      <c r="AI27" s="317"/>
      <c r="AJ27" s="317"/>
      <c r="AK27" s="317"/>
      <c r="AL27" s="318"/>
      <c r="AM27" s="318"/>
      <c r="AN27" s="141"/>
    </row>
    <row r="28" spans="2:40" ht="15.75" customHeight="1">
      <c r="B28" s="201" t="s">
        <v>186</v>
      </c>
      <c r="C28" s="187" t="s">
        <v>189</v>
      </c>
      <c r="D28" s="203" t="s">
        <v>190</v>
      </c>
      <c r="E28" s="16">
        <f t="shared" si="12"/>
        <v>26804</v>
      </c>
      <c r="F28" s="90">
        <v>1060</v>
      </c>
      <c r="G28" s="90">
        <v>1368</v>
      </c>
      <c r="H28" s="90">
        <v>5521</v>
      </c>
      <c r="I28" s="7">
        <v>2552</v>
      </c>
      <c r="J28" s="7">
        <v>2753</v>
      </c>
      <c r="K28" s="7">
        <v>5987</v>
      </c>
      <c r="L28" s="7">
        <v>7563</v>
      </c>
      <c r="M28" s="34">
        <v>0</v>
      </c>
      <c r="P28" s="201" t="s">
        <v>186</v>
      </c>
      <c r="Q28" s="187" t="s">
        <v>189</v>
      </c>
      <c r="R28" s="203" t="s">
        <v>190</v>
      </c>
      <c r="S28" s="88">
        <f t="shared" si="3"/>
        <v>0.83024181520769835</v>
      </c>
      <c r="T28" s="86">
        <f t="shared" si="7"/>
        <v>3.2833022090738705E-2</v>
      </c>
      <c r="U28" s="86">
        <f t="shared" si="7"/>
        <v>4.2373183226538248E-2</v>
      </c>
      <c r="V28" s="86">
        <f t="shared" si="7"/>
        <v>0.17101048581412112</v>
      </c>
      <c r="W28" s="86">
        <f t="shared" si="7"/>
        <v>7.9047049410910536E-2</v>
      </c>
      <c r="X28" s="86">
        <f t="shared" si="7"/>
        <v>8.5272933788494001E-2</v>
      </c>
      <c r="Y28" s="86">
        <f t="shared" si="7"/>
        <v>0.18544462571438927</v>
      </c>
      <c r="Z28" s="86">
        <f t="shared" si="7"/>
        <v>0.23426051516250643</v>
      </c>
      <c r="AA28" s="87">
        <f t="shared" si="7"/>
        <v>0</v>
      </c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141"/>
    </row>
    <row r="29" spans="2:40" ht="15.75" customHeight="1">
      <c r="B29" s="201" t="s">
        <v>169</v>
      </c>
      <c r="C29" s="187" t="s">
        <v>191</v>
      </c>
      <c r="D29" s="203" t="s">
        <v>192</v>
      </c>
      <c r="E29" s="16">
        <f t="shared" si="12"/>
        <v>116837</v>
      </c>
      <c r="F29" s="90">
        <v>1023</v>
      </c>
      <c r="G29" s="90">
        <v>2127</v>
      </c>
      <c r="H29" s="90">
        <v>13403</v>
      </c>
      <c r="I29" s="7">
        <v>11457</v>
      </c>
      <c r="J29" s="7">
        <v>10147</v>
      </c>
      <c r="K29" s="7">
        <v>36675</v>
      </c>
      <c r="L29" s="7">
        <v>41729</v>
      </c>
      <c r="M29" s="34">
        <v>276</v>
      </c>
      <c r="P29" s="201" t="s">
        <v>169</v>
      </c>
      <c r="Q29" s="187" t="s">
        <v>191</v>
      </c>
      <c r="R29" s="203" t="s">
        <v>192</v>
      </c>
      <c r="S29" s="88">
        <f t="shared" si="3"/>
        <v>3.6189733981279604</v>
      </c>
      <c r="T29" s="86">
        <f t="shared" ref="T29:AA60" si="13">F29/$E$9*100</f>
        <v>3.1686963772477067E-2</v>
      </c>
      <c r="U29" s="86">
        <f t="shared" si="13"/>
        <v>6.5882866025472844E-2</v>
      </c>
      <c r="V29" s="86">
        <f t="shared" si="13"/>
        <v>0.41515188215299137</v>
      </c>
      <c r="W29" s="86">
        <f t="shared" si="13"/>
        <v>0.35487540952225782</v>
      </c>
      <c r="X29" s="86">
        <f t="shared" si="13"/>
        <v>0.31429875014596759</v>
      </c>
      <c r="Y29" s="86">
        <f t="shared" si="13"/>
        <v>1.1359915897904169</v>
      </c>
      <c r="Z29" s="86">
        <f t="shared" si="13"/>
        <v>1.2925369611551278</v>
      </c>
      <c r="AA29" s="87">
        <f t="shared" si="13"/>
        <v>8.5489755632489443E-3</v>
      </c>
      <c r="AD29" s="317"/>
      <c r="AE29" s="317"/>
      <c r="AF29" s="317"/>
      <c r="AG29" s="317"/>
      <c r="AH29" s="317"/>
      <c r="AI29" s="317"/>
      <c r="AJ29" s="317"/>
      <c r="AK29" s="317"/>
      <c r="AL29" s="318"/>
      <c r="AM29" s="317"/>
      <c r="AN29" s="141"/>
    </row>
    <row r="30" spans="2:40" ht="15.75" customHeight="1">
      <c r="B30" s="201" t="s">
        <v>169</v>
      </c>
      <c r="C30" s="187" t="s">
        <v>193</v>
      </c>
      <c r="D30" s="203" t="s">
        <v>194</v>
      </c>
      <c r="E30" s="16">
        <f t="shared" si="12"/>
        <v>127887</v>
      </c>
      <c r="F30" s="90">
        <v>1288</v>
      </c>
      <c r="G30" s="90">
        <v>2631</v>
      </c>
      <c r="H30" s="90">
        <v>12203</v>
      </c>
      <c r="I30" s="7">
        <v>8558</v>
      </c>
      <c r="J30" s="7">
        <v>9668</v>
      </c>
      <c r="K30" s="7">
        <v>38265</v>
      </c>
      <c r="L30" s="7">
        <v>54968</v>
      </c>
      <c r="M30" s="34">
        <v>306</v>
      </c>
      <c r="P30" s="201" t="s">
        <v>169</v>
      </c>
      <c r="Q30" s="187" t="s">
        <v>193</v>
      </c>
      <c r="R30" s="203" t="s">
        <v>194</v>
      </c>
      <c r="S30" s="88">
        <f t="shared" si="3"/>
        <v>3.9612421661493404</v>
      </c>
      <c r="T30" s="86">
        <f t="shared" si="13"/>
        <v>3.9895219295161745E-2</v>
      </c>
      <c r="U30" s="86">
        <f t="shared" si="13"/>
        <v>8.1494038793144832E-2</v>
      </c>
      <c r="V30" s="86">
        <f t="shared" si="13"/>
        <v>0.37798242318234376</v>
      </c>
      <c r="W30" s="86">
        <f t="shared" si="13"/>
        <v>0.2650801915590017</v>
      </c>
      <c r="X30" s="86">
        <f t="shared" si="13"/>
        <v>0.29946194110685076</v>
      </c>
      <c r="Y30" s="86">
        <f t="shared" si="13"/>
        <v>1.1852411229265249</v>
      </c>
      <c r="Z30" s="86">
        <f t="shared" si="13"/>
        <v>1.7026090172487973</v>
      </c>
      <c r="AA30" s="87">
        <f t="shared" si="13"/>
        <v>9.4782120375151348E-3</v>
      </c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141"/>
    </row>
    <row r="31" spans="2:40" ht="15.75" customHeight="1">
      <c r="B31" s="201" t="s">
        <v>169</v>
      </c>
      <c r="C31" s="187" t="s">
        <v>195</v>
      </c>
      <c r="D31" s="203" t="s">
        <v>196</v>
      </c>
      <c r="E31" s="16">
        <f t="shared" si="12"/>
        <v>112708</v>
      </c>
      <c r="F31" s="90">
        <v>1366</v>
      </c>
      <c r="G31" s="90">
        <v>3359</v>
      </c>
      <c r="H31" s="90">
        <v>11677</v>
      </c>
      <c r="I31" s="7">
        <v>7435</v>
      </c>
      <c r="J31" s="7">
        <v>9310</v>
      </c>
      <c r="K31" s="7">
        <v>31051</v>
      </c>
      <c r="L31" s="7">
        <v>48155</v>
      </c>
      <c r="M31" s="34">
        <v>355</v>
      </c>
      <c r="P31" s="201" t="s">
        <v>169</v>
      </c>
      <c r="Q31" s="187" t="s">
        <v>195</v>
      </c>
      <c r="R31" s="203" t="s">
        <v>196</v>
      </c>
      <c r="S31" s="88">
        <f t="shared" si="3"/>
        <v>3.4910794847197901</v>
      </c>
      <c r="T31" s="86">
        <f t="shared" si="13"/>
        <v>4.2311234128253834E-2</v>
      </c>
      <c r="U31" s="86">
        <f t="shared" si="13"/>
        <v>0.10404351056867103</v>
      </c>
      <c r="V31" s="86">
        <f t="shared" si="13"/>
        <v>0.36168981033354325</v>
      </c>
      <c r="W31" s="86">
        <f t="shared" si="13"/>
        <v>0.23029577287230402</v>
      </c>
      <c r="X31" s="86">
        <f t="shared" si="13"/>
        <v>0.28837305251394085</v>
      </c>
      <c r="Y31" s="86">
        <f t="shared" si="13"/>
        <v>0.9617907254146485</v>
      </c>
      <c r="Z31" s="86">
        <f t="shared" si="13"/>
        <v>1.4915794139429455</v>
      </c>
      <c r="AA31" s="87">
        <f t="shared" si="13"/>
        <v>1.0995964945483246E-2</v>
      </c>
      <c r="AD31" s="317"/>
      <c r="AE31" s="317"/>
      <c r="AF31" s="317"/>
      <c r="AG31" s="317"/>
      <c r="AH31" s="317"/>
      <c r="AI31" s="317"/>
      <c r="AJ31" s="317"/>
      <c r="AK31" s="317"/>
      <c r="AL31" s="318"/>
      <c r="AM31" s="317"/>
      <c r="AN31" s="141"/>
    </row>
    <row r="32" spans="2:40" ht="15.75" customHeight="1">
      <c r="B32" s="201" t="s">
        <v>169</v>
      </c>
      <c r="C32" s="187" t="s">
        <v>197</v>
      </c>
      <c r="D32" s="203" t="s">
        <v>198</v>
      </c>
      <c r="E32" s="16">
        <f t="shared" si="12"/>
        <v>27893</v>
      </c>
      <c r="F32" s="90">
        <v>1037</v>
      </c>
      <c r="G32" s="90">
        <v>770</v>
      </c>
      <c r="H32" s="90">
        <v>5825</v>
      </c>
      <c r="I32" s="7">
        <v>2378</v>
      </c>
      <c r="J32" s="7">
        <v>1291</v>
      </c>
      <c r="K32" s="7">
        <v>3945</v>
      </c>
      <c r="L32" s="7">
        <v>12590</v>
      </c>
      <c r="M32" s="34">
        <v>57</v>
      </c>
      <c r="P32" s="201" t="s">
        <v>169</v>
      </c>
      <c r="Q32" s="187" t="s">
        <v>197</v>
      </c>
      <c r="R32" s="203" t="s">
        <v>198</v>
      </c>
      <c r="S32" s="88">
        <f t="shared" si="3"/>
        <v>0.8639730992235608</v>
      </c>
      <c r="T32" s="86">
        <f t="shared" si="13"/>
        <v>3.2120607460467958E-2</v>
      </c>
      <c r="U32" s="86">
        <f t="shared" si="13"/>
        <v>2.3850402839498866E-2</v>
      </c>
      <c r="V32" s="86">
        <f t="shared" si="13"/>
        <v>0.18042674875335182</v>
      </c>
      <c r="W32" s="86">
        <f t="shared" si="13"/>
        <v>7.3657477860166631E-2</v>
      </c>
      <c r="X32" s="86">
        <f t="shared" si="13"/>
        <v>3.9988142942588359E-2</v>
      </c>
      <c r="Y32" s="86">
        <f t="shared" si="13"/>
        <v>0.12219459636600395</v>
      </c>
      <c r="Z32" s="86">
        <f t="shared" si="13"/>
        <v>0.3899695737003776</v>
      </c>
      <c r="AA32" s="87">
        <f t="shared" si="13"/>
        <v>1.7655493011057603E-3</v>
      </c>
      <c r="AD32" s="317"/>
      <c r="AE32" s="317"/>
      <c r="AF32" s="317"/>
      <c r="AG32" s="317"/>
      <c r="AH32" s="317"/>
      <c r="AI32" s="317"/>
      <c r="AJ32" s="317"/>
      <c r="AK32" s="317"/>
      <c r="AL32" s="318"/>
      <c r="AM32" s="317"/>
      <c r="AN32" s="141"/>
    </row>
    <row r="33" spans="2:40" ht="15.75" customHeight="1">
      <c r="B33" s="201" t="s">
        <v>199</v>
      </c>
      <c r="C33" s="187" t="s">
        <v>170</v>
      </c>
      <c r="D33" s="203" t="s">
        <v>200</v>
      </c>
      <c r="E33" s="16">
        <f t="shared" si="12"/>
        <v>42252</v>
      </c>
      <c r="F33" s="90">
        <v>1385</v>
      </c>
      <c r="G33" s="90">
        <v>2468</v>
      </c>
      <c r="H33" s="90">
        <v>6864</v>
      </c>
      <c r="I33" s="90">
        <v>2437</v>
      </c>
      <c r="J33" s="90">
        <v>2064</v>
      </c>
      <c r="K33" s="90">
        <v>8349</v>
      </c>
      <c r="L33" s="90">
        <v>18326</v>
      </c>
      <c r="M33" s="199">
        <v>359</v>
      </c>
      <c r="P33" s="201" t="s">
        <v>199</v>
      </c>
      <c r="Q33" s="187" t="s">
        <v>170</v>
      </c>
      <c r="R33" s="203" t="s">
        <v>200</v>
      </c>
      <c r="S33" s="88">
        <f t="shared" si="3"/>
        <v>1.3087366503565017</v>
      </c>
      <c r="T33" s="86">
        <f t="shared" si="13"/>
        <v>4.289975056195576E-2</v>
      </c>
      <c r="U33" s="86">
        <f t="shared" si="13"/>
        <v>7.6445187282965205E-2</v>
      </c>
      <c r="V33" s="86">
        <f t="shared" si="13"/>
        <v>0.21260930531210423</v>
      </c>
      <c r="W33" s="86">
        <f t="shared" si="13"/>
        <v>7.5484976259556816E-2</v>
      </c>
      <c r="X33" s="86">
        <f t="shared" si="13"/>
        <v>6.3931469429513846E-2</v>
      </c>
      <c r="Y33" s="86">
        <f t="shared" si="13"/>
        <v>0.25860651078828056</v>
      </c>
      <c r="Z33" s="86">
        <f t="shared" si="13"/>
        <v>0.56763958758007305</v>
      </c>
      <c r="AA33" s="87">
        <f t="shared" si="13"/>
        <v>1.111986314205207E-2</v>
      </c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141"/>
    </row>
    <row r="34" spans="2:40" ht="15.75" customHeight="1">
      <c r="B34" s="201" t="s">
        <v>199</v>
      </c>
      <c r="C34" s="187" t="s">
        <v>172</v>
      </c>
      <c r="D34" s="203" t="s">
        <v>201</v>
      </c>
      <c r="E34" s="16">
        <f t="shared" si="12"/>
        <v>40513</v>
      </c>
      <c r="F34" s="90">
        <v>449</v>
      </c>
      <c r="G34" s="90">
        <v>1936</v>
      </c>
      <c r="H34" s="90">
        <v>5343</v>
      </c>
      <c r="I34" s="7">
        <v>2179</v>
      </c>
      <c r="J34" s="7">
        <v>1251</v>
      </c>
      <c r="K34" s="7">
        <v>8103</v>
      </c>
      <c r="L34" s="7">
        <v>21201</v>
      </c>
      <c r="M34" s="34">
        <v>51</v>
      </c>
      <c r="P34" s="201" t="s">
        <v>199</v>
      </c>
      <c r="Q34" s="187" t="s">
        <v>172</v>
      </c>
      <c r="R34" s="203" t="s">
        <v>201</v>
      </c>
      <c r="S34" s="88">
        <f t="shared" si="3"/>
        <v>1.2548719093982046</v>
      </c>
      <c r="T34" s="86">
        <f t="shared" si="13"/>
        <v>1.390757256485064E-2</v>
      </c>
      <c r="U34" s="86">
        <f t="shared" si="13"/>
        <v>5.9966727139311435E-2</v>
      </c>
      <c r="V34" s="86">
        <f t="shared" si="13"/>
        <v>0.16549701606680839</v>
      </c>
      <c r="W34" s="86">
        <f t="shared" si="13"/>
        <v>6.749354258086758E-2</v>
      </c>
      <c r="X34" s="86">
        <f t="shared" si="13"/>
        <v>3.8749160976900107E-2</v>
      </c>
      <c r="Y34" s="86">
        <f t="shared" si="13"/>
        <v>0.25098677169929784</v>
      </c>
      <c r="Z34" s="86">
        <f t="shared" si="13"/>
        <v>0.65669141636391626</v>
      </c>
      <c r="AA34" s="87">
        <f t="shared" si="13"/>
        <v>1.5797020062525225E-3</v>
      </c>
      <c r="AD34" s="317"/>
      <c r="AE34" s="317"/>
      <c r="AF34" s="317"/>
      <c r="AG34" s="317"/>
      <c r="AH34" s="317"/>
      <c r="AI34" s="317"/>
      <c r="AJ34" s="317"/>
      <c r="AK34" s="317"/>
      <c r="AL34" s="318"/>
      <c r="AM34" s="317"/>
      <c r="AN34" s="141"/>
    </row>
    <row r="35" spans="2:40" ht="15.75" customHeight="1">
      <c r="B35" s="201" t="s">
        <v>199</v>
      </c>
      <c r="C35" s="187" t="s">
        <v>174</v>
      </c>
      <c r="D35" s="203" t="s">
        <v>202</v>
      </c>
      <c r="E35" s="16">
        <f t="shared" si="12"/>
        <v>56475</v>
      </c>
      <c r="F35" s="90">
        <v>437</v>
      </c>
      <c r="G35" s="90">
        <v>2738</v>
      </c>
      <c r="H35" s="90">
        <v>5248</v>
      </c>
      <c r="I35" s="7">
        <v>2757</v>
      </c>
      <c r="J35" s="7">
        <v>2401</v>
      </c>
      <c r="K35" s="7">
        <v>16784</v>
      </c>
      <c r="L35" s="7">
        <v>25880</v>
      </c>
      <c r="M35" s="34">
        <v>230</v>
      </c>
      <c r="P35" s="201" t="s">
        <v>199</v>
      </c>
      <c r="Q35" s="187" t="s">
        <v>174</v>
      </c>
      <c r="R35" s="203" t="s">
        <v>202</v>
      </c>
      <c r="S35" s="88">
        <f t="shared" si="3"/>
        <v>1.749287662806102</v>
      </c>
      <c r="T35" s="86">
        <f t="shared" si="13"/>
        <v>1.3535877975144163E-2</v>
      </c>
      <c r="U35" s="86">
        <f t="shared" si="13"/>
        <v>8.480831555136091E-2</v>
      </c>
      <c r="V35" s="86">
        <f t="shared" si="13"/>
        <v>0.16255443389829877</v>
      </c>
      <c r="W35" s="86">
        <f t="shared" si="13"/>
        <v>8.5396831985062843E-2</v>
      </c>
      <c r="X35" s="86">
        <f t="shared" si="13"/>
        <v>7.4369892490437378E-2</v>
      </c>
      <c r="Y35" s="86">
        <f t="shared" si="13"/>
        <v>0.51987683280279084</v>
      </c>
      <c r="Z35" s="86">
        <f t="shared" si="13"/>
        <v>0.80162133180029971</v>
      </c>
      <c r="AA35" s="87">
        <f t="shared" si="13"/>
        <v>7.1241463027074542E-3</v>
      </c>
      <c r="AD35" s="317"/>
      <c r="AE35" s="317"/>
      <c r="AF35" s="317"/>
      <c r="AG35" s="317"/>
      <c r="AH35" s="317"/>
      <c r="AI35" s="317"/>
      <c r="AJ35" s="317"/>
      <c r="AK35" s="317"/>
      <c r="AL35" s="318"/>
      <c r="AM35" s="318"/>
      <c r="AN35" s="141"/>
    </row>
    <row r="36" spans="2:40" ht="15.75" customHeight="1">
      <c r="B36" s="201" t="s">
        <v>199</v>
      </c>
      <c r="C36" s="187" t="s">
        <v>176</v>
      </c>
      <c r="D36" s="203" t="s">
        <v>203</v>
      </c>
      <c r="E36" s="16">
        <f t="shared" si="12"/>
        <v>36998</v>
      </c>
      <c r="F36" s="90">
        <v>1838</v>
      </c>
      <c r="G36" s="90">
        <v>3911</v>
      </c>
      <c r="H36" s="90">
        <v>3253</v>
      </c>
      <c r="I36" s="7">
        <v>2877</v>
      </c>
      <c r="J36" s="7">
        <v>1415</v>
      </c>
      <c r="K36" s="7">
        <v>7391</v>
      </c>
      <c r="L36" s="7">
        <v>16313</v>
      </c>
      <c r="M36" s="34">
        <v>0</v>
      </c>
      <c r="P36" s="201" t="s">
        <v>199</v>
      </c>
      <c r="Q36" s="187" t="s">
        <v>176</v>
      </c>
      <c r="R36" s="203" t="s">
        <v>203</v>
      </c>
      <c r="S36" s="88">
        <f t="shared" si="3"/>
        <v>1.1459963691633495</v>
      </c>
      <c r="T36" s="86">
        <f t="shared" si="13"/>
        <v>5.6931221323375227E-2</v>
      </c>
      <c r="U36" s="86">
        <f t="shared" si="13"/>
        <v>0.12114146169516893</v>
      </c>
      <c r="V36" s="86">
        <f t="shared" si="13"/>
        <v>0.10076020835959718</v>
      </c>
      <c r="W36" s="86">
        <f t="shared" si="13"/>
        <v>8.9113777882127584E-2</v>
      </c>
      <c r="X36" s="86">
        <f t="shared" si="13"/>
        <v>4.3828987036221949E-2</v>
      </c>
      <c r="Y36" s="86">
        <f t="shared" si="13"/>
        <v>0.22893289271004696</v>
      </c>
      <c r="Z36" s="86">
        <f t="shared" si="13"/>
        <v>0.50528782015681173</v>
      </c>
      <c r="AA36" s="87">
        <f t="shared" si="13"/>
        <v>0</v>
      </c>
      <c r="AD36" s="317"/>
      <c r="AE36" s="317"/>
      <c r="AF36" s="317"/>
      <c r="AG36" s="317"/>
      <c r="AH36" s="317"/>
      <c r="AI36" s="317"/>
      <c r="AJ36" s="317"/>
      <c r="AK36" s="317"/>
      <c r="AL36" s="318"/>
      <c r="AM36" s="318"/>
      <c r="AN36" s="141"/>
    </row>
    <row r="37" spans="2:40" ht="15.75" customHeight="1">
      <c r="B37" s="201" t="s">
        <v>199</v>
      </c>
      <c r="C37" s="187" t="s">
        <v>178</v>
      </c>
      <c r="D37" s="203" t="s">
        <v>205</v>
      </c>
      <c r="E37" s="16">
        <f t="shared" si="12"/>
        <v>38657</v>
      </c>
      <c r="F37" s="90">
        <v>880</v>
      </c>
      <c r="G37" s="90">
        <v>2020</v>
      </c>
      <c r="H37" s="90">
        <v>6439</v>
      </c>
      <c r="I37" s="7">
        <v>2770</v>
      </c>
      <c r="J37" s="7">
        <v>2037</v>
      </c>
      <c r="K37" s="7">
        <v>7343</v>
      </c>
      <c r="L37" s="7">
        <v>17168</v>
      </c>
      <c r="M37" s="34">
        <v>0</v>
      </c>
      <c r="P37" s="201" t="s">
        <v>199</v>
      </c>
      <c r="Q37" s="187" t="s">
        <v>178</v>
      </c>
      <c r="R37" s="203" t="s">
        <v>205</v>
      </c>
      <c r="S37" s="88">
        <f t="shared" si="3"/>
        <v>1.1973831461902698</v>
      </c>
      <c r="T37" s="86">
        <f t="shared" si="13"/>
        <v>2.7257603245141565E-2</v>
      </c>
      <c r="U37" s="86">
        <f t="shared" si="13"/>
        <v>6.256858926725678E-2</v>
      </c>
      <c r="V37" s="86">
        <f t="shared" si="13"/>
        <v>0.19944512192666652</v>
      </c>
      <c r="W37" s="86">
        <f t="shared" si="13"/>
        <v>8.579950112391152E-2</v>
      </c>
      <c r="X37" s="86">
        <f t="shared" si="13"/>
        <v>6.3095156602674271E-2</v>
      </c>
      <c r="Y37" s="86">
        <f t="shared" si="13"/>
        <v>0.227446114351221</v>
      </c>
      <c r="Z37" s="86">
        <f t="shared" si="13"/>
        <v>0.53177105967339811</v>
      </c>
      <c r="AA37" s="87">
        <f t="shared" si="13"/>
        <v>0</v>
      </c>
      <c r="AD37" s="317"/>
      <c r="AE37" s="317"/>
      <c r="AF37" s="317"/>
      <c r="AG37" s="317"/>
      <c r="AH37" s="317"/>
      <c r="AI37" s="317"/>
      <c r="AJ37" s="317"/>
      <c r="AK37" s="317"/>
      <c r="AL37" s="318"/>
      <c r="AM37" s="317"/>
      <c r="AN37" s="141"/>
    </row>
    <row r="38" spans="2:40" ht="15.75" customHeight="1">
      <c r="B38" s="201" t="s">
        <v>199</v>
      </c>
      <c r="C38" s="187" t="s">
        <v>180</v>
      </c>
      <c r="D38" s="203" t="s">
        <v>206</v>
      </c>
      <c r="E38" s="16">
        <f t="shared" si="12"/>
        <v>41265</v>
      </c>
      <c r="F38" s="90">
        <v>341</v>
      </c>
      <c r="G38" s="90">
        <v>3419</v>
      </c>
      <c r="H38" s="90">
        <v>3130</v>
      </c>
      <c r="I38" s="90">
        <v>4007</v>
      </c>
      <c r="J38" s="90">
        <v>1752</v>
      </c>
      <c r="K38" s="90">
        <v>7479</v>
      </c>
      <c r="L38" s="90">
        <v>20902</v>
      </c>
      <c r="M38" s="199">
        <v>235</v>
      </c>
      <c r="P38" s="201" t="s">
        <v>199</v>
      </c>
      <c r="Q38" s="187" t="s">
        <v>180</v>
      </c>
      <c r="R38" s="203" t="s">
        <v>206</v>
      </c>
      <c r="S38" s="88">
        <f t="shared" si="3"/>
        <v>1.2781647703531438</v>
      </c>
      <c r="T38" s="86">
        <f t="shared" si="13"/>
        <v>1.0562321257492357E-2</v>
      </c>
      <c r="U38" s="86">
        <f t="shared" si="13"/>
        <v>0.10590198351720342</v>
      </c>
      <c r="V38" s="86">
        <f t="shared" si="13"/>
        <v>9.6950338815105785E-2</v>
      </c>
      <c r="W38" s="86">
        <f t="shared" si="13"/>
        <v>0.12411501841282074</v>
      </c>
      <c r="X38" s="86">
        <f t="shared" si="13"/>
        <v>5.4267410097145474E-2</v>
      </c>
      <c r="Y38" s="86">
        <f t="shared" si="13"/>
        <v>0.2316586530345611</v>
      </c>
      <c r="Z38" s="86">
        <f t="shared" si="13"/>
        <v>0.64743002617039658</v>
      </c>
      <c r="AA38" s="87">
        <f t="shared" si="13"/>
        <v>7.2790190484184865E-3</v>
      </c>
      <c r="AD38" s="317"/>
      <c r="AE38" s="317"/>
      <c r="AF38" s="317"/>
      <c r="AG38" s="317"/>
      <c r="AH38" s="317"/>
      <c r="AI38" s="317"/>
      <c r="AJ38" s="317"/>
      <c r="AK38" s="317"/>
      <c r="AL38" s="318"/>
      <c r="AM38" s="317"/>
      <c r="AN38" s="141"/>
    </row>
    <row r="39" spans="2:40" ht="15.75" customHeight="1">
      <c r="B39" s="201" t="s">
        <v>199</v>
      </c>
      <c r="C39" s="187" t="s">
        <v>182</v>
      </c>
      <c r="D39" s="203" t="s">
        <v>207</v>
      </c>
      <c r="E39" s="16">
        <f t="shared" si="12"/>
        <v>48724</v>
      </c>
      <c r="F39" s="90">
        <v>287</v>
      </c>
      <c r="G39" s="90">
        <v>3479</v>
      </c>
      <c r="H39" s="90">
        <v>3324</v>
      </c>
      <c r="I39" s="90">
        <v>3371</v>
      </c>
      <c r="J39" s="90">
        <v>6365</v>
      </c>
      <c r="K39" s="90">
        <v>6797</v>
      </c>
      <c r="L39" s="90">
        <v>25097</v>
      </c>
      <c r="M39" s="199">
        <v>4</v>
      </c>
      <c r="P39" s="201" t="s">
        <v>199</v>
      </c>
      <c r="Q39" s="187" t="s">
        <v>182</v>
      </c>
      <c r="R39" s="203" t="s">
        <v>207</v>
      </c>
      <c r="S39" s="88">
        <f t="shared" si="3"/>
        <v>1.5092039324048609</v>
      </c>
      <c r="T39" s="86">
        <f t="shared" si="13"/>
        <v>8.8896956038132142E-3</v>
      </c>
      <c r="U39" s="86">
        <f t="shared" si="13"/>
        <v>0.1077604564657358</v>
      </c>
      <c r="V39" s="86">
        <f t="shared" si="13"/>
        <v>0.10295940134869382</v>
      </c>
      <c r="W39" s="86">
        <f t="shared" si="13"/>
        <v>0.10441520515837753</v>
      </c>
      <c r="X39" s="86">
        <f t="shared" si="13"/>
        <v>0.19715300529014324</v>
      </c>
      <c r="Y39" s="86">
        <f t="shared" si="13"/>
        <v>0.21053401051957638</v>
      </c>
      <c r="Z39" s="86">
        <f t="shared" si="13"/>
        <v>0.77736825982195212</v>
      </c>
      <c r="AA39" s="87">
        <f t="shared" si="13"/>
        <v>1.2389819656882529E-4</v>
      </c>
      <c r="AD39" s="317"/>
      <c r="AE39" s="317"/>
      <c r="AF39" s="317"/>
      <c r="AG39" s="317"/>
      <c r="AH39" s="317"/>
      <c r="AI39" s="317"/>
      <c r="AJ39" s="317"/>
      <c r="AK39" s="317"/>
      <c r="AL39" s="318"/>
      <c r="AM39" s="317"/>
      <c r="AN39" s="141"/>
    </row>
    <row r="40" spans="2:40" ht="15.75" customHeight="1">
      <c r="B40" s="201" t="s">
        <v>199</v>
      </c>
      <c r="C40" s="187" t="s">
        <v>184</v>
      </c>
      <c r="D40" s="203" t="s">
        <v>208</v>
      </c>
      <c r="E40" s="16">
        <f t="shared" si="12"/>
        <v>50110</v>
      </c>
      <c r="F40" s="90">
        <v>1097</v>
      </c>
      <c r="G40" s="90">
        <v>2494</v>
      </c>
      <c r="H40" s="90">
        <v>4981</v>
      </c>
      <c r="I40" s="90">
        <v>3563</v>
      </c>
      <c r="J40" s="90">
        <v>5656</v>
      </c>
      <c r="K40" s="90">
        <v>10155</v>
      </c>
      <c r="L40" s="90">
        <v>22161</v>
      </c>
      <c r="M40" s="199">
        <v>3</v>
      </c>
      <c r="P40" s="201" t="s">
        <v>199</v>
      </c>
      <c r="Q40" s="187" t="s">
        <v>184</v>
      </c>
      <c r="R40" s="203" t="s">
        <v>208</v>
      </c>
      <c r="S40" s="88">
        <f t="shared" si="3"/>
        <v>1.5521346575159587</v>
      </c>
      <c r="T40" s="86">
        <f t="shared" si="13"/>
        <v>3.3979080409000335E-2</v>
      </c>
      <c r="U40" s="86">
        <f t="shared" si="13"/>
        <v>7.7250525560662572E-2</v>
      </c>
      <c r="V40" s="86">
        <f t="shared" si="13"/>
        <v>0.15428422927732968</v>
      </c>
      <c r="W40" s="86">
        <f t="shared" si="13"/>
        <v>0.11036231859368113</v>
      </c>
      <c r="X40" s="86">
        <f t="shared" si="13"/>
        <v>0.17519204994831897</v>
      </c>
      <c r="Y40" s="86">
        <f t="shared" si="13"/>
        <v>0.31454654653910519</v>
      </c>
      <c r="Z40" s="86">
        <f t="shared" si="13"/>
        <v>0.6864269835404343</v>
      </c>
      <c r="AA40" s="87">
        <f t="shared" si="13"/>
        <v>9.292364742661898E-5</v>
      </c>
      <c r="AD40" s="317"/>
      <c r="AE40" s="317"/>
      <c r="AF40" s="317"/>
      <c r="AG40" s="317"/>
      <c r="AH40" s="317"/>
      <c r="AI40" s="317"/>
      <c r="AJ40" s="317"/>
      <c r="AK40" s="317"/>
      <c r="AL40" s="318"/>
      <c r="AM40" s="318"/>
      <c r="AN40" s="141"/>
    </row>
    <row r="41" spans="2:40" ht="15.75" customHeight="1">
      <c r="B41" s="201" t="s">
        <v>209</v>
      </c>
      <c r="C41" s="187" t="s">
        <v>170</v>
      </c>
      <c r="D41" s="203" t="s">
        <v>210</v>
      </c>
      <c r="E41" s="16">
        <f t="shared" si="12"/>
        <v>22331</v>
      </c>
      <c r="F41" s="90">
        <v>3168</v>
      </c>
      <c r="G41" s="90">
        <v>1170</v>
      </c>
      <c r="H41" s="90">
        <v>3713</v>
      </c>
      <c r="I41" s="90">
        <v>2034</v>
      </c>
      <c r="J41" s="90">
        <v>900</v>
      </c>
      <c r="K41" s="90">
        <v>2622</v>
      </c>
      <c r="L41" s="90">
        <v>8724</v>
      </c>
      <c r="M41" s="199">
        <v>0</v>
      </c>
      <c r="P41" s="201" t="s">
        <v>209</v>
      </c>
      <c r="Q41" s="187" t="s">
        <v>170</v>
      </c>
      <c r="R41" s="203" t="s">
        <v>210</v>
      </c>
      <c r="S41" s="88">
        <f t="shared" si="3"/>
        <v>0.69169265689460935</v>
      </c>
      <c r="T41" s="86">
        <f t="shared" si="13"/>
        <v>9.8127371682509637E-2</v>
      </c>
      <c r="U41" s="86">
        <f t="shared" si="13"/>
        <v>3.6240222496381397E-2</v>
      </c>
      <c r="V41" s="86">
        <f t="shared" si="13"/>
        <v>0.11500850096501208</v>
      </c>
      <c r="W41" s="86">
        <f t="shared" si="13"/>
        <v>6.3002232955247664E-2</v>
      </c>
      <c r="X41" s="86">
        <f t="shared" si="13"/>
        <v>2.7877094227985691E-2</v>
      </c>
      <c r="Y41" s="86">
        <f t="shared" si="13"/>
        <v>8.1215267850864983E-2</v>
      </c>
      <c r="Z41" s="86">
        <f t="shared" si="13"/>
        <v>0.27022196671660798</v>
      </c>
      <c r="AA41" s="87">
        <f t="shared" si="13"/>
        <v>0</v>
      </c>
      <c r="AD41" s="317"/>
      <c r="AE41" s="317"/>
      <c r="AF41" s="317"/>
      <c r="AG41" s="317"/>
      <c r="AH41" s="317"/>
      <c r="AI41" s="317"/>
      <c r="AJ41" s="317"/>
      <c r="AK41" s="317"/>
      <c r="AL41" s="318"/>
      <c r="AM41" s="317"/>
      <c r="AN41" s="141"/>
    </row>
    <row r="42" spans="2:40" ht="15.75" customHeight="1">
      <c r="B42" s="201" t="s">
        <v>209</v>
      </c>
      <c r="C42" s="187" t="s">
        <v>172</v>
      </c>
      <c r="D42" s="204" t="s">
        <v>211</v>
      </c>
      <c r="E42" s="16">
        <f t="shared" si="12"/>
        <v>32949</v>
      </c>
      <c r="F42" s="90">
        <v>6326</v>
      </c>
      <c r="G42" s="90">
        <v>1965</v>
      </c>
      <c r="H42" s="90">
        <v>5876</v>
      </c>
      <c r="I42" s="90">
        <v>2989</v>
      </c>
      <c r="J42" s="90">
        <v>836</v>
      </c>
      <c r="K42" s="90">
        <v>3752</v>
      </c>
      <c r="L42" s="90">
        <v>11199</v>
      </c>
      <c r="M42" s="199">
        <v>6</v>
      </c>
      <c r="P42" s="201" t="s">
        <v>209</v>
      </c>
      <c r="Q42" s="187" t="s">
        <v>172</v>
      </c>
      <c r="R42" s="204" t="s">
        <v>211</v>
      </c>
      <c r="S42" s="88">
        <f t="shared" si="3"/>
        <v>1.020580419686556</v>
      </c>
      <c r="T42" s="86">
        <f t="shared" si="13"/>
        <v>0.19594499787359718</v>
      </c>
      <c r="U42" s="86">
        <f t="shared" si="13"/>
        <v>6.0864989064435424E-2</v>
      </c>
      <c r="V42" s="86">
        <f t="shared" si="13"/>
        <v>0.18200645075960434</v>
      </c>
      <c r="W42" s="86">
        <f t="shared" si="13"/>
        <v>9.2582927386054698E-2</v>
      </c>
      <c r="X42" s="86">
        <f t="shared" si="13"/>
        <v>2.5894723082884485E-2</v>
      </c>
      <c r="Y42" s="86">
        <f t="shared" si="13"/>
        <v>0.11621650838155811</v>
      </c>
      <c r="Z42" s="86">
        <f t="shared" si="13"/>
        <v>0.34688397584356861</v>
      </c>
      <c r="AA42" s="87">
        <f t="shared" si="13"/>
        <v>1.8584729485323796E-4</v>
      </c>
      <c r="AD42" s="317"/>
      <c r="AE42" s="317"/>
      <c r="AF42" s="317"/>
      <c r="AG42" s="317"/>
      <c r="AH42" s="317"/>
      <c r="AI42" s="317"/>
      <c r="AJ42" s="317"/>
      <c r="AK42" s="317"/>
      <c r="AL42" s="318"/>
      <c r="AM42" s="317"/>
      <c r="AN42" s="141"/>
    </row>
    <row r="43" spans="2:40" ht="15.75" customHeight="1">
      <c r="B43" s="201" t="s">
        <v>209</v>
      </c>
      <c r="C43" s="187" t="s">
        <v>174</v>
      </c>
      <c r="D43" s="203" t="s">
        <v>212</v>
      </c>
      <c r="E43" s="16">
        <f t="shared" si="12"/>
        <v>4174</v>
      </c>
      <c r="F43" s="90">
        <v>13</v>
      </c>
      <c r="G43" s="90">
        <v>16</v>
      </c>
      <c r="H43" s="90">
        <v>694</v>
      </c>
      <c r="I43" s="90">
        <v>546</v>
      </c>
      <c r="J43" s="90">
        <v>213</v>
      </c>
      <c r="K43" s="90">
        <v>316</v>
      </c>
      <c r="L43" s="90">
        <v>2362</v>
      </c>
      <c r="M43" s="199">
        <v>14</v>
      </c>
      <c r="P43" s="201" t="s">
        <v>209</v>
      </c>
      <c r="Q43" s="187" t="s">
        <v>174</v>
      </c>
      <c r="R43" s="203" t="s">
        <v>212</v>
      </c>
      <c r="S43" s="88">
        <f t="shared" si="3"/>
        <v>0.12928776811956919</v>
      </c>
      <c r="T43" s="86">
        <f t="shared" si="13"/>
        <v>4.0266913884868215E-4</v>
      </c>
      <c r="U43" s="86">
        <f t="shared" si="13"/>
        <v>4.9559278627530116E-4</v>
      </c>
      <c r="V43" s="86">
        <f t="shared" si="13"/>
        <v>2.1496337104691187E-2</v>
      </c>
      <c r="W43" s="86">
        <f t="shared" si="13"/>
        <v>1.6912103831644654E-2</v>
      </c>
      <c r="X43" s="86">
        <f t="shared" si="13"/>
        <v>6.5975789672899458E-3</v>
      </c>
      <c r="Y43" s="86">
        <f t="shared" si="13"/>
        <v>9.7879575289371978E-3</v>
      </c>
      <c r="Z43" s="86">
        <f t="shared" si="13"/>
        <v>7.3161885073891333E-2</v>
      </c>
      <c r="AA43" s="87">
        <f t="shared" si="13"/>
        <v>4.3364368799088854E-4</v>
      </c>
      <c r="AD43" s="317"/>
      <c r="AE43" s="317"/>
      <c r="AF43" s="317"/>
      <c r="AG43" s="317"/>
      <c r="AH43" s="317"/>
      <c r="AI43" s="317"/>
      <c r="AJ43" s="317"/>
      <c r="AK43" s="317"/>
      <c r="AL43" s="318"/>
      <c r="AM43" s="317"/>
      <c r="AN43" s="141"/>
    </row>
    <row r="44" spans="2:40" ht="15.75" customHeight="1">
      <c r="B44" s="201" t="s">
        <v>209</v>
      </c>
      <c r="C44" s="187" t="s">
        <v>176</v>
      </c>
      <c r="D44" s="203" t="s">
        <v>213</v>
      </c>
      <c r="E44" s="16">
        <f t="shared" si="12"/>
        <v>55521</v>
      </c>
      <c r="F44" s="90">
        <v>9747</v>
      </c>
      <c r="G44" s="90">
        <v>3623</v>
      </c>
      <c r="H44" s="90">
        <v>7885</v>
      </c>
      <c r="I44" s="90">
        <v>4375</v>
      </c>
      <c r="J44" s="90">
        <v>2088</v>
      </c>
      <c r="K44" s="90">
        <v>7086</v>
      </c>
      <c r="L44" s="90">
        <v>20200</v>
      </c>
      <c r="M44" s="199">
        <v>517</v>
      </c>
      <c r="P44" s="201" t="s">
        <v>209</v>
      </c>
      <c r="Q44" s="187" t="s">
        <v>176</v>
      </c>
      <c r="R44" s="203" t="s">
        <v>213</v>
      </c>
      <c r="S44" s="88">
        <f t="shared" si="3"/>
        <v>1.7197379429244373</v>
      </c>
      <c r="T44" s="86">
        <f t="shared" si="13"/>
        <v>0.30190893048908501</v>
      </c>
      <c r="U44" s="86">
        <f t="shared" si="13"/>
        <v>0.11222079154221351</v>
      </c>
      <c r="V44" s="86">
        <f t="shared" si="13"/>
        <v>0.24423431998629686</v>
      </c>
      <c r="W44" s="86">
        <f t="shared" si="13"/>
        <v>0.13551365249715266</v>
      </c>
      <c r="X44" s="86">
        <f t="shared" si="13"/>
        <v>6.46748586089268E-2</v>
      </c>
      <c r="Y44" s="86">
        <f t="shared" si="13"/>
        <v>0.21948565522167401</v>
      </c>
      <c r="Z44" s="86">
        <f t="shared" si="13"/>
        <v>0.6256858926725678</v>
      </c>
      <c r="AA44" s="87">
        <f t="shared" si="13"/>
        <v>1.6013841906520668E-2</v>
      </c>
      <c r="AD44" s="317"/>
      <c r="AE44" s="317"/>
      <c r="AF44" s="317"/>
      <c r="AG44" s="317"/>
      <c r="AH44" s="317"/>
      <c r="AI44" s="317"/>
      <c r="AJ44" s="317"/>
      <c r="AK44" s="317"/>
      <c r="AL44" s="318"/>
      <c r="AM44" s="317"/>
      <c r="AN44" s="141"/>
    </row>
    <row r="45" spans="2:40" ht="15.75" customHeight="1">
      <c r="B45" s="201" t="s">
        <v>209</v>
      </c>
      <c r="C45" s="187" t="s">
        <v>178</v>
      </c>
      <c r="D45" s="203" t="s">
        <v>214</v>
      </c>
      <c r="E45" s="16">
        <f t="shared" si="12"/>
        <v>30129</v>
      </c>
      <c r="F45" s="90">
        <v>1852</v>
      </c>
      <c r="G45" s="90">
        <v>669</v>
      </c>
      <c r="H45" s="90">
        <v>5421</v>
      </c>
      <c r="I45" s="90">
        <v>3016</v>
      </c>
      <c r="J45" s="90">
        <v>920</v>
      </c>
      <c r="K45" s="90">
        <v>4543</v>
      </c>
      <c r="L45" s="90">
        <v>12901</v>
      </c>
      <c r="M45" s="199">
        <v>807</v>
      </c>
      <c r="P45" s="201" t="s">
        <v>209</v>
      </c>
      <c r="Q45" s="187" t="s">
        <v>178</v>
      </c>
      <c r="R45" s="203" t="s">
        <v>214</v>
      </c>
      <c r="S45" s="88">
        <f t="shared" si="3"/>
        <v>0.93323219110553435</v>
      </c>
      <c r="T45" s="86">
        <f t="shared" si="13"/>
        <v>5.736486501136611E-2</v>
      </c>
      <c r="U45" s="86">
        <f t="shared" si="13"/>
        <v>2.0721973376136033E-2</v>
      </c>
      <c r="V45" s="86">
        <f t="shared" si="13"/>
        <v>0.16791303089990048</v>
      </c>
      <c r="W45" s="86">
        <f t="shared" si="13"/>
        <v>9.3419240212894272E-2</v>
      </c>
      <c r="X45" s="86">
        <f t="shared" si="13"/>
        <v>2.8496585210829817E-2</v>
      </c>
      <c r="Y45" s="86">
        <f t="shared" si="13"/>
        <v>0.14071737675304333</v>
      </c>
      <c r="Z45" s="86">
        <f t="shared" si="13"/>
        <v>0.39960265848360377</v>
      </c>
      <c r="AA45" s="87">
        <f t="shared" si="13"/>
        <v>2.4996461157760504E-2</v>
      </c>
      <c r="AD45" s="317"/>
      <c r="AE45" s="317"/>
      <c r="AF45" s="317"/>
      <c r="AG45" s="317"/>
      <c r="AH45" s="317"/>
      <c r="AI45" s="317"/>
      <c r="AJ45" s="317"/>
      <c r="AK45" s="317"/>
      <c r="AL45" s="318"/>
      <c r="AM45" s="317"/>
      <c r="AN45" s="141"/>
    </row>
    <row r="46" spans="2:40" ht="15.75" customHeight="1">
      <c r="B46" s="201" t="s">
        <v>209</v>
      </c>
      <c r="C46" s="187" t="s">
        <v>180</v>
      </c>
      <c r="D46" s="203" t="s">
        <v>215</v>
      </c>
      <c r="E46" s="16">
        <f t="shared" si="12"/>
        <v>590002</v>
      </c>
      <c r="F46" s="90">
        <v>7361</v>
      </c>
      <c r="G46" s="90">
        <v>6345</v>
      </c>
      <c r="H46" s="90">
        <v>20746</v>
      </c>
      <c r="I46" s="90">
        <v>97785</v>
      </c>
      <c r="J46" s="90">
        <v>126822</v>
      </c>
      <c r="K46" s="90">
        <v>130210</v>
      </c>
      <c r="L46" s="90">
        <v>200207</v>
      </c>
      <c r="M46" s="199">
        <v>526</v>
      </c>
      <c r="P46" s="201" t="s">
        <v>209</v>
      </c>
      <c r="Q46" s="187" t="s">
        <v>180</v>
      </c>
      <c r="R46" s="203" t="s">
        <v>215</v>
      </c>
      <c r="S46" s="88">
        <f t="shared" si="3"/>
        <v>18.275045943000016</v>
      </c>
      <c r="T46" s="86">
        <f t="shared" si="13"/>
        <v>0.22800365623578076</v>
      </c>
      <c r="U46" s="86">
        <f t="shared" si="13"/>
        <v>0.19653351430729912</v>
      </c>
      <c r="V46" s="86">
        <f t="shared" si="13"/>
        <v>0.64259799650421234</v>
      </c>
      <c r="W46" s="86">
        <f t="shared" si="13"/>
        <v>3.0288462878706452</v>
      </c>
      <c r="X46" s="86">
        <f t="shared" si="13"/>
        <v>3.9282542713128907</v>
      </c>
      <c r="Y46" s="86">
        <f t="shared" si="13"/>
        <v>4.0331960438066856</v>
      </c>
      <c r="Z46" s="86">
        <f t="shared" si="13"/>
        <v>6.2013215601137013</v>
      </c>
      <c r="AA46" s="87">
        <f t="shared" si="13"/>
        <v>1.6292612848800528E-2</v>
      </c>
      <c r="AD46" s="317"/>
      <c r="AE46" s="317"/>
      <c r="AF46" s="317"/>
      <c r="AG46" s="317"/>
      <c r="AH46" s="317"/>
      <c r="AI46" s="317"/>
      <c r="AJ46" s="317"/>
      <c r="AK46" s="317"/>
      <c r="AL46" s="318"/>
      <c r="AM46" s="317"/>
      <c r="AN46" s="141"/>
    </row>
    <row r="47" spans="2:40" ht="15.75" customHeight="1">
      <c r="B47" s="201" t="s">
        <v>209</v>
      </c>
      <c r="C47" s="187" t="s">
        <v>182</v>
      </c>
      <c r="D47" s="203" t="s">
        <v>217</v>
      </c>
      <c r="E47" s="16">
        <f t="shared" si="12"/>
        <v>86296</v>
      </c>
      <c r="F47" s="90">
        <v>4167</v>
      </c>
      <c r="G47" s="90">
        <v>1428</v>
      </c>
      <c r="H47" s="90">
        <v>4084</v>
      </c>
      <c r="I47" s="90">
        <v>12435</v>
      </c>
      <c r="J47" s="90">
        <v>10139</v>
      </c>
      <c r="K47" s="90">
        <v>23913</v>
      </c>
      <c r="L47" s="90">
        <v>29949</v>
      </c>
      <c r="M47" s="199">
        <v>181</v>
      </c>
      <c r="P47" s="201" t="s">
        <v>209</v>
      </c>
      <c r="Q47" s="187" t="s">
        <v>182</v>
      </c>
      <c r="R47" s="203" t="s">
        <v>217</v>
      </c>
      <c r="S47" s="88">
        <f t="shared" si="3"/>
        <v>2.6729796927758369</v>
      </c>
      <c r="T47" s="86">
        <f t="shared" si="13"/>
        <v>0.12907094627557375</v>
      </c>
      <c r="U47" s="86">
        <f t="shared" si="13"/>
        <v>4.4231656175070626E-2</v>
      </c>
      <c r="V47" s="86">
        <f t="shared" si="13"/>
        <v>0.12650005869677064</v>
      </c>
      <c r="W47" s="86">
        <f t="shared" si="13"/>
        <v>0.38516851858333562</v>
      </c>
      <c r="X47" s="86">
        <f t="shared" si="13"/>
        <v>0.31405095375282993</v>
      </c>
      <c r="Y47" s="86">
        <f t="shared" si="13"/>
        <v>0.74069439363757983</v>
      </c>
      <c r="Z47" s="86">
        <f t="shared" si="13"/>
        <v>0.92765677225993726</v>
      </c>
      <c r="AA47" s="87">
        <f t="shared" si="13"/>
        <v>5.606393394739344E-3</v>
      </c>
      <c r="AD47" s="317"/>
      <c r="AE47" s="317"/>
      <c r="AF47" s="317"/>
      <c r="AG47" s="317"/>
      <c r="AH47" s="317"/>
      <c r="AI47" s="317"/>
      <c r="AJ47" s="317"/>
      <c r="AK47" s="317"/>
      <c r="AL47" s="317"/>
      <c r="AM47" s="317"/>
      <c r="AN47" s="141"/>
    </row>
    <row r="48" spans="2:40" ht="15.75" customHeight="1">
      <c r="B48" s="201" t="s">
        <v>209</v>
      </c>
      <c r="C48" s="187" t="s">
        <v>184</v>
      </c>
      <c r="D48" s="203" t="s">
        <v>218</v>
      </c>
      <c r="E48" s="16">
        <f t="shared" si="12"/>
        <v>134408</v>
      </c>
      <c r="F48" s="90">
        <v>5011</v>
      </c>
      <c r="G48" s="90">
        <v>3101</v>
      </c>
      <c r="H48" s="90">
        <v>5636</v>
      </c>
      <c r="I48" s="90">
        <v>19443</v>
      </c>
      <c r="J48" s="90">
        <v>27010</v>
      </c>
      <c r="K48" s="90">
        <v>28896</v>
      </c>
      <c r="L48" s="90">
        <v>44802</v>
      </c>
      <c r="M48" s="199">
        <v>509</v>
      </c>
      <c r="P48" s="201" t="s">
        <v>209</v>
      </c>
      <c r="Q48" s="187" t="s">
        <v>184</v>
      </c>
      <c r="R48" s="203" t="s">
        <v>218</v>
      </c>
      <c r="S48" s="88">
        <f t="shared" si="3"/>
        <v>4.1632272011056681</v>
      </c>
      <c r="T48" s="86">
        <f t="shared" si="13"/>
        <v>0.15521346575159589</v>
      </c>
      <c r="U48" s="86">
        <f t="shared" si="13"/>
        <v>9.6052076889981811E-2</v>
      </c>
      <c r="V48" s="86">
        <f t="shared" si="13"/>
        <v>0.17457255896547486</v>
      </c>
      <c r="W48" s="86">
        <f t="shared" si="13"/>
        <v>0.60223815897191757</v>
      </c>
      <c r="X48" s="86">
        <f t="shared" si="13"/>
        <v>0.83662257233099269</v>
      </c>
      <c r="Y48" s="86">
        <f t="shared" si="13"/>
        <v>0.89504057201319398</v>
      </c>
      <c r="Z48" s="86">
        <f t="shared" si="13"/>
        <v>1.3877217506691277</v>
      </c>
      <c r="AA48" s="87">
        <f t="shared" si="13"/>
        <v>1.5766045513383019E-2</v>
      </c>
      <c r="AD48" s="317"/>
      <c r="AE48" s="317"/>
      <c r="AF48" s="317"/>
      <c r="AG48" s="317"/>
      <c r="AH48" s="317"/>
      <c r="AI48" s="317"/>
      <c r="AJ48" s="317"/>
      <c r="AK48" s="317"/>
      <c r="AL48" s="318"/>
      <c r="AM48" s="318"/>
      <c r="AN48" s="141"/>
    </row>
    <row r="49" spans="2:40" ht="15.75" customHeight="1">
      <c r="B49" s="201" t="s">
        <v>209</v>
      </c>
      <c r="C49" s="187" t="s">
        <v>187</v>
      </c>
      <c r="D49" s="203" t="s">
        <v>219</v>
      </c>
      <c r="E49" s="16">
        <f t="shared" si="12"/>
        <v>54575</v>
      </c>
      <c r="F49" s="90">
        <v>2061</v>
      </c>
      <c r="G49" s="90">
        <v>1170</v>
      </c>
      <c r="H49" s="90">
        <v>6844</v>
      </c>
      <c r="I49" s="90">
        <v>6165</v>
      </c>
      <c r="J49" s="90">
        <v>7824</v>
      </c>
      <c r="K49" s="90">
        <v>9585</v>
      </c>
      <c r="L49" s="90">
        <v>20926</v>
      </c>
      <c r="M49" s="199">
        <v>0</v>
      </c>
      <c r="P49" s="201" t="s">
        <v>209</v>
      </c>
      <c r="Q49" s="187" t="s">
        <v>187</v>
      </c>
      <c r="R49" s="203" t="s">
        <v>219</v>
      </c>
      <c r="S49" s="88">
        <f t="shared" si="3"/>
        <v>1.69043601943591</v>
      </c>
      <c r="T49" s="86">
        <f t="shared" si="13"/>
        <v>6.3838545782087239E-2</v>
      </c>
      <c r="U49" s="86">
        <f t="shared" si="13"/>
        <v>3.6240222496381397E-2</v>
      </c>
      <c r="V49" s="86">
        <f t="shared" si="13"/>
        <v>0.21198981432926006</v>
      </c>
      <c r="W49" s="86">
        <f t="shared" si="13"/>
        <v>0.19095809546170198</v>
      </c>
      <c r="X49" s="86">
        <f t="shared" si="13"/>
        <v>0.24234487248862227</v>
      </c>
      <c r="Y49" s="86">
        <f t="shared" si="13"/>
        <v>0.29689105352804762</v>
      </c>
      <c r="Z49" s="86">
        <f t="shared" si="13"/>
        <v>0.64817341534980955</v>
      </c>
      <c r="AA49" s="87">
        <f t="shared" si="13"/>
        <v>0</v>
      </c>
      <c r="AD49" s="317"/>
      <c r="AE49" s="317"/>
      <c r="AF49" s="317"/>
      <c r="AG49" s="317"/>
      <c r="AH49" s="317"/>
      <c r="AI49" s="317"/>
      <c r="AJ49" s="317"/>
      <c r="AK49" s="317"/>
      <c r="AL49" s="318"/>
      <c r="AM49" s="317"/>
      <c r="AN49" s="141"/>
    </row>
    <row r="50" spans="2:40" ht="15.75" customHeight="1">
      <c r="B50" s="201" t="s">
        <v>209</v>
      </c>
      <c r="C50" s="187" t="s">
        <v>189</v>
      </c>
      <c r="D50" s="203" t="s">
        <v>220</v>
      </c>
      <c r="E50" s="16">
        <f t="shared" si="12"/>
        <v>22818</v>
      </c>
      <c r="F50" s="90">
        <v>4651</v>
      </c>
      <c r="G50" s="90">
        <v>1065</v>
      </c>
      <c r="H50" s="90">
        <v>6015</v>
      </c>
      <c r="I50" s="90">
        <v>2053</v>
      </c>
      <c r="J50" s="90">
        <v>393</v>
      </c>
      <c r="K50" s="90">
        <v>2143</v>
      </c>
      <c r="L50" s="90">
        <v>6488</v>
      </c>
      <c r="M50" s="199">
        <v>10</v>
      </c>
      <c r="P50" s="201" t="s">
        <v>209</v>
      </c>
      <c r="Q50" s="187" t="s">
        <v>189</v>
      </c>
      <c r="R50" s="203" t="s">
        <v>220</v>
      </c>
      <c r="S50" s="88">
        <f t="shared" si="3"/>
        <v>0.70677726232686389</v>
      </c>
      <c r="T50" s="86">
        <f t="shared" si="13"/>
        <v>0.1440626280604016</v>
      </c>
      <c r="U50" s="86">
        <f t="shared" si="13"/>
        <v>3.298789483644974E-2</v>
      </c>
      <c r="V50" s="86">
        <f t="shared" si="13"/>
        <v>0.18631191309037104</v>
      </c>
      <c r="W50" s="86">
        <f t="shared" si="13"/>
        <v>6.3590749388949583E-2</v>
      </c>
      <c r="X50" s="86">
        <f t="shared" si="13"/>
        <v>1.2172997812887085E-2</v>
      </c>
      <c r="Y50" s="86">
        <f t="shared" si="13"/>
        <v>6.6378458811748156E-2</v>
      </c>
      <c r="Z50" s="86">
        <f t="shared" si="13"/>
        <v>0.2009628748346346</v>
      </c>
      <c r="AA50" s="87">
        <f t="shared" si="13"/>
        <v>3.0974549142206325E-4</v>
      </c>
      <c r="AD50" s="317"/>
      <c r="AE50" s="317"/>
      <c r="AF50" s="317"/>
      <c r="AG50" s="317"/>
      <c r="AH50" s="317"/>
      <c r="AI50" s="317"/>
      <c r="AJ50" s="317"/>
      <c r="AK50" s="317"/>
      <c r="AL50" s="318"/>
      <c r="AM50" s="317"/>
      <c r="AN50" s="141"/>
    </row>
    <row r="51" spans="2:40" ht="15.75" customHeight="1">
      <c r="B51" s="201" t="s">
        <v>209</v>
      </c>
      <c r="C51" s="187" t="s">
        <v>191</v>
      </c>
      <c r="D51" s="203" t="s">
        <v>222</v>
      </c>
      <c r="E51" s="16">
        <f t="shared" si="12"/>
        <v>34085</v>
      </c>
      <c r="F51" s="90">
        <v>7537</v>
      </c>
      <c r="G51" s="90">
        <v>1238</v>
      </c>
      <c r="H51" s="90">
        <v>7691</v>
      </c>
      <c r="I51" s="90">
        <v>2494</v>
      </c>
      <c r="J51" s="90">
        <v>614</v>
      </c>
      <c r="K51" s="90">
        <v>3248</v>
      </c>
      <c r="L51" s="90">
        <v>11006</v>
      </c>
      <c r="M51" s="199">
        <v>257</v>
      </c>
      <c r="P51" s="201" t="s">
        <v>209</v>
      </c>
      <c r="Q51" s="187" t="s">
        <v>191</v>
      </c>
      <c r="R51" s="203" t="s">
        <v>222</v>
      </c>
      <c r="S51" s="88">
        <f t="shared" si="3"/>
        <v>1.0557675075121025</v>
      </c>
      <c r="T51" s="86">
        <f t="shared" si="13"/>
        <v>0.23345517688480905</v>
      </c>
      <c r="U51" s="86">
        <f t="shared" si="13"/>
        <v>3.834649183805143E-2</v>
      </c>
      <c r="V51" s="86">
        <f t="shared" si="13"/>
        <v>0.23822525745270884</v>
      </c>
      <c r="W51" s="86">
        <f t="shared" si="13"/>
        <v>7.7250525560662572E-2</v>
      </c>
      <c r="X51" s="86">
        <f t="shared" si="13"/>
        <v>1.9018373173314684E-2</v>
      </c>
      <c r="Y51" s="86">
        <f t="shared" si="13"/>
        <v>0.10060533561388615</v>
      </c>
      <c r="Z51" s="86">
        <f t="shared" si="13"/>
        <v>0.34090588785912279</v>
      </c>
      <c r="AA51" s="87">
        <f t="shared" si="13"/>
        <v>7.9604591295470255E-3</v>
      </c>
      <c r="AD51" s="317"/>
      <c r="AE51" s="317"/>
      <c r="AF51" s="317"/>
      <c r="AG51" s="317"/>
      <c r="AH51" s="317"/>
      <c r="AI51" s="317"/>
      <c r="AJ51" s="317"/>
      <c r="AK51" s="317"/>
      <c r="AL51" s="318"/>
      <c r="AM51" s="318"/>
      <c r="AN51" s="141"/>
    </row>
    <row r="52" spans="2:40" ht="15.75" customHeight="1">
      <c r="B52" s="201" t="s">
        <v>209</v>
      </c>
      <c r="C52" s="187" t="s">
        <v>193</v>
      </c>
      <c r="D52" s="203" t="s">
        <v>223</v>
      </c>
      <c r="E52" s="16">
        <f t="shared" si="12"/>
        <v>46582</v>
      </c>
      <c r="F52" s="90">
        <v>1008</v>
      </c>
      <c r="G52" s="90">
        <v>812</v>
      </c>
      <c r="H52" s="90">
        <v>5573</v>
      </c>
      <c r="I52" s="90">
        <v>5004</v>
      </c>
      <c r="J52" s="90">
        <v>4313</v>
      </c>
      <c r="K52" s="90">
        <v>10624</v>
      </c>
      <c r="L52" s="90">
        <v>19248</v>
      </c>
      <c r="M52" s="199">
        <v>0</v>
      </c>
      <c r="P52" s="201" t="s">
        <v>209</v>
      </c>
      <c r="Q52" s="187" t="s">
        <v>193</v>
      </c>
      <c r="R52" s="203" t="s">
        <v>223</v>
      </c>
      <c r="S52" s="88">
        <f t="shared" si="3"/>
        <v>1.4428564481422548</v>
      </c>
      <c r="T52" s="86">
        <f t="shared" si="13"/>
        <v>3.1222345535343973E-2</v>
      </c>
      <c r="U52" s="86">
        <f t="shared" si="13"/>
        <v>2.5151333903471539E-2</v>
      </c>
      <c r="V52" s="86">
        <f t="shared" si="13"/>
        <v>0.17262116236951583</v>
      </c>
      <c r="W52" s="86">
        <f t="shared" si="13"/>
        <v>0.15499664390760043</v>
      </c>
      <c r="X52" s="86">
        <f t="shared" si="13"/>
        <v>0.13359323045033586</v>
      </c>
      <c r="Y52" s="86">
        <f t="shared" si="13"/>
        <v>0.32907361008679997</v>
      </c>
      <c r="Z52" s="86">
        <f t="shared" si="13"/>
        <v>0.5961981218891873</v>
      </c>
      <c r="AA52" s="87">
        <f t="shared" si="13"/>
        <v>0</v>
      </c>
      <c r="AD52" s="317"/>
      <c r="AE52" s="317"/>
      <c r="AF52" s="317"/>
      <c r="AG52" s="317"/>
      <c r="AH52" s="317"/>
      <c r="AI52" s="317"/>
      <c r="AJ52" s="317"/>
      <c r="AK52" s="317"/>
      <c r="AL52" s="318"/>
      <c r="AM52" s="318"/>
      <c r="AN52" s="141"/>
    </row>
    <row r="53" spans="2:40" ht="15.75" customHeight="1">
      <c r="B53" s="201" t="s">
        <v>209</v>
      </c>
      <c r="C53" s="187" t="s">
        <v>195</v>
      </c>
      <c r="D53" s="203" t="s">
        <v>224</v>
      </c>
      <c r="E53" s="16">
        <f t="shared" si="12"/>
        <v>104627</v>
      </c>
      <c r="F53" s="90">
        <v>1573</v>
      </c>
      <c r="G53" s="90">
        <v>739</v>
      </c>
      <c r="H53" s="90">
        <v>8626</v>
      </c>
      <c r="I53" s="90">
        <v>8259</v>
      </c>
      <c r="J53" s="90">
        <v>9730</v>
      </c>
      <c r="K53" s="90">
        <v>22754</v>
      </c>
      <c r="L53" s="90">
        <v>52946</v>
      </c>
      <c r="M53" s="199">
        <v>0</v>
      </c>
      <c r="P53" s="201" t="s">
        <v>209</v>
      </c>
      <c r="Q53" s="187" t="s">
        <v>195</v>
      </c>
      <c r="R53" s="203" t="s">
        <v>224</v>
      </c>
      <c r="S53" s="88">
        <f t="shared" si="3"/>
        <v>3.2407741531016208</v>
      </c>
      <c r="T53" s="86">
        <f t="shared" si="13"/>
        <v>4.8722965800690549E-2</v>
      </c>
      <c r="U53" s="86">
        <f t="shared" si="13"/>
        <v>2.2890191816090474E-2</v>
      </c>
      <c r="V53" s="86">
        <f t="shared" si="13"/>
        <v>0.26718646090067172</v>
      </c>
      <c r="W53" s="86">
        <f t="shared" si="13"/>
        <v>0.25581880136548202</v>
      </c>
      <c r="X53" s="86">
        <f t="shared" si="13"/>
        <v>0.30138236315366751</v>
      </c>
      <c r="Y53" s="86">
        <f t="shared" si="13"/>
        <v>0.70479489118176264</v>
      </c>
      <c r="Z53" s="86">
        <f t="shared" si="13"/>
        <v>1.6399784788832559</v>
      </c>
      <c r="AA53" s="87">
        <f t="shared" si="13"/>
        <v>0</v>
      </c>
      <c r="AD53" s="317"/>
      <c r="AE53" s="317"/>
      <c r="AF53" s="317"/>
      <c r="AG53" s="317"/>
      <c r="AH53" s="317"/>
      <c r="AI53" s="317"/>
      <c r="AJ53" s="317"/>
      <c r="AK53" s="317"/>
      <c r="AL53" s="318"/>
      <c r="AM53" s="317"/>
      <c r="AN53" s="141"/>
    </row>
    <row r="54" spans="2:40" ht="15.75" customHeight="1">
      <c r="B54" s="201" t="s">
        <v>225</v>
      </c>
      <c r="C54" s="187" t="s">
        <v>170</v>
      </c>
      <c r="D54" s="203" t="s">
        <v>226</v>
      </c>
      <c r="E54" s="16">
        <f t="shared" si="12"/>
        <v>30423</v>
      </c>
      <c r="F54" s="90">
        <v>3432</v>
      </c>
      <c r="G54" s="90">
        <v>1027</v>
      </c>
      <c r="H54" s="90">
        <v>4830</v>
      </c>
      <c r="I54" s="90">
        <v>2671</v>
      </c>
      <c r="J54" s="90">
        <v>1039</v>
      </c>
      <c r="K54" s="90">
        <v>4336</v>
      </c>
      <c r="L54" s="90">
        <v>13079</v>
      </c>
      <c r="M54" s="199">
        <v>9</v>
      </c>
      <c r="P54" s="201" t="s">
        <v>225</v>
      </c>
      <c r="Q54" s="187" t="s">
        <v>170</v>
      </c>
      <c r="R54" s="203" t="s">
        <v>226</v>
      </c>
      <c r="S54" s="88">
        <f t="shared" si="3"/>
        <v>0.94233870855334301</v>
      </c>
      <c r="T54" s="86">
        <f t="shared" si="13"/>
        <v>0.10630465265605211</v>
      </c>
      <c r="U54" s="86">
        <f t="shared" si="13"/>
        <v>3.1810861969045895E-2</v>
      </c>
      <c r="V54" s="86">
        <f t="shared" si="13"/>
        <v>0.14960707235685655</v>
      </c>
      <c r="W54" s="86">
        <f t="shared" si="13"/>
        <v>8.2733020758833084E-2</v>
      </c>
      <c r="X54" s="86">
        <f t="shared" si="13"/>
        <v>3.2182556558752365E-2</v>
      </c>
      <c r="Y54" s="86">
        <f t="shared" si="13"/>
        <v>0.13430564508060661</v>
      </c>
      <c r="Z54" s="86">
        <f t="shared" si="13"/>
        <v>0.40511612823091647</v>
      </c>
      <c r="AA54" s="87">
        <f t="shared" si="13"/>
        <v>2.7877094227985691E-4</v>
      </c>
      <c r="AD54" s="317"/>
      <c r="AE54" s="317"/>
      <c r="AF54" s="317"/>
      <c r="AG54" s="317"/>
      <c r="AH54" s="317"/>
      <c r="AI54" s="317"/>
      <c r="AJ54" s="317"/>
      <c r="AK54" s="317"/>
      <c r="AL54" s="318"/>
      <c r="AM54" s="318"/>
      <c r="AN54" s="141"/>
    </row>
    <row r="55" spans="2:40" ht="15.75" customHeight="1">
      <c r="B55" s="201" t="s">
        <v>225</v>
      </c>
      <c r="C55" s="187" t="s">
        <v>172</v>
      </c>
      <c r="D55" s="203" t="s">
        <v>227</v>
      </c>
      <c r="E55" s="16">
        <f t="shared" si="12"/>
        <v>1695</v>
      </c>
      <c r="F55" s="90">
        <v>43</v>
      </c>
      <c r="G55" s="90">
        <v>12</v>
      </c>
      <c r="H55" s="90">
        <v>236</v>
      </c>
      <c r="I55" s="90">
        <v>180</v>
      </c>
      <c r="J55" s="90">
        <v>36</v>
      </c>
      <c r="K55" s="90">
        <v>173</v>
      </c>
      <c r="L55" s="90">
        <v>1015</v>
      </c>
      <c r="M55" s="199">
        <v>0</v>
      </c>
      <c r="P55" s="201" t="s">
        <v>225</v>
      </c>
      <c r="Q55" s="187" t="s">
        <v>172</v>
      </c>
      <c r="R55" s="203" t="s">
        <v>227</v>
      </c>
      <c r="S55" s="88">
        <f t="shared" si="3"/>
        <v>5.2501860796039718E-2</v>
      </c>
      <c r="T55" s="86">
        <f t="shared" si="13"/>
        <v>1.3319056131148718E-3</v>
      </c>
      <c r="U55" s="86">
        <f t="shared" si="13"/>
        <v>3.7169458970647592E-4</v>
      </c>
      <c r="V55" s="86">
        <f t="shared" si="13"/>
        <v>7.3099935975606926E-3</v>
      </c>
      <c r="W55" s="86">
        <f t="shared" si="13"/>
        <v>5.5754188455971387E-3</v>
      </c>
      <c r="X55" s="86">
        <f t="shared" si="13"/>
        <v>1.1150837691194277E-3</v>
      </c>
      <c r="Y55" s="86">
        <f t="shared" si="13"/>
        <v>5.3585970016016941E-3</v>
      </c>
      <c r="Z55" s="86">
        <f t="shared" si="13"/>
        <v>3.1439167379339418E-2</v>
      </c>
      <c r="AA55" s="87">
        <f t="shared" si="13"/>
        <v>0</v>
      </c>
      <c r="AD55" s="317"/>
      <c r="AE55" s="317"/>
      <c r="AF55" s="317"/>
      <c r="AG55" s="317"/>
      <c r="AH55" s="317"/>
      <c r="AI55" s="317"/>
      <c r="AJ55" s="317"/>
      <c r="AK55" s="317"/>
      <c r="AL55" s="318"/>
      <c r="AM55" s="318"/>
      <c r="AN55" s="141"/>
    </row>
    <row r="56" spans="2:40" ht="15.75" customHeight="1">
      <c r="B56" s="201" t="s">
        <v>225</v>
      </c>
      <c r="C56" s="187" t="s">
        <v>174</v>
      </c>
      <c r="D56" s="203" t="s">
        <v>228</v>
      </c>
      <c r="E56" s="16">
        <f t="shared" si="12"/>
        <v>3106</v>
      </c>
      <c r="F56" s="90">
        <v>79</v>
      </c>
      <c r="G56" s="90">
        <v>17</v>
      </c>
      <c r="H56" s="90">
        <v>725</v>
      </c>
      <c r="I56" s="90">
        <v>437</v>
      </c>
      <c r="J56" s="90">
        <v>82</v>
      </c>
      <c r="K56" s="90">
        <v>279</v>
      </c>
      <c r="L56" s="90">
        <v>1487</v>
      </c>
      <c r="M56" s="199">
        <v>0</v>
      </c>
      <c r="P56" s="201" t="s">
        <v>225</v>
      </c>
      <c r="Q56" s="187" t="s">
        <v>174</v>
      </c>
      <c r="R56" s="203" t="s">
        <v>228</v>
      </c>
      <c r="S56" s="88">
        <f t="shared" si="3"/>
        <v>9.6206949635692846E-2</v>
      </c>
      <c r="T56" s="86">
        <f t="shared" si="13"/>
        <v>2.4469893822342994E-3</v>
      </c>
      <c r="U56" s="86">
        <f t="shared" si="13"/>
        <v>5.2656733541750749E-4</v>
      </c>
      <c r="V56" s="86">
        <f t="shared" si="13"/>
        <v>2.2456548128099586E-2</v>
      </c>
      <c r="W56" s="86">
        <f t="shared" si="13"/>
        <v>1.3535877975144163E-2</v>
      </c>
      <c r="X56" s="86">
        <f t="shared" si="13"/>
        <v>2.5399130296609182E-3</v>
      </c>
      <c r="Y56" s="86">
        <f t="shared" si="13"/>
        <v>8.6418992106755653E-3</v>
      </c>
      <c r="Z56" s="86">
        <f t="shared" si="13"/>
        <v>4.6059154574460803E-2</v>
      </c>
      <c r="AA56" s="87">
        <f t="shared" si="13"/>
        <v>0</v>
      </c>
      <c r="AD56" s="317"/>
      <c r="AE56" s="317"/>
      <c r="AF56" s="317"/>
      <c r="AG56" s="317"/>
      <c r="AH56" s="317"/>
      <c r="AI56" s="317"/>
      <c r="AJ56" s="317"/>
      <c r="AK56" s="317"/>
      <c r="AL56" s="318"/>
      <c r="AM56" s="318"/>
      <c r="AN56" s="141"/>
    </row>
    <row r="57" spans="2:40" ht="15.75" customHeight="1">
      <c r="B57" s="201" t="s">
        <v>225</v>
      </c>
      <c r="C57" s="187" t="s">
        <v>176</v>
      </c>
      <c r="D57" s="203" t="s">
        <v>229</v>
      </c>
      <c r="E57" s="16">
        <f t="shared" si="12"/>
        <v>16652</v>
      </c>
      <c r="F57" s="90">
        <v>1191</v>
      </c>
      <c r="G57" s="90">
        <v>1155</v>
      </c>
      <c r="H57" s="90">
        <v>3096</v>
      </c>
      <c r="I57" s="90">
        <v>1712</v>
      </c>
      <c r="J57" s="90">
        <v>866</v>
      </c>
      <c r="K57" s="90">
        <v>1854</v>
      </c>
      <c r="L57" s="90">
        <v>6778</v>
      </c>
      <c r="M57" s="199">
        <v>0</v>
      </c>
      <c r="P57" s="201" t="s">
        <v>225</v>
      </c>
      <c r="Q57" s="187" t="s">
        <v>176</v>
      </c>
      <c r="R57" s="203" t="s">
        <v>229</v>
      </c>
      <c r="S57" s="88">
        <f t="shared" si="3"/>
        <v>0.51578819231601969</v>
      </c>
      <c r="T57" s="86">
        <f t="shared" si="13"/>
        <v>3.689068802836773E-2</v>
      </c>
      <c r="U57" s="86">
        <f t="shared" si="13"/>
        <v>3.5775604259248299E-2</v>
      </c>
      <c r="V57" s="86">
        <f t="shared" si="13"/>
        <v>9.5897204144270776E-2</v>
      </c>
      <c r="W57" s="86">
        <f t="shared" si="13"/>
        <v>5.3028428131457223E-2</v>
      </c>
      <c r="X57" s="86">
        <f t="shared" si="13"/>
        <v>2.6823959557150674E-2</v>
      </c>
      <c r="Y57" s="86">
        <f t="shared" si="13"/>
        <v>5.7426814109650517E-2</v>
      </c>
      <c r="Z57" s="86">
        <f t="shared" si="13"/>
        <v>0.20994549408587448</v>
      </c>
      <c r="AA57" s="87">
        <f t="shared" si="13"/>
        <v>0</v>
      </c>
      <c r="AD57" s="317"/>
      <c r="AE57" s="317"/>
      <c r="AF57" s="317"/>
      <c r="AG57" s="317"/>
      <c r="AH57" s="317"/>
      <c r="AI57" s="317"/>
      <c r="AJ57" s="317"/>
      <c r="AK57" s="317"/>
      <c r="AL57" s="318"/>
      <c r="AM57" s="317"/>
      <c r="AN57" s="141"/>
    </row>
    <row r="58" spans="2:40" ht="15.75" customHeight="1">
      <c r="B58" s="201" t="s">
        <v>225</v>
      </c>
      <c r="C58" s="187" t="s">
        <v>178</v>
      </c>
      <c r="D58" s="203" t="s">
        <v>230</v>
      </c>
      <c r="E58" s="16">
        <f t="shared" si="12"/>
        <v>111818</v>
      </c>
      <c r="F58" s="90">
        <v>965</v>
      </c>
      <c r="G58" s="90">
        <v>1020</v>
      </c>
      <c r="H58" s="90">
        <v>10367</v>
      </c>
      <c r="I58" s="90">
        <v>7907</v>
      </c>
      <c r="J58" s="90">
        <v>9961</v>
      </c>
      <c r="K58" s="90">
        <v>24294</v>
      </c>
      <c r="L58" s="90">
        <v>57290</v>
      </c>
      <c r="M58" s="199">
        <v>14</v>
      </c>
      <c r="P58" s="201" t="s">
        <v>225</v>
      </c>
      <c r="Q58" s="187" t="s">
        <v>178</v>
      </c>
      <c r="R58" s="203" t="s">
        <v>230</v>
      </c>
      <c r="S58" s="88">
        <f t="shared" si="3"/>
        <v>3.463512135983227</v>
      </c>
      <c r="T58" s="86">
        <f t="shared" si="13"/>
        <v>2.9890439922229103E-2</v>
      </c>
      <c r="U58" s="86">
        <f t="shared" si="13"/>
        <v>3.1594040125050453E-2</v>
      </c>
      <c r="V58" s="86">
        <f t="shared" si="13"/>
        <v>0.32111315095725296</v>
      </c>
      <c r="W58" s="86">
        <f t="shared" si="13"/>
        <v>0.24491576006742538</v>
      </c>
      <c r="X58" s="86">
        <f t="shared" si="13"/>
        <v>0.30853748400551717</v>
      </c>
      <c r="Y58" s="86">
        <f t="shared" si="13"/>
        <v>0.75249569686076045</v>
      </c>
      <c r="Z58" s="86">
        <f t="shared" si="13"/>
        <v>1.7745319203570005</v>
      </c>
      <c r="AA58" s="87">
        <f t="shared" si="13"/>
        <v>4.3364368799088854E-4</v>
      </c>
      <c r="AD58" s="317"/>
      <c r="AE58" s="317"/>
      <c r="AF58" s="317"/>
      <c r="AG58" s="317"/>
      <c r="AH58" s="317"/>
      <c r="AI58" s="317"/>
      <c r="AJ58" s="317"/>
      <c r="AK58" s="317"/>
      <c r="AL58" s="318"/>
      <c r="AM58" s="318"/>
      <c r="AN58" s="141"/>
    </row>
    <row r="59" spans="2:40" ht="15.75" customHeight="1">
      <c r="B59" s="201" t="s">
        <v>225</v>
      </c>
      <c r="C59" s="187" t="s">
        <v>180</v>
      </c>
      <c r="D59" s="203" t="s">
        <v>231</v>
      </c>
      <c r="E59" s="16">
        <f t="shared" si="12"/>
        <v>29395</v>
      </c>
      <c r="F59" s="90">
        <v>1196</v>
      </c>
      <c r="G59" s="90">
        <v>549</v>
      </c>
      <c r="H59" s="90">
        <v>3852</v>
      </c>
      <c r="I59" s="90">
        <v>9539</v>
      </c>
      <c r="J59" s="90">
        <v>4202</v>
      </c>
      <c r="K59" s="90">
        <v>2165</v>
      </c>
      <c r="L59" s="90">
        <v>7892</v>
      </c>
      <c r="M59" s="199">
        <v>0</v>
      </c>
      <c r="P59" s="201" t="s">
        <v>225</v>
      </c>
      <c r="Q59" s="187" t="s">
        <v>180</v>
      </c>
      <c r="R59" s="203" t="s">
        <v>231</v>
      </c>
      <c r="S59" s="88">
        <f t="shared" si="3"/>
        <v>0.91049687203515484</v>
      </c>
      <c r="T59" s="86">
        <f t="shared" si="13"/>
        <v>3.7045560774078758E-2</v>
      </c>
      <c r="U59" s="86">
        <f t="shared" si="13"/>
        <v>1.7005027479071271E-2</v>
      </c>
      <c r="V59" s="86">
        <f t="shared" si="13"/>
        <v>0.11931396329577874</v>
      </c>
      <c r="W59" s="86">
        <f t="shared" si="13"/>
        <v>0.29546622426750613</v>
      </c>
      <c r="X59" s="86">
        <f t="shared" si="13"/>
        <v>0.13015505549555098</v>
      </c>
      <c r="Y59" s="86">
        <f t="shared" si="13"/>
        <v>6.7059898892876696E-2</v>
      </c>
      <c r="Z59" s="86">
        <f t="shared" si="13"/>
        <v>0.24445114183029229</v>
      </c>
      <c r="AA59" s="87">
        <f t="shared" si="13"/>
        <v>0</v>
      </c>
      <c r="AD59" s="317"/>
      <c r="AE59" s="317"/>
      <c r="AF59" s="317"/>
      <c r="AG59" s="317"/>
      <c r="AH59" s="317"/>
      <c r="AI59" s="317"/>
      <c r="AJ59" s="317"/>
      <c r="AK59" s="317"/>
      <c r="AL59" s="318"/>
      <c r="AM59" s="318"/>
      <c r="AN59" s="141"/>
    </row>
    <row r="60" spans="2:40" ht="15.75" customHeight="1">
      <c r="B60" s="201" t="s">
        <v>225</v>
      </c>
      <c r="C60" s="187" t="s">
        <v>182</v>
      </c>
      <c r="D60" s="203" t="s">
        <v>232</v>
      </c>
      <c r="E60" s="16">
        <f t="shared" si="12"/>
        <v>36686</v>
      </c>
      <c r="F60" s="90">
        <v>982</v>
      </c>
      <c r="G60" s="90">
        <v>428</v>
      </c>
      <c r="H60" s="90">
        <v>6416</v>
      </c>
      <c r="I60" s="90">
        <v>2509</v>
      </c>
      <c r="J60" s="90">
        <v>3133</v>
      </c>
      <c r="K60" s="90">
        <v>5600</v>
      </c>
      <c r="L60" s="90">
        <v>17618</v>
      </c>
      <c r="M60" s="199">
        <v>0</v>
      </c>
      <c r="P60" s="201" t="s">
        <v>225</v>
      </c>
      <c r="Q60" s="187" t="s">
        <v>182</v>
      </c>
      <c r="R60" s="203" t="s">
        <v>232</v>
      </c>
      <c r="S60" s="88">
        <f t="shared" si="3"/>
        <v>1.1363323098309812</v>
      </c>
      <c r="T60" s="86">
        <f t="shared" si="13"/>
        <v>3.0417007257646608E-2</v>
      </c>
      <c r="U60" s="86">
        <f t="shared" si="13"/>
        <v>1.3257107032864306E-2</v>
      </c>
      <c r="V60" s="86">
        <f t="shared" si="13"/>
        <v>0.19873270729639578</v>
      </c>
      <c r="W60" s="86">
        <f t="shared" si="13"/>
        <v>7.7715143797795663E-2</v>
      </c>
      <c r="X60" s="86">
        <f t="shared" si="13"/>
        <v>9.704326246253242E-2</v>
      </c>
      <c r="Y60" s="86">
        <f t="shared" si="13"/>
        <v>0.1734574751963554</v>
      </c>
      <c r="Z60" s="86">
        <f t="shared" si="13"/>
        <v>0.545709606787391</v>
      </c>
      <c r="AA60" s="87">
        <f t="shared" ref="AA60:AA95" si="14">M60/$E$9*100</f>
        <v>0</v>
      </c>
      <c r="AD60" s="317"/>
      <c r="AE60" s="317"/>
      <c r="AF60" s="317"/>
      <c r="AG60" s="317"/>
      <c r="AH60" s="317"/>
      <c r="AI60" s="317"/>
      <c r="AJ60" s="317"/>
      <c r="AK60" s="317"/>
      <c r="AL60" s="318"/>
      <c r="AM60" s="317"/>
      <c r="AN60" s="141"/>
    </row>
    <row r="61" spans="2:40" ht="15.75" customHeight="1">
      <c r="B61" s="201" t="s">
        <v>225</v>
      </c>
      <c r="C61" s="187" t="s">
        <v>184</v>
      </c>
      <c r="D61" s="203" t="s">
        <v>233</v>
      </c>
      <c r="E61" s="16">
        <f t="shared" si="12"/>
        <v>38396</v>
      </c>
      <c r="F61" s="90">
        <v>599</v>
      </c>
      <c r="G61" s="90">
        <v>487</v>
      </c>
      <c r="H61" s="90">
        <v>5442</v>
      </c>
      <c r="I61" s="90">
        <v>3054</v>
      </c>
      <c r="J61" s="90">
        <v>2612</v>
      </c>
      <c r="K61" s="90">
        <v>7409</v>
      </c>
      <c r="L61" s="90">
        <v>18788</v>
      </c>
      <c r="M61" s="199">
        <v>5</v>
      </c>
      <c r="P61" s="201" t="s">
        <v>225</v>
      </c>
      <c r="Q61" s="187" t="s">
        <v>184</v>
      </c>
      <c r="R61" s="203" t="s">
        <v>233</v>
      </c>
      <c r="S61" s="88">
        <f t="shared" si="3"/>
        <v>1.189298788864154</v>
      </c>
      <c r="T61" s="86">
        <f t="shared" ref="T61:Z95" si="15">F61/$E$9*100</f>
        <v>1.8553754936181589E-2</v>
      </c>
      <c r="U61" s="86">
        <f t="shared" si="15"/>
        <v>1.5084605432254481E-2</v>
      </c>
      <c r="V61" s="86">
        <f t="shared" si="15"/>
        <v>0.16856349643188681</v>
      </c>
      <c r="W61" s="86">
        <f t="shared" si="15"/>
        <v>9.459627308029811E-2</v>
      </c>
      <c r="X61" s="86">
        <f t="shared" si="15"/>
        <v>8.0905522359442913E-2</v>
      </c>
      <c r="Y61" s="86">
        <f t="shared" si="15"/>
        <v>0.22949043459460663</v>
      </c>
      <c r="Z61" s="86">
        <f t="shared" si="15"/>
        <v>0.58194982928377237</v>
      </c>
      <c r="AA61" s="87">
        <f t="shared" si="14"/>
        <v>1.5487274571103162E-4</v>
      </c>
      <c r="AD61" s="317"/>
      <c r="AE61" s="317"/>
      <c r="AF61" s="317"/>
      <c r="AG61" s="317"/>
      <c r="AH61" s="317"/>
      <c r="AI61" s="317"/>
      <c r="AJ61" s="317"/>
      <c r="AK61" s="317"/>
      <c r="AL61" s="318"/>
      <c r="AM61" s="317"/>
      <c r="AN61" s="141"/>
    </row>
    <row r="62" spans="2:40" ht="15.75" customHeight="1">
      <c r="B62" s="201" t="s">
        <v>225</v>
      </c>
      <c r="C62" s="187" t="s">
        <v>187</v>
      </c>
      <c r="D62" s="203" t="s">
        <v>234</v>
      </c>
      <c r="E62" s="16">
        <f t="shared" si="12"/>
        <v>20946</v>
      </c>
      <c r="F62" s="90">
        <v>623</v>
      </c>
      <c r="G62" s="90">
        <v>393</v>
      </c>
      <c r="H62" s="90">
        <v>5520</v>
      </c>
      <c r="I62" s="90">
        <v>1552</v>
      </c>
      <c r="J62" s="90">
        <v>601</v>
      </c>
      <c r="K62" s="90">
        <v>3731</v>
      </c>
      <c r="L62" s="90">
        <v>8521</v>
      </c>
      <c r="M62" s="199">
        <v>5</v>
      </c>
      <c r="P62" s="201" t="s">
        <v>225</v>
      </c>
      <c r="Q62" s="187" t="s">
        <v>187</v>
      </c>
      <c r="R62" s="203" t="s">
        <v>234</v>
      </c>
      <c r="S62" s="88">
        <f t="shared" si="3"/>
        <v>0.64879290633265363</v>
      </c>
      <c r="T62" s="86">
        <f t="shared" si="15"/>
        <v>1.929714411559454E-2</v>
      </c>
      <c r="U62" s="86">
        <f t="shared" si="15"/>
        <v>1.2172997812887085E-2</v>
      </c>
      <c r="V62" s="86">
        <f t="shared" si="15"/>
        <v>0.1709795112649789</v>
      </c>
      <c r="W62" s="86">
        <f t="shared" si="15"/>
        <v>4.8072500268704216E-2</v>
      </c>
      <c r="X62" s="86">
        <f t="shared" si="15"/>
        <v>1.8615704034466E-2</v>
      </c>
      <c r="Y62" s="86">
        <f t="shared" si="15"/>
        <v>0.11556604284957178</v>
      </c>
      <c r="Z62" s="86">
        <f t="shared" si="15"/>
        <v>0.26393413324074011</v>
      </c>
      <c r="AA62" s="87">
        <f t="shared" si="14"/>
        <v>1.5487274571103162E-4</v>
      </c>
      <c r="AD62" s="317"/>
      <c r="AE62" s="317"/>
      <c r="AF62" s="317"/>
      <c r="AG62" s="317"/>
      <c r="AH62" s="317"/>
      <c r="AI62" s="317"/>
      <c r="AJ62" s="317"/>
      <c r="AK62" s="317"/>
      <c r="AL62" s="318"/>
      <c r="AM62" s="318"/>
      <c r="AN62" s="141"/>
    </row>
    <row r="63" spans="2:40" ht="15.75" customHeight="1">
      <c r="B63" s="201" t="s">
        <v>225</v>
      </c>
      <c r="C63" s="187" t="s">
        <v>189</v>
      </c>
      <c r="D63" s="203" t="s">
        <v>235</v>
      </c>
      <c r="E63" s="16">
        <f t="shared" si="12"/>
        <v>12983</v>
      </c>
      <c r="F63" s="90">
        <v>442</v>
      </c>
      <c r="G63" s="90">
        <v>225</v>
      </c>
      <c r="H63" s="90">
        <v>3558</v>
      </c>
      <c r="I63" s="90">
        <v>944</v>
      </c>
      <c r="J63" s="90">
        <v>360</v>
      </c>
      <c r="K63" s="90">
        <v>1422</v>
      </c>
      <c r="L63" s="90">
        <v>6032</v>
      </c>
      <c r="M63" s="199">
        <v>0</v>
      </c>
      <c r="P63" s="201" t="s">
        <v>225</v>
      </c>
      <c r="Q63" s="187" t="s">
        <v>189</v>
      </c>
      <c r="R63" s="203" t="s">
        <v>235</v>
      </c>
      <c r="S63" s="88">
        <f t="shared" si="3"/>
        <v>0.40214257151326471</v>
      </c>
      <c r="T63" s="86">
        <f t="shared" si="15"/>
        <v>1.3690750720855195E-2</v>
      </c>
      <c r="U63" s="86">
        <f t="shared" si="15"/>
        <v>6.9692735569964227E-3</v>
      </c>
      <c r="V63" s="86">
        <f t="shared" si="15"/>
        <v>0.1102074458479701</v>
      </c>
      <c r="W63" s="86">
        <f t="shared" si="15"/>
        <v>2.9239974390242771E-2</v>
      </c>
      <c r="X63" s="86">
        <f t="shared" si="15"/>
        <v>1.1150837691194277E-2</v>
      </c>
      <c r="Y63" s="86">
        <f t="shared" si="15"/>
        <v>4.4045808880217391E-2</v>
      </c>
      <c r="Z63" s="86">
        <f t="shared" si="15"/>
        <v>0.18683848042578854</v>
      </c>
      <c r="AA63" s="87">
        <f t="shared" si="14"/>
        <v>0</v>
      </c>
      <c r="AD63" s="317"/>
      <c r="AE63" s="317"/>
      <c r="AF63" s="317"/>
      <c r="AG63" s="317"/>
      <c r="AH63" s="317"/>
      <c r="AI63" s="317"/>
      <c r="AJ63" s="317"/>
      <c r="AK63" s="317"/>
      <c r="AL63" s="318"/>
      <c r="AM63" s="318"/>
      <c r="AN63" s="141"/>
    </row>
    <row r="64" spans="2:40" ht="15.75" customHeight="1">
      <c r="B64" s="201" t="s">
        <v>225</v>
      </c>
      <c r="C64" s="187" t="s">
        <v>191</v>
      </c>
      <c r="D64" s="203" t="s">
        <v>236</v>
      </c>
      <c r="E64" s="16">
        <f t="shared" si="12"/>
        <v>30372</v>
      </c>
      <c r="F64" s="90">
        <v>3072</v>
      </c>
      <c r="G64" s="90">
        <v>848</v>
      </c>
      <c r="H64" s="90">
        <v>6967</v>
      </c>
      <c r="I64" s="90">
        <v>3215</v>
      </c>
      <c r="J64" s="90">
        <v>922</v>
      </c>
      <c r="K64" s="90">
        <v>3867</v>
      </c>
      <c r="L64" s="90">
        <v>11481</v>
      </c>
      <c r="M64" s="199">
        <v>0</v>
      </c>
      <c r="P64" s="201" t="s">
        <v>225</v>
      </c>
      <c r="Q64" s="187" t="s">
        <v>191</v>
      </c>
      <c r="R64" s="203" t="s">
        <v>236</v>
      </c>
      <c r="S64" s="88">
        <f t="shared" si="3"/>
        <v>0.94075900654709044</v>
      </c>
      <c r="T64" s="86">
        <f t="shared" si="15"/>
        <v>9.5153814964857836E-2</v>
      </c>
      <c r="U64" s="86">
        <f t="shared" si="15"/>
        <v>2.6266417672590962E-2</v>
      </c>
      <c r="V64" s="86">
        <f t="shared" si="15"/>
        <v>0.21579968387375145</v>
      </c>
      <c r="W64" s="86">
        <f t="shared" si="15"/>
        <v>9.9583175492193338E-2</v>
      </c>
      <c r="X64" s="86">
        <f t="shared" si="15"/>
        <v>2.8558534309114227E-2</v>
      </c>
      <c r="Y64" s="86">
        <f t="shared" si="15"/>
        <v>0.11977858153291185</v>
      </c>
      <c r="Z64" s="86">
        <f t="shared" si="15"/>
        <v>0.35561879870167079</v>
      </c>
      <c r="AA64" s="87">
        <f t="shared" si="14"/>
        <v>0</v>
      </c>
      <c r="AD64" s="317"/>
      <c r="AE64" s="317"/>
      <c r="AF64" s="317"/>
      <c r="AG64" s="317"/>
      <c r="AH64" s="317"/>
      <c r="AI64" s="317"/>
      <c r="AJ64" s="317"/>
      <c r="AK64" s="317"/>
      <c r="AL64" s="318"/>
      <c r="AM64" s="318"/>
      <c r="AN64" s="141"/>
    </row>
    <row r="65" spans="2:40" ht="15.75" customHeight="1">
      <c r="B65" s="201" t="s">
        <v>237</v>
      </c>
      <c r="C65" s="187" t="s">
        <v>170</v>
      </c>
      <c r="D65" s="203" t="s">
        <v>238</v>
      </c>
      <c r="E65" s="16">
        <f t="shared" si="12"/>
        <v>2602</v>
      </c>
      <c r="F65" s="90">
        <v>28</v>
      </c>
      <c r="G65" s="90">
        <v>18</v>
      </c>
      <c r="H65" s="90">
        <v>979</v>
      </c>
      <c r="I65" s="90">
        <v>139</v>
      </c>
      <c r="J65" s="90">
        <v>98</v>
      </c>
      <c r="K65" s="90">
        <v>471</v>
      </c>
      <c r="L65" s="90">
        <v>869</v>
      </c>
      <c r="M65" s="199">
        <v>0</v>
      </c>
      <c r="P65" s="201" t="s">
        <v>237</v>
      </c>
      <c r="Q65" s="187" t="s">
        <v>170</v>
      </c>
      <c r="R65" s="203" t="s">
        <v>238</v>
      </c>
      <c r="S65" s="88">
        <f t="shared" si="3"/>
        <v>8.0595776868020857E-2</v>
      </c>
      <c r="T65" s="86">
        <f t="shared" si="15"/>
        <v>8.6728737598177708E-4</v>
      </c>
      <c r="U65" s="86">
        <f t="shared" si="15"/>
        <v>5.5754188455971383E-4</v>
      </c>
      <c r="V65" s="86">
        <f t="shared" si="15"/>
        <v>3.0324083610219994E-2</v>
      </c>
      <c r="W65" s="86">
        <f t="shared" si="15"/>
        <v>4.3054623307666792E-3</v>
      </c>
      <c r="X65" s="86">
        <f t="shared" si="15"/>
        <v>3.0355058159362196E-3</v>
      </c>
      <c r="Y65" s="86">
        <f t="shared" si="15"/>
        <v>1.4589012645979178E-2</v>
      </c>
      <c r="Z65" s="86">
        <f t="shared" si="15"/>
        <v>2.6916883204577295E-2</v>
      </c>
      <c r="AA65" s="87">
        <f t="shared" si="14"/>
        <v>0</v>
      </c>
      <c r="AD65" s="317"/>
      <c r="AE65" s="317"/>
      <c r="AF65" s="317"/>
      <c r="AG65" s="317"/>
      <c r="AH65" s="317"/>
      <c r="AI65" s="317"/>
      <c r="AJ65" s="317"/>
      <c r="AK65" s="317"/>
      <c r="AL65" s="318"/>
      <c r="AM65" s="317"/>
      <c r="AN65" s="141"/>
    </row>
    <row r="66" spans="2:40" ht="15.75" customHeight="1">
      <c r="B66" s="201" t="s">
        <v>237</v>
      </c>
      <c r="C66" s="187" t="s">
        <v>172</v>
      </c>
      <c r="D66" s="203" t="s">
        <v>239</v>
      </c>
      <c r="E66" s="16">
        <f t="shared" si="12"/>
        <v>15456</v>
      </c>
      <c r="F66" s="90">
        <v>803</v>
      </c>
      <c r="G66" s="90">
        <v>210</v>
      </c>
      <c r="H66" s="90">
        <v>4365</v>
      </c>
      <c r="I66" s="90">
        <v>1810</v>
      </c>
      <c r="J66" s="90">
        <v>359</v>
      </c>
      <c r="K66" s="90">
        <v>1932</v>
      </c>
      <c r="L66" s="90">
        <v>4960</v>
      </c>
      <c r="M66" s="199">
        <v>1017</v>
      </c>
      <c r="P66" s="201" t="s">
        <v>237</v>
      </c>
      <c r="Q66" s="187" t="s">
        <v>172</v>
      </c>
      <c r="R66" s="203" t="s">
        <v>239</v>
      </c>
      <c r="S66" s="88">
        <f t="shared" si="3"/>
        <v>0.47874263154194091</v>
      </c>
      <c r="T66" s="86">
        <f t="shared" si="15"/>
        <v>2.4872562961191679E-2</v>
      </c>
      <c r="U66" s="86">
        <f t="shared" si="15"/>
        <v>6.5046553198633275E-3</v>
      </c>
      <c r="V66" s="86">
        <f t="shared" si="15"/>
        <v>0.13520390700573059</v>
      </c>
      <c r="W66" s="86">
        <f t="shared" si="15"/>
        <v>5.6063933947393445E-2</v>
      </c>
      <c r="X66" s="86">
        <f t="shared" si="15"/>
        <v>1.111986314205207E-2</v>
      </c>
      <c r="Y66" s="86">
        <f t="shared" si="15"/>
        <v>5.9842828942742614E-2</v>
      </c>
      <c r="Z66" s="86">
        <f t="shared" si="15"/>
        <v>0.15363376374534335</v>
      </c>
      <c r="AA66" s="87">
        <f t="shared" si="14"/>
        <v>3.1501116477623832E-2</v>
      </c>
      <c r="AD66" s="317"/>
      <c r="AE66" s="317"/>
      <c r="AF66" s="317"/>
      <c r="AG66" s="317"/>
      <c r="AH66" s="317"/>
      <c r="AI66" s="317"/>
      <c r="AJ66" s="317"/>
      <c r="AK66" s="317"/>
      <c r="AL66" s="318"/>
      <c r="AM66" s="318"/>
      <c r="AN66" s="141"/>
    </row>
    <row r="67" spans="2:40" ht="15.75" customHeight="1">
      <c r="B67" s="201" t="s">
        <v>237</v>
      </c>
      <c r="C67" s="187" t="s">
        <v>174</v>
      </c>
      <c r="D67" s="203" t="s">
        <v>240</v>
      </c>
      <c r="E67" s="16">
        <f t="shared" si="12"/>
        <v>21373</v>
      </c>
      <c r="F67" s="90">
        <v>2787</v>
      </c>
      <c r="G67" s="90">
        <v>1391</v>
      </c>
      <c r="H67" s="90">
        <v>5172</v>
      </c>
      <c r="I67" s="90">
        <v>1997</v>
      </c>
      <c r="J67" s="90">
        <v>867</v>
      </c>
      <c r="K67" s="90">
        <v>3719</v>
      </c>
      <c r="L67" s="90">
        <v>5440</v>
      </c>
      <c r="M67" s="199">
        <v>0</v>
      </c>
      <c r="P67" s="201" t="s">
        <v>237</v>
      </c>
      <c r="Q67" s="187" t="s">
        <v>174</v>
      </c>
      <c r="R67" s="203" t="s">
        <v>240</v>
      </c>
      <c r="S67" s="88">
        <f t="shared" si="3"/>
        <v>0.6620190388163758</v>
      </c>
      <c r="T67" s="86">
        <f t="shared" si="15"/>
        <v>8.6326068459329025E-2</v>
      </c>
      <c r="U67" s="86">
        <f t="shared" si="15"/>
        <v>4.3085597856808995E-2</v>
      </c>
      <c r="V67" s="86">
        <f t="shared" si="15"/>
        <v>0.16020036816349112</v>
      </c>
      <c r="W67" s="86">
        <f t="shared" si="15"/>
        <v>6.1856174636986026E-2</v>
      </c>
      <c r="X67" s="86">
        <f t="shared" si="15"/>
        <v>2.6854934106292881E-2</v>
      </c>
      <c r="Y67" s="86">
        <f t="shared" si="15"/>
        <v>0.11519434825986533</v>
      </c>
      <c r="Z67" s="86">
        <f t="shared" si="15"/>
        <v>0.1685015473336024</v>
      </c>
      <c r="AA67" s="87">
        <f t="shared" si="14"/>
        <v>0</v>
      </c>
      <c r="AD67" s="317"/>
      <c r="AE67" s="317"/>
      <c r="AF67" s="317"/>
      <c r="AG67" s="317"/>
      <c r="AH67" s="317"/>
      <c r="AI67" s="317"/>
      <c r="AJ67" s="317"/>
      <c r="AK67" s="317"/>
      <c r="AL67" s="318"/>
      <c r="AM67" s="317"/>
      <c r="AN67" s="141"/>
    </row>
    <row r="68" spans="2:40" ht="15.75" customHeight="1">
      <c r="B68" s="201" t="s">
        <v>237</v>
      </c>
      <c r="C68" s="187" t="s">
        <v>176</v>
      </c>
      <c r="D68" s="203" t="s">
        <v>241</v>
      </c>
      <c r="E68" s="16">
        <f t="shared" si="12"/>
        <v>22876</v>
      </c>
      <c r="F68" s="90">
        <v>1984</v>
      </c>
      <c r="G68" s="90">
        <v>713</v>
      </c>
      <c r="H68" s="90">
        <v>5733</v>
      </c>
      <c r="I68" s="90">
        <v>1953</v>
      </c>
      <c r="J68" s="90">
        <v>702</v>
      </c>
      <c r="K68" s="90">
        <v>3365</v>
      </c>
      <c r="L68" s="90">
        <v>8408</v>
      </c>
      <c r="M68" s="199">
        <v>18</v>
      </c>
      <c r="P68" s="201" t="s">
        <v>237</v>
      </c>
      <c r="Q68" s="187" t="s">
        <v>176</v>
      </c>
      <c r="R68" s="203" t="s">
        <v>241</v>
      </c>
      <c r="S68" s="88">
        <f t="shared" si="3"/>
        <v>0.70857378617711186</v>
      </c>
      <c r="T68" s="86">
        <f t="shared" si="15"/>
        <v>6.1453505498137342E-2</v>
      </c>
      <c r="U68" s="86">
        <f t="shared" si="15"/>
        <v>2.2084853538393109E-2</v>
      </c>
      <c r="V68" s="86">
        <f t="shared" si="15"/>
        <v>0.17757709023226884</v>
      </c>
      <c r="W68" s="86">
        <f t="shared" si="15"/>
        <v>6.0493294474728947E-2</v>
      </c>
      <c r="X68" s="86">
        <f t="shared" si="15"/>
        <v>2.1744133497828839E-2</v>
      </c>
      <c r="Y68" s="86">
        <f t="shared" si="15"/>
        <v>0.10422935786352427</v>
      </c>
      <c r="Z68" s="86">
        <f t="shared" si="15"/>
        <v>0.26043400918767079</v>
      </c>
      <c r="AA68" s="87">
        <f t="shared" si="14"/>
        <v>5.5754188455971383E-4</v>
      </c>
      <c r="AD68" s="317"/>
      <c r="AE68" s="317"/>
      <c r="AF68" s="317"/>
      <c r="AG68" s="317"/>
      <c r="AH68" s="317"/>
      <c r="AI68" s="317"/>
      <c r="AJ68" s="317"/>
      <c r="AK68" s="317"/>
      <c r="AL68" s="318"/>
      <c r="AM68" s="317"/>
      <c r="AN68" s="141"/>
    </row>
    <row r="69" spans="2:40" ht="15.75" customHeight="1">
      <c r="B69" s="201" t="s">
        <v>237</v>
      </c>
      <c r="C69" s="187" t="s">
        <v>178</v>
      </c>
      <c r="D69" s="203" t="s">
        <v>242</v>
      </c>
      <c r="E69" s="16">
        <f t="shared" si="12"/>
        <v>14613</v>
      </c>
      <c r="F69" s="90">
        <v>955</v>
      </c>
      <c r="G69" s="90">
        <v>308</v>
      </c>
      <c r="H69" s="90">
        <v>4043</v>
      </c>
      <c r="I69" s="90">
        <v>871</v>
      </c>
      <c r="J69" s="90">
        <v>570</v>
      </c>
      <c r="K69" s="90">
        <v>2479</v>
      </c>
      <c r="L69" s="90">
        <v>5371</v>
      </c>
      <c r="M69" s="199">
        <v>16</v>
      </c>
      <c r="P69" s="201" t="s">
        <v>237</v>
      </c>
      <c r="Q69" s="187" t="s">
        <v>178</v>
      </c>
      <c r="R69" s="203" t="s">
        <v>242</v>
      </c>
      <c r="S69" s="88">
        <f t="shared" si="3"/>
        <v>0.45263108661506102</v>
      </c>
      <c r="T69" s="86">
        <f t="shared" si="15"/>
        <v>2.958069443080704E-2</v>
      </c>
      <c r="U69" s="86">
        <f t="shared" si="15"/>
        <v>9.5401611357995488E-3</v>
      </c>
      <c r="V69" s="86">
        <f t="shared" si="15"/>
        <v>0.12523010218194017</v>
      </c>
      <c r="W69" s="86">
        <f t="shared" si="15"/>
        <v>2.6978832302861706E-2</v>
      </c>
      <c r="X69" s="86">
        <f t="shared" si="15"/>
        <v>1.7655493011057604E-2</v>
      </c>
      <c r="Y69" s="86">
        <f t="shared" si="15"/>
        <v>7.6785907323529481E-2</v>
      </c>
      <c r="Z69" s="86">
        <f t="shared" si="15"/>
        <v>0.16636430344279016</v>
      </c>
      <c r="AA69" s="87">
        <f t="shared" si="14"/>
        <v>4.9559278627530116E-4</v>
      </c>
      <c r="AD69" s="317"/>
      <c r="AE69" s="317"/>
      <c r="AF69" s="317"/>
      <c r="AG69" s="317"/>
      <c r="AH69" s="317"/>
      <c r="AI69" s="317"/>
      <c r="AJ69" s="317"/>
      <c r="AK69" s="317"/>
      <c r="AL69" s="318"/>
      <c r="AM69" s="317"/>
      <c r="AN69" s="141"/>
    </row>
    <row r="70" spans="2:40" ht="15.75" customHeight="1">
      <c r="B70" s="201" t="s">
        <v>237</v>
      </c>
      <c r="C70" s="187" t="s">
        <v>180</v>
      </c>
      <c r="D70" s="203" t="s">
        <v>243</v>
      </c>
      <c r="E70" s="16">
        <f t="shared" si="12"/>
        <v>24902</v>
      </c>
      <c r="F70" s="90">
        <v>650</v>
      </c>
      <c r="G70" s="90">
        <v>509</v>
      </c>
      <c r="H70" s="90">
        <v>5349</v>
      </c>
      <c r="I70" s="90">
        <v>1734</v>
      </c>
      <c r="J70" s="90">
        <v>869</v>
      </c>
      <c r="K70" s="90">
        <v>4083</v>
      </c>
      <c r="L70" s="90">
        <v>11704</v>
      </c>
      <c r="M70" s="199">
        <v>4</v>
      </c>
      <c r="P70" s="201" t="s">
        <v>237</v>
      </c>
      <c r="Q70" s="187" t="s">
        <v>180</v>
      </c>
      <c r="R70" s="203" t="s">
        <v>243</v>
      </c>
      <c r="S70" s="88">
        <f t="shared" si="3"/>
        <v>0.77132822273922175</v>
      </c>
      <c r="T70" s="86">
        <f t="shared" si="15"/>
        <v>2.0133456942434111E-2</v>
      </c>
      <c r="U70" s="86">
        <f t="shared" si="15"/>
        <v>1.5766045513383019E-2</v>
      </c>
      <c r="V70" s="86">
        <f t="shared" si="15"/>
        <v>0.1656828633616616</v>
      </c>
      <c r="W70" s="86">
        <f t="shared" si="15"/>
        <v>5.3709868212585762E-2</v>
      </c>
      <c r="X70" s="86">
        <f t="shared" si="15"/>
        <v>2.6916883204577295E-2</v>
      </c>
      <c r="Y70" s="86">
        <f t="shared" si="15"/>
        <v>0.12646908414762842</v>
      </c>
      <c r="Z70" s="86">
        <f t="shared" si="15"/>
        <v>0.3625261231603828</v>
      </c>
      <c r="AA70" s="87">
        <f t="shared" si="14"/>
        <v>1.2389819656882529E-4</v>
      </c>
      <c r="AD70" s="317"/>
      <c r="AE70" s="317"/>
      <c r="AF70" s="317"/>
      <c r="AG70" s="317"/>
      <c r="AH70" s="317"/>
      <c r="AI70" s="317"/>
      <c r="AJ70" s="317"/>
      <c r="AK70" s="317"/>
      <c r="AL70" s="318"/>
      <c r="AM70" s="318"/>
      <c r="AN70" s="141"/>
    </row>
    <row r="71" spans="2:40" ht="15.75" customHeight="1">
      <c r="B71" s="201" t="s">
        <v>237</v>
      </c>
      <c r="C71" s="187" t="s">
        <v>182</v>
      </c>
      <c r="D71" s="203" t="s">
        <v>244</v>
      </c>
      <c r="E71" s="16">
        <f t="shared" si="12"/>
        <v>43866</v>
      </c>
      <c r="F71" s="90">
        <v>214</v>
      </c>
      <c r="G71" s="90">
        <v>509</v>
      </c>
      <c r="H71" s="90">
        <v>11685</v>
      </c>
      <c r="I71" s="90">
        <v>4328</v>
      </c>
      <c r="J71" s="90">
        <v>2341</v>
      </c>
      <c r="K71" s="90">
        <v>6952</v>
      </c>
      <c r="L71" s="90">
        <v>17837</v>
      </c>
      <c r="M71" s="199">
        <v>0</v>
      </c>
      <c r="P71" s="201" t="s">
        <v>237</v>
      </c>
      <c r="Q71" s="187" t="s">
        <v>182</v>
      </c>
      <c r="R71" s="203" t="s">
        <v>244</v>
      </c>
      <c r="S71" s="88">
        <f t="shared" si="3"/>
        <v>1.3587295726720225</v>
      </c>
      <c r="T71" s="86">
        <f t="shared" si="15"/>
        <v>6.6285535164321528E-3</v>
      </c>
      <c r="U71" s="86">
        <f t="shared" si="15"/>
        <v>1.5766045513383019E-2</v>
      </c>
      <c r="V71" s="86">
        <f t="shared" si="15"/>
        <v>0.3619376067266809</v>
      </c>
      <c r="W71" s="86">
        <f t="shared" si="15"/>
        <v>0.13405784868746898</v>
      </c>
      <c r="X71" s="86">
        <f t="shared" si="15"/>
        <v>7.2511419541905001E-2</v>
      </c>
      <c r="Y71" s="86">
        <f t="shared" si="15"/>
        <v>0.21533506563661836</v>
      </c>
      <c r="Z71" s="86">
        <f t="shared" si="15"/>
        <v>0.55249303304953423</v>
      </c>
      <c r="AA71" s="87">
        <f t="shared" si="14"/>
        <v>0</v>
      </c>
      <c r="AD71" s="317"/>
      <c r="AE71" s="317"/>
      <c r="AF71" s="317"/>
      <c r="AG71" s="317"/>
      <c r="AH71" s="317"/>
      <c r="AI71" s="317"/>
      <c r="AJ71" s="317"/>
      <c r="AK71" s="317"/>
      <c r="AL71" s="318"/>
      <c r="AM71" s="317"/>
      <c r="AN71" s="141"/>
    </row>
    <row r="72" spans="2:40" ht="15.75" customHeight="1">
      <c r="B72" s="201" t="s">
        <v>237</v>
      </c>
      <c r="C72" s="187" t="s">
        <v>184</v>
      </c>
      <c r="D72" s="203" t="s">
        <v>245</v>
      </c>
      <c r="E72" s="16">
        <f t="shared" si="12"/>
        <v>134772</v>
      </c>
      <c r="F72" s="90">
        <v>871</v>
      </c>
      <c r="G72" s="90">
        <v>2583</v>
      </c>
      <c r="H72" s="90">
        <v>13344</v>
      </c>
      <c r="I72" s="90">
        <v>8145</v>
      </c>
      <c r="J72" s="90">
        <v>14375</v>
      </c>
      <c r="K72" s="90">
        <v>33225</v>
      </c>
      <c r="L72" s="90">
        <v>61843</v>
      </c>
      <c r="M72" s="199">
        <v>386</v>
      </c>
      <c r="P72" s="201" t="s">
        <v>237</v>
      </c>
      <c r="Q72" s="187" t="s">
        <v>184</v>
      </c>
      <c r="R72" s="203" t="s">
        <v>245</v>
      </c>
      <c r="S72" s="88">
        <f t="shared" si="3"/>
        <v>4.1745019369934306</v>
      </c>
      <c r="T72" s="86">
        <f t="shared" si="15"/>
        <v>2.6978832302861706E-2</v>
      </c>
      <c r="U72" s="86">
        <f t="shared" si="15"/>
        <v>8.0007260434318925E-2</v>
      </c>
      <c r="V72" s="86">
        <f t="shared" si="15"/>
        <v>0.4133243837536012</v>
      </c>
      <c r="W72" s="86">
        <f t="shared" si="15"/>
        <v>0.2522877027632705</v>
      </c>
      <c r="X72" s="86">
        <f t="shared" si="15"/>
        <v>0.44525914391921589</v>
      </c>
      <c r="Y72" s="86">
        <f t="shared" si="15"/>
        <v>1.0291293952498051</v>
      </c>
      <c r="Z72" s="86">
        <f t="shared" si="15"/>
        <v>1.9155590426014657</v>
      </c>
      <c r="AA72" s="87">
        <f t="shared" si="14"/>
        <v>1.195617596889164E-2</v>
      </c>
      <c r="AD72" s="317"/>
      <c r="AE72" s="317"/>
      <c r="AF72" s="317"/>
      <c r="AG72" s="317"/>
      <c r="AH72" s="317"/>
      <c r="AI72" s="317"/>
      <c r="AJ72" s="317"/>
      <c r="AK72" s="317"/>
      <c r="AL72" s="318"/>
      <c r="AM72" s="317"/>
      <c r="AN72" s="141"/>
    </row>
    <row r="73" spans="2:40" ht="15.75" customHeight="1">
      <c r="B73" s="201" t="s">
        <v>237</v>
      </c>
      <c r="C73" s="187" t="s">
        <v>187</v>
      </c>
      <c r="D73" s="203" t="s">
        <v>246</v>
      </c>
      <c r="E73" s="16">
        <f t="shared" si="12"/>
        <v>40610</v>
      </c>
      <c r="F73" s="90">
        <v>549</v>
      </c>
      <c r="G73" s="90">
        <v>935</v>
      </c>
      <c r="H73" s="90">
        <v>5456</v>
      </c>
      <c r="I73" s="90">
        <v>2463</v>
      </c>
      <c r="J73" s="90">
        <v>2732</v>
      </c>
      <c r="K73" s="90">
        <v>8223</v>
      </c>
      <c r="L73" s="90">
        <v>20186</v>
      </c>
      <c r="M73" s="199">
        <v>66</v>
      </c>
      <c r="P73" s="201" t="s">
        <v>237</v>
      </c>
      <c r="Q73" s="187" t="s">
        <v>187</v>
      </c>
      <c r="R73" s="203" t="s">
        <v>246</v>
      </c>
      <c r="S73" s="88">
        <f t="shared" si="3"/>
        <v>1.2578764406649985</v>
      </c>
      <c r="T73" s="86">
        <f t="shared" si="15"/>
        <v>1.7005027479071271E-2</v>
      </c>
      <c r="U73" s="86">
        <f t="shared" si="15"/>
        <v>2.8961203447962915E-2</v>
      </c>
      <c r="V73" s="86">
        <f t="shared" si="15"/>
        <v>0.16899714011987771</v>
      </c>
      <c r="W73" s="86">
        <f t="shared" si="15"/>
        <v>7.629031453725417E-2</v>
      </c>
      <c r="X73" s="86">
        <f t="shared" si="15"/>
        <v>8.4622468256507669E-2</v>
      </c>
      <c r="Y73" s="86">
        <f t="shared" si="15"/>
        <v>0.25470371759636257</v>
      </c>
      <c r="Z73" s="86">
        <f t="shared" si="15"/>
        <v>0.62525224898457676</v>
      </c>
      <c r="AA73" s="87">
        <f t="shared" si="14"/>
        <v>2.0443202433856173E-3</v>
      </c>
      <c r="AD73" s="317"/>
      <c r="AE73" s="317"/>
      <c r="AF73" s="317"/>
      <c r="AG73" s="317"/>
      <c r="AH73" s="317"/>
      <c r="AI73" s="317"/>
      <c r="AJ73" s="317"/>
      <c r="AK73" s="317"/>
      <c r="AL73" s="318"/>
      <c r="AM73" s="318"/>
      <c r="AN73" s="141"/>
    </row>
    <row r="74" spans="2:40" ht="15.75" customHeight="1">
      <c r="B74" s="201" t="s">
        <v>237</v>
      </c>
      <c r="C74" s="187" t="s">
        <v>189</v>
      </c>
      <c r="D74" s="203" t="s">
        <v>247</v>
      </c>
      <c r="E74" s="16">
        <f t="shared" si="12"/>
        <v>47598</v>
      </c>
      <c r="F74" s="90">
        <v>258</v>
      </c>
      <c r="G74" s="90">
        <v>311</v>
      </c>
      <c r="H74" s="90">
        <v>9089</v>
      </c>
      <c r="I74" s="90">
        <v>3622</v>
      </c>
      <c r="J74" s="90">
        <v>1854</v>
      </c>
      <c r="K74" s="90">
        <v>9577</v>
      </c>
      <c r="L74" s="90">
        <v>22887</v>
      </c>
      <c r="M74" s="199">
        <v>0</v>
      </c>
      <c r="P74" s="201" t="s">
        <v>237</v>
      </c>
      <c r="Q74" s="187" t="s">
        <v>189</v>
      </c>
      <c r="R74" s="203" t="s">
        <v>247</v>
      </c>
      <c r="S74" s="88">
        <f t="shared" si="3"/>
        <v>1.4743265900707365</v>
      </c>
      <c r="T74" s="86">
        <f t="shared" si="15"/>
        <v>7.9914336786892307E-3</v>
      </c>
      <c r="U74" s="86">
        <f t="shared" si="15"/>
        <v>9.6330847832261663E-3</v>
      </c>
      <c r="V74" s="86">
        <f t="shared" si="15"/>
        <v>0.28152767715351329</v>
      </c>
      <c r="W74" s="86">
        <f t="shared" si="15"/>
        <v>0.1121898169930713</v>
      </c>
      <c r="X74" s="86">
        <f t="shared" si="15"/>
        <v>5.7426814109650517E-2</v>
      </c>
      <c r="Y74" s="86">
        <f t="shared" si="15"/>
        <v>0.29664325713490997</v>
      </c>
      <c r="Z74" s="86">
        <f t="shared" si="15"/>
        <v>0.70891450621767604</v>
      </c>
      <c r="AA74" s="87">
        <f t="shared" si="14"/>
        <v>0</v>
      </c>
      <c r="AD74" s="317"/>
      <c r="AE74" s="317"/>
      <c r="AF74" s="317"/>
      <c r="AG74" s="317"/>
      <c r="AH74" s="317"/>
      <c r="AI74" s="317"/>
      <c r="AJ74" s="317"/>
      <c r="AK74" s="317"/>
      <c r="AL74" s="318"/>
      <c r="AM74" s="318"/>
      <c r="AN74" s="141"/>
    </row>
    <row r="75" spans="2:40" ht="15.75" customHeight="1">
      <c r="B75" s="201" t="s">
        <v>237</v>
      </c>
      <c r="C75" s="187" t="s">
        <v>191</v>
      </c>
      <c r="D75" s="203" t="s">
        <v>248</v>
      </c>
      <c r="E75" s="16">
        <f t="shared" si="12"/>
        <v>64882</v>
      </c>
      <c r="F75" s="90">
        <v>346</v>
      </c>
      <c r="G75" s="90">
        <v>1322</v>
      </c>
      <c r="H75" s="90">
        <v>5770</v>
      </c>
      <c r="I75" s="90">
        <v>5095</v>
      </c>
      <c r="J75" s="90">
        <v>5206</v>
      </c>
      <c r="K75" s="90">
        <v>16863</v>
      </c>
      <c r="L75" s="90">
        <v>30280</v>
      </c>
      <c r="M75" s="199">
        <v>0</v>
      </c>
      <c r="P75" s="201" t="s">
        <v>237</v>
      </c>
      <c r="Q75" s="187" t="s">
        <v>191</v>
      </c>
      <c r="R75" s="203" t="s">
        <v>248</v>
      </c>
      <c r="S75" s="88">
        <f t="shared" ref="S75:S95" si="16">SUM(T75:AA75)</f>
        <v>2.0096906974446309</v>
      </c>
      <c r="T75" s="86">
        <f t="shared" si="15"/>
        <v>1.0717194003203388E-2</v>
      </c>
      <c r="U75" s="86">
        <f t="shared" si="15"/>
        <v>4.0948353965996755E-2</v>
      </c>
      <c r="V75" s="86">
        <f t="shared" si="15"/>
        <v>0.17872314855053048</v>
      </c>
      <c r="W75" s="86">
        <f t="shared" si="15"/>
        <v>0.15781532787954122</v>
      </c>
      <c r="X75" s="86">
        <f t="shared" si="15"/>
        <v>0.1612535028343261</v>
      </c>
      <c r="Y75" s="86">
        <f t="shared" si="15"/>
        <v>0.52232382218502527</v>
      </c>
      <c r="Z75" s="86">
        <f t="shared" si="15"/>
        <v>0.93790934802600745</v>
      </c>
      <c r="AA75" s="87">
        <f t="shared" si="14"/>
        <v>0</v>
      </c>
      <c r="AD75" s="317"/>
      <c r="AE75" s="317"/>
      <c r="AF75" s="317"/>
      <c r="AG75" s="317"/>
      <c r="AH75" s="317"/>
      <c r="AI75" s="317"/>
      <c r="AJ75" s="317"/>
      <c r="AK75" s="317"/>
      <c r="AL75" s="318"/>
      <c r="AM75" s="317"/>
      <c r="AN75" s="141"/>
    </row>
    <row r="76" spans="2:40" ht="15.75" customHeight="1">
      <c r="B76" s="201" t="s">
        <v>237</v>
      </c>
      <c r="C76" s="187" t="s">
        <v>193</v>
      </c>
      <c r="D76" s="203" t="s">
        <v>249</v>
      </c>
      <c r="E76" s="16">
        <f t="shared" si="12"/>
        <v>40714</v>
      </c>
      <c r="F76" s="90">
        <v>2235</v>
      </c>
      <c r="G76" s="90">
        <v>1055</v>
      </c>
      <c r="H76" s="90">
        <v>6113</v>
      </c>
      <c r="I76" s="90">
        <v>3207</v>
      </c>
      <c r="J76" s="90">
        <v>1445</v>
      </c>
      <c r="K76" s="90">
        <v>7354</v>
      </c>
      <c r="L76" s="90">
        <v>19297</v>
      </c>
      <c r="M76" s="199">
        <v>8</v>
      </c>
      <c r="P76" s="201" t="s">
        <v>237</v>
      </c>
      <c r="Q76" s="187" t="s">
        <v>193</v>
      </c>
      <c r="R76" s="203" t="s">
        <v>249</v>
      </c>
      <c r="S76" s="88">
        <f t="shared" si="16"/>
        <v>1.2610977937757881</v>
      </c>
      <c r="T76" s="86">
        <f t="shared" si="15"/>
        <v>6.9228117332831129E-2</v>
      </c>
      <c r="U76" s="86">
        <f t="shared" si="15"/>
        <v>3.2678149345027677E-2</v>
      </c>
      <c r="V76" s="86">
        <f t="shared" si="15"/>
        <v>0.18934741890630724</v>
      </c>
      <c r="W76" s="86">
        <f t="shared" si="15"/>
        <v>9.9335379099055696E-2</v>
      </c>
      <c r="X76" s="86">
        <f t="shared" si="15"/>
        <v>4.4758223510488138E-2</v>
      </c>
      <c r="Y76" s="86">
        <f t="shared" si="15"/>
        <v>0.22778683439178532</v>
      </c>
      <c r="Z76" s="86">
        <f t="shared" si="15"/>
        <v>0.59771587479715538</v>
      </c>
      <c r="AA76" s="87">
        <f t="shared" si="14"/>
        <v>2.4779639313765058E-4</v>
      </c>
      <c r="AD76" s="317"/>
      <c r="AE76" s="317"/>
      <c r="AF76" s="317"/>
      <c r="AG76" s="317"/>
      <c r="AH76" s="317"/>
      <c r="AI76" s="317"/>
      <c r="AJ76" s="317"/>
      <c r="AK76" s="317"/>
      <c r="AL76" s="318"/>
      <c r="AM76" s="317"/>
      <c r="AN76" s="141"/>
    </row>
    <row r="77" spans="2:40" ht="15.75" customHeight="1">
      <c r="B77" s="201" t="s">
        <v>250</v>
      </c>
      <c r="C77" s="187" t="s">
        <v>170</v>
      </c>
      <c r="D77" s="203" t="s">
        <v>251</v>
      </c>
      <c r="E77" s="16">
        <f t="shared" si="12"/>
        <v>3225</v>
      </c>
      <c r="F77" s="90">
        <v>374</v>
      </c>
      <c r="G77" s="90">
        <v>21</v>
      </c>
      <c r="H77" s="90">
        <v>741</v>
      </c>
      <c r="I77" s="90">
        <v>308</v>
      </c>
      <c r="J77" s="90">
        <v>90</v>
      </c>
      <c r="K77" s="90">
        <v>374</v>
      </c>
      <c r="L77" s="90">
        <v>1252</v>
      </c>
      <c r="M77" s="199">
        <v>65</v>
      </c>
      <c r="P77" s="201" t="s">
        <v>250</v>
      </c>
      <c r="Q77" s="187" t="s">
        <v>170</v>
      </c>
      <c r="R77" s="203" t="s">
        <v>251</v>
      </c>
      <c r="S77" s="88">
        <f t="shared" si="16"/>
        <v>9.9892920983615394E-2</v>
      </c>
      <c r="T77" s="86">
        <f t="shared" si="15"/>
        <v>1.1584481379185165E-2</v>
      </c>
      <c r="U77" s="86">
        <f t="shared" si="15"/>
        <v>6.5046553198633283E-4</v>
      </c>
      <c r="V77" s="86">
        <f t="shared" si="15"/>
        <v>2.2952140914374884E-2</v>
      </c>
      <c r="W77" s="86">
        <f t="shared" si="15"/>
        <v>9.5401611357995488E-3</v>
      </c>
      <c r="X77" s="86">
        <f t="shared" si="15"/>
        <v>2.7877094227985694E-3</v>
      </c>
      <c r="Y77" s="86">
        <f t="shared" si="15"/>
        <v>1.1584481379185165E-2</v>
      </c>
      <c r="Z77" s="86">
        <f t="shared" si="15"/>
        <v>3.8780135526042321E-2</v>
      </c>
      <c r="AA77" s="87">
        <f t="shared" si="14"/>
        <v>2.0133456942434112E-3</v>
      </c>
      <c r="AD77" s="317"/>
      <c r="AE77" s="317"/>
      <c r="AF77" s="317"/>
      <c r="AG77" s="317"/>
      <c r="AH77" s="317"/>
      <c r="AI77" s="317"/>
      <c r="AJ77" s="317"/>
      <c r="AK77" s="317"/>
      <c r="AL77" s="318"/>
      <c r="AM77" s="318"/>
      <c r="AN77" s="141"/>
    </row>
    <row r="78" spans="2:40" ht="15.75" customHeight="1">
      <c r="B78" s="201" t="s">
        <v>250</v>
      </c>
      <c r="C78" s="187" t="s">
        <v>172</v>
      </c>
      <c r="D78" s="203" t="s">
        <v>252</v>
      </c>
      <c r="E78" s="16">
        <f t="shared" si="12"/>
        <v>5849</v>
      </c>
      <c r="F78" s="90">
        <v>1090</v>
      </c>
      <c r="G78" s="90">
        <v>411</v>
      </c>
      <c r="H78" s="90">
        <v>1283</v>
      </c>
      <c r="I78" s="90">
        <v>347</v>
      </c>
      <c r="J78" s="90">
        <v>82</v>
      </c>
      <c r="K78" s="90">
        <v>421</v>
      </c>
      <c r="L78" s="90">
        <v>2215</v>
      </c>
      <c r="M78" s="199">
        <v>0</v>
      </c>
      <c r="P78" s="201" t="s">
        <v>250</v>
      </c>
      <c r="Q78" s="187" t="s">
        <v>172</v>
      </c>
      <c r="R78" s="203" t="s">
        <v>252</v>
      </c>
      <c r="S78" s="88">
        <f t="shared" si="16"/>
        <v>0.18117013793276476</v>
      </c>
      <c r="T78" s="86">
        <f t="shared" si="15"/>
        <v>3.3762258565004886E-2</v>
      </c>
      <c r="U78" s="86">
        <f t="shared" si="15"/>
        <v>1.2730539697446801E-2</v>
      </c>
      <c r="V78" s="86">
        <f t="shared" si="15"/>
        <v>3.9740346549450717E-2</v>
      </c>
      <c r="W78" s="86">
        <f t="shared" si="15"/>
        <v>1.0748168552345594E-2</v>
      </c>
      <c r="X78" s="86">
        <f t="shared" si="15"/>
        <v>2.5399130296609182E-3</v>
      </c>
      <c r="Y78" s="86">
        <f t="shared" si="15"/>
        <v>1.304028518886886E-2</v>
      </c>
      <c r="Z78" s="86">
        <f t="shared" si="15"/>
        <v>6.8608626349987004E-2</v>
      </c>
      <c r="AA78" s="87">
        <f t="shared" si="14"/>
        <v>0</v>
      </c>
      <c r="AD78" s="317"/>
      <c r="AE78" s="317"/>
      <c r="AF78" s="317"/>
      <c r="AG78" s="317"/>
      <c r="AH78" s="317"/>
      <c r="AI78" s="317"/>
      <c r="AJ78" s="317"/>
      <c r="AK78" s="317"/>
      <c r="AL78" s="318"/>
      <c r="AM78" s="318"/>
      <c r="AN78" s="141"/>
    </row>
    <row r="79" spans="2:40" ht="15.75" customHeight="1">
      <c r="B79" s="201" t="s">
        <v>250</v>
      </c>
      <c r="C79" s="187" t="s">
        <v>174</v>
      </c>
      <c r="D79" s="203" t="s">
        <v>253</v>
      </c>
      <c r="E79" s="16">
        <f t="shared" si="12"/>
        <v>5739</v>
      </c>
      <c r="F79" s="90">
        <v>25</v>
      </c>
      <c r="G79" s="90">
        <v>254</v>
      </c>
      <c r="H79" s="90">
        <v>1468</v>
      </c>
      <c r="I79" s="90">
        <v>888</v>
      </c>
      <c r="J79" s="90">
        <v>188</v>
      </c>
      <c r="K79" s="90">
        <v>763</v>
      </c>
      <c r="L79" s="90">
        <v>2153</v>
      </c>
      <c r="M79" s="199">
        <v>0</v>
      </c>
      <c r="P79" s="201" t="s">
        <v>250</v>
      </c>
      <c r="Q79" s="187" t="s">
        <v>174</v>
      </c>
      <c r="R79" s="203" t="s">
        <v>253</v>
      </c>
      <c r="S79" s="88">
        <f t="shared" si="16"/>
        <v>0.17776293752712208</v>
      </c>
      <c r="T79" s="86">
        <f t="shared" si="15"/>
        <v>7.7436372855515807E-4</v>
      </c>
      <c r="U79" s="86">
        <f t="shared" si="15"/>
        <v>7.8675354821204063E-3</v>
      </c>
      <c r="V79" s="86">
        <f t="shared" si="15"/>
        <v>4.5470638140758884E-2</v>
      </c>
      <c r="W79" s="86">
        <f t="shared" si="15"/>
        <v>2.7505399638279217E-2</v>
      </c>
      <c r="X79" s="86">
        <f t="shared" si="15"/>
        <v>5.8232152387347885E-3</v>
      </c>
      <c r="Y79" s="86">
        <f t="shared" si="15"/>
        <v>2.3633580995503424E-2</v>
      </c>
      <c r="Z79" s="86">
        <f t="shared" si="15"/>
        <v>6.6688204303170212E-2</v>
      </c>
      <c r="AA79" s="87">
        <f t="shared" si="14"/>
        <v>0</v>
      </c>
      <c r="AD79" s="317"/>
      <c r="AE79" s="317"/>
      <c r="AF79" s="317"/>
      <c r="AG79" s="317"/>
      <c r="AH79" s="317"/>
      <c r="AI79" s="317"/>
      <c r="AJ79" s="317"/>
      <c r="AK79" s="317"/>
      <c r="AL79" s="318"/>
      <c r="AM79" s="318"/>
      <c r="AN79" s="141"/>
    </row>
    <row r="80" spans="2:40" ht="15.75" customHeight="1">
      <c r="B80" s="201" t="s">
        <v>250</v>
      </c>
      <c r="C80" s="187" t="s">
        <v>176</v>
      </c>
      <c r="D80" s="203" t="s">
        <v>254</v>
      </c>
      <c r="E80" s="16">
        <f t="shared" si="12"/>
        <v>8463</v>
      </c>
      <c r="F80" s="90">
        <v>325</v>
      </c>
      <c r="G80" s="90">
        <v>103</v>
      </c>
      <c r="H80" s="90">
        <v>2044</v>
      </c>
      <c r="I80" s="90">
        <v>725</v>
      </c>
      <c r="J80" s="90">
        <v>405</v>
      </c>
      <c r="K80" s="90">
        <v>1583</v>
      </c>
      <c r="L80" s="90">
        <v>3278</v>
      </c>
      <c r="M80" s="199">
        <v>0</v>
      </c>
      <c r="P80" s="201" t="s">
        <v>250</v>
      </c>
      <c r="Q80" s="187" t="s">
        <v>176</v>
      </c>
      <c r="R80" s="203" t="s">
        <v>254</v>
      </c>
      <c r="S80" s="88">
        <f t="shared" si="16"/>
        <v>0.26213760939049208</v>
      </c>
      <c r="T80" s="86">
        <f t="shared" si="15"/>
        <v>1.0066728471217055E-2</v>
      </c>
      <c r="U80" s="86">
        <f t="shared" si="15"/>
        <v>3.1903785616472515E-3</v>
      </c>
      <c r="V80" s="86">
        <f t="shared" si="15"/>
        <v>6.331197844666972E-2</v>
      </c>
      <c r="W80" s="86">
        <f t="shared" si="15"/>
        <v>2.2456548128099586E-2</v>
      </c>
      <c r="X80" s="86">
        <f t="shared" si="15"/>
        <v>1.2544692402593561E-2</v>
      </c>
      <c r="Y80" s="86">
        <f t="shared" si="15"/>
        <v>4.9032711292112605E-2</v>
      </c>
      <c r="Z80" s="86">
        <f t="shared" si="15"/>
        <v>0.10153457208815232</v>
      </c>
      <c r="AA80" s="87">
        <f t="shared" si="14"/>
        <v>0</v>
      </c>
      <c r="AD80" s="317"/>
      <c r="AE80" s="317"/>
      <c r="AF80" s="317"/>
      <c r="AG80" s="317"/>
      <c r="AH80" s="317"/>
      <c r="AI80" s="317"/>
      <c r="AJ80" s="317"/>
      <c r="AK80" s="317"/>
      <c r="AL80" s="318"/>
      <c r="AM80" s="317"/>
      <c r="AN80" s="141"/>
    </row>
    <row r="81" spans="2:40" ht="15.75" customHeight="1">
      <c r="B81" s="201" t="s">
        <v>250</v>
      </c>
      <c r="C81" s="187" t="s">
        <v>178</v>
      </c>
      <c r="D81" s="203" t="s">
        <v>255</v>
      </c>
      <c r="E81" s="16">
        <f t="shared" si="12"/>
        <v>9200</v>
      </c>
      <c r="F81" s="90">
        <v>65</v>
      </c>
      <c r="G81" s="90">
        <v>154</v>
      </c>
      <c r="H81" s="90">
        <v>2623</v>
      </c>
      <c r="I81" s="90">
        <v>999</v>
      </c>
      <c r="J81" s="90">
        <v>243</v>
      </c>
      <c r="K81" s="90">
        <v>1047</v>
      </c>
      <c r="L81" s="90">
        <v>4049</v>
      </c>
      <c r="M81" s="199">
        <v>20</v>
      </c>
      <c r="P81" s="201" t="s">
        <v>250</v>
      </c>
      <c r="Q81" s="187" t="s">
        <v>178</v>
      </c>
      <c r="R81" s="203" t="s">
        <v>255</v>
      </c>
      <c r="S81" s="88">
        <f t="shared" si="16"/>
        <v>0.28496585210829822</v>
      </c>
      <c r="T81" s="86">
        <f t="shared" si="15"/>
        <v>2.0133456942434112E-3</v>
      </c>
      <c r="U81" s="86">
        <f t="shared" si="15"/>
        <v>4.7700805678997744E-3</v>
      </c>
      <c r="V81" s="86">
        <f t="shared" si="15"/>
        <v>8.1246242400007176E-2</v>
      </c>
      <c r="W81" s="86">
        <f t="shared" si="15"/>
        <v>3.094357459306412E-2</v>
      </c>
      <c r="X81" s="86">
        <f t="shared" si="15"/>
        <v>7.5268154415561363E-3</v>
      </c>
      <c r="Y81" s="86">
        <f t="shared" si="15"/>
        <v>3.2430352951890021E-2</v>
      </c>
      <c r="Z81" s="86">
        <f t="shared" si="15"/>
        <v>0.12541594947679341</v>
      </c>
      <c r="AA81" s="87">
        <f t="shared" si="14"/>
        <v>6.194909828441265E-4</v>
      </c>
      <c r="AD81" s="317"/>
      <c r="AE81" s="317"/>
      <c r="AF81" s="317"/>
      <c r="AG81" s="317"/>
      <c r="AH81" s="317"/>
      <c r="AI81" s="317"/>
      <c r="AJ81" s="317"/>
      <c r="AK81" s="317"/>
      <c r="AL81" s="318"/>
      <c r="AM81" s="317"/>
      <c r="AN81" s="141"/>
    </row>
    <row r="82" spans="2:40" ht="15.75" customHeight="1">
      <c r="B82" s="201" t="s">
        <v>250</v>
      </c>
      <c r="C82" s="187" t="s">
        <v>180</v>
      </c>
      <c r="D82" s="203" t="s">
        <v>256</v>
      </c>
      <c r="E82" s="16">
        <f t="shared" si="12"/>
        <v>14874</v>
      </c>
      <c r="F82" s="90">
        <v>299</v>
      </c>
      <c r="G82" s="90">
        <v>350</v>
      </c>
      <c r="H82" s="90">
        <v>4470</v>
      </c>
      <c r="I82" s="90">
        <v>1031</v>
      </c>
      <c r="J82" s="90">
        <v>315</v>
      </c>
      <c r="K82" s="90">
        <v>1642</v>
      </c>
      <c r="L82" s="90">
        <v>6762</v>
      </c>
      <c r="M82" s="199">
        <v>5</v>
      </c>
      <c r="P82" s="201" t="s">
        <v>250</v>
      </c>
      <c r="Q82" s="187" t="s">
        <v>180</v>
      </c>
      <c r="R82" s="203" t="s">
        <v>256</v>
      </c>
      <c r="S82" s="88">
        <f t="shared" si="16"/>
        <v>0.46071544394117681</v>
      </c>
      <c r="T82" s="86">
        <f t="shared" si="15"/>
        <v>9.2613901935196894E-3</v>
      </c>
      <c r="U82" s="86">
        <f t="shared" si="15"/>
        <v>1.0841092199772213E-2</v>
      </c>
      <c r="V82" s="86">
        <f t="shared" si="15"/>
        <v>0.13845623466566226</v>
      </c>
      <c r="W82" s="86">
        <f t="shared" si="15"/>
        <v>3.1934760165614723E-2</v>
      </c>
      <c r="X82" s="86">
        <f t="shared" si="15"/>
        <v>9.7569829797949925E-3</v>
      </c>
      <c r="Y82" s="86">
        <f t="shared" si="15"/>
        <v>5.0860209691502782E-2</v>
      </c>
      <c r="Z82" s="86">
        <f t="shared" si="15"/>
        <v>0.20944990129959914</v>
      </c>
      <c r="AA82" s="87">
        <f t="shared" si="14"/>
        <v>1.5487274571103162E-4</v>
      </c>
      <c r="AD82" s="317"/>
      <c r="AE82" s="317"/>
      <c r="AF82" s="317"/>
      <c r="AG82" s="317"/>
      <c r="AH82" s="317"/>
      <c r="AI82" s="317"/>
      <c r="AJ82" s="317"/>
      <c r="AK82" s="317"/>
      <c r="AL82" s="318"/>
      <c r="AM82" s="317"/>
      <c r="AN82" s="141"/>
    </row>
    <row r="83" spans="2:40" ht="15.75" customHeight="1">
      <c r="B83" s="201" t="s">
        <v>250</v>
      </c>
      <c r="C83" s="187" t="s">
        <v>182</v>
      </c>
      <c r="D83" s="203" t="s">
        <v>257</v>
      </c>
      <c r="E83" s="16">
        <f t="shared" si="12"/>
        <v>8494</v>
      </c>
      <c r="F83" s="90">
        <v>114</v>
      </c>
      <c r="G83" s="90">
        <v>194</v>
      </c>
      <c r="H83" s="90">
        <v>3155</v>
      </c>
      <c r="I83" s="90">
        <v>540</v>
      </c>
      <c r="J83" s="90">
        <v>306</v>
      </c>
      <c r="K83" s="90">
        <v>1254</v>
      </c>
      <c r="L83" s="90">
        <v>2929</v>
      </c>
      <c r="M83" s="199">
        <v>2</v>
      </c>
      <c r="P83" s="201" t="s">
        <v>250</v>
      </c>
      <c r="Q83" s="187" t="s">
        <v>182</v>
      </c>
      <c r="R83" s="203" t="s">
        <v>257</v>
      </c>
      <c r="S83" s="88">
        <f t="shared" si="16"/>
        <v>0.26309782041390045</v>
      </c>
      <c r="T83" s="86">
        <f t="shared" si="15"/>
        <v>3.5310986022115205E-3</v>
      </c>
      <c r="U83" s="86">
        <f t="shared" si="15"/>
        <v>6.009062533588027E-3</v>
      </c>
      <c r="V83" s="86">
        <f t="shared" si="15"/>
        <v>9.7724702543660946E-2</v>
      </c>
      <c r="W83" s="86">
        <f t="shared" si="15"/>
        <v>1.6726256536791415E-2</v>
      </c>
      <c r="X83" s="86">
        <f t="shared" si="15"/>
        <v>9.4782120375151348E-3</v>
      </c>
      <c r="Y83" s="86">
        <f t="shared" si="15"/>
        <v>3.8842084624326728E-2</v>
      </c>
      <c r="Z83" s="86">
        <f t="shared" si="15"/>
        <v>9.072445443752232E-2</v>
      </c>
      <c r="AA83" s="87">
        <f t="shared" si="14"/>
        <v>6.1949098284412644E-5</v>
      </c>
      <c r="AD83" s="317"/>
      <c r="AE83" s="317"/>
      <c r="AF83" s="317"/>
      <c r="AG83" s="317"/>
      <c r="AH83" s="317"/>
      <c r="AI83" s="317"/>
      <c r="AJ83" s="317"/>
      <c r="AK83" s="317"/>
      <c r="AL83" s="318"/>
      <c r="AM83" s="317"/>
      <c r="AN83" s="141"/>
    </row>
    <row r="84" spans="2:40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SUM(F84:M84)</f>
        <v>10180</v>
      </c>
      <c r="F84" s="90">
        <v>185</v>
      </c>
      <c r="G84" s="90">
        <v>159</v>
      </c>
      <c r="H84" s="90">
        <v>2781</v>
      </c>
      <c r="I84" s="90">
        <v>1047</v>
      </c>
      <c r="J84" s="90">
        <v>420</v>
      </c>
      <c r="K84" s="90">
        <v>1690</v>
      </c>
      <c r="L84" s="90">
        <v>3896</v>
      </c>
      <c r="M84" s="199">
        <v>2</v>
      </c>
      <c r="P84" s="201" t="s">
        <v>250</v>
      </c>
      <c r="Q84" s="187" t="s">
        <v>184</v>
      </c>
      <c r="R84" s="203" t="s">
        <v>258</v>
      </c>
      <c r="S84" s="88">
        <f t="shared" si="16"/>
        <v>0.31532091026766035</v>
      </c>
      <c r="T84" s="86">
        <f t="shared" si="15"/>
        <v>5.7302915913081702E-3</v>
      </c>
      <c r="U84" s="86">
        <f t="shared" si="15"/>
        <v>4.924953313610805E-3</v>
      </c>
      <c r="V84" s="86">
        <f t="shared" si="15"/>
        <v>8.6140221164475783E-2</v>
      </c>
      <c r="W84" s="86">
        <f t="shared" si="15"/>
        <v>3.2430352951890021E-2</v>
      </c>
      <c r="X84" s="86">
        <f t="shared" si="15"/>
        <v>1.3009310639726655E-2</v>
      </c>
      <c r="Y84" s="86">
        <f t="shared" si="15"/>
        <v>5.2346988050328683E-2</v>
      </c>
      <c r="Z84" s="86">
        <f t="shared" si="15"/>
        <v>0.12067684345803585</v>
      </c>
      <c r="AA84" s="87">
        <f t="shared" si="14"/>
        <v>6.1949098284412644E-5</v>
      </c>
      <c r="AD84" s="317"/>
      <c r="AE84" s="317"/>
      <c r="AF84" s="317"/>
      <c r="AG84" s="317"/>
      <c r="AH84" s="317"/>
      <c r="AI84" s="317"/>
      <c r="AJ84" s="317"/>
      <c r="AK84" s="317"/>
      <c r="AL84" s="318"/>
      <c r="AM84" s="317"/>
      <c r="AN84" s="141"/>
    </row>
    <row r="85" spans="2:40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17019</v>
      </c>
      <c r="F85" s="90">
        <v>1210</v>
      </c>
      <c r="G85" s="90">
        <v>356</v>
      </c>
      <c r="H85" s="90">
        <v>4964</v>
      </c>
      <c r="I85" s="90">
        <v>1347</v>
      </c>
      <c r="J85" s="90">
        <v>643</v>
      </c>
      <c r="K85" s="90">
        <v>2690</v>
      </c>
      <c r="L85" s="90">
        <v>5784</v>
      </c>
      <c r="M85" s="199">
        <v>25</v>
      </c>
      <c r="P85" s="201" t="s">
        <v>250</v>
      </c>
      <c r="Q85" s="187" t="s">
        <v>187</v>
      </c>
      <c r="R85" s="203" t="s">
        <v>259</v>
      </c>
      <c r="S85" s="88">
        <f t="shared" si="16"/>
        <v>0.52715585185120939</v>
      </c>
      <c r="T85" s="86">
        <f t="shared" si="15"/>
        <v>3.7479204462069649E-2</v>
      </c>
      <c r="U85" s="86">
        <f t="shared" si="15"/>
        <v>1.1026939494625451E-2</v>
      </c>
      <c r="V85" s="86">
        <f t="shared" si="15"/>
        <v>0.15375766194191218</v>
      </c>
      <c r="W85" s="86">
        <f t="shared" si="15"/>
        <v>4.1722717694551915E-2</v>
      </c>
      <c r="X85" s="86">
        <f t="shared" si="15"/>
        <v>1.9916635098438665E-2</v>
      </c>
      <c r="Y85" s="86">
        <f t="shared" si="15"/>
        <v>8.3321537192535017E-2</v>
      </c>
      <c r="Z85" s="86">
        <f t="shared" si="15"/>
        <v>0.17915679223852138</v>
      </c>
      <c r="AA85" s="87">
        <f t="shared" si="14"/>
        <v>7.7436372855515807E-4</v>
      </c>
      <c r="AD85" s="317"/>
      <c r="AE85" s="317"/>
      <c r="AF85" s="317"/>
      <c r="AG85" s="317"/>
      <c r="AH85" s="317"/>
      <c r="AI85" s="317"/>
      <c r="AJ85" s="317"/>
      <c r="AK85" s="317"/>
      <c r="AL85" s="318"/>
      <c r="AM85" s="317"/>
      <c r="AN85" s="141"/>
    </row>
    <row r="86" spans="2:40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35908</v>
      </c>
      <c r="F86" s="90">
        <v>212</v>
      </c>
      <c r="G86" s="90">
        <v>383</v>
      </c>
      <c r="H86" s="90">
        <v>7166</v>
      </c>
      <c r="I86" s="90">
        <v>5019</v>
      </c>
      <c r="J86" s="90">
        <v>980</v>
      </c>
      <c r="K86" s="90">
        <v>6173</v>
      </c>
      <c r="L86" s="90">
        <v>15924</v>
      </c>
      <c r="M86" s="199">
        <v>51</v>
      </c>
      <c r="P86" s="201" t="s">
        <v>250</v>
      </c>
      <c r="Q86" s="187" t="s">
        <v>189</v>
      </c>
      <c r="R86" s="203" t="s">
        <v>260</v>
      </c>
      <c r="S86" s="88">
        <f t="shared" si="16"/>
        <v>1.1122341105983446</v>
      </c>
      <c r="T86" s="86">
        <f t="shared" si="15"/>
        <v>6.5666044181477406E-3</v>
      </c>
      <c r="U86" s="86">
        <f t="shared" si="15"/>
        <v>1.1863252321465022E-2</v>
      </c>
      <c r="V86" s="86">
        <f t="shared" si="15"/>
        <v>0.22196361915305052</v>
      </c>
      <c r="W86" s="86">
        <f t="shared" si="15"/>
        <v>0.15546126214473355</v>
      </c>
      <c r="X86" s="86">
        <f t="shared" si="15"/>
        <v>3.0355058159362198E-2</v>
      </c>
      <c r="Y86" s="86">
        <f t="shared" si="15"/>
        <v>0.19120589185483963</v>
      </c>
      <c r="Z86" s="86">
        <f t="shared" si="15"/>
        <v>0.4932387205404935</v>
      </c>
      <c r="AA86" s="87">
        <f t="shared" si="14"/>
        <v>1.5797020062525225E-3</v>
      </c>
      <c r="AD86" s="317"/>
      <c r="AE86" s="317"/>
      <c r="AF86" s="317"/>
      <c r="AG86" s="317"/>
      <c r="AH86" s="317"/>
      <c r="AI86" s="317"/>
      <c r="AJ86" s="317"/>
      <c r="AK86" s="317"/>
      <c r="AL86" s="318"/>
      <c r="AM86" s="318"/>
      <c r="AN86" s="141"/>
    </row>
    <row r="87" spans="2:40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8859</v>
      </c>
      <c r="F87" s="90">
        <v>260</v>
      </c>
      <c r="G87" s="90">
        <v>326</v>
      </c>
      <c r="H87" s="90">
        <v>2402</v>
      </c>
      <c r="I87" s="90">
        <v>592</v>
      </c>
      <c r="J87" s="90">
        <v>201</v>
      </c>
      <c r="K87" s="90">
        <v>664</v>
      </c>
      <c r="L87" s="90">
        <v>4414</v>
      </c>
      <c r="M87" s="199">
        <v>0</v>
      </c>
      <c r="P87" s="201" t="s">
        <v>261</v>
      </c>
      <c r="Q87" s="187" t="s">
        <v>170</v>
      </c>
      <c r="R87" s="203" t="s">
        <v>262</v>
      </c>
      <c r="S87" s="88">
        <f t="shared" si="16"/>
        <v>0.27440353085080582</v>
      </c>
      <c r="T87" s="86">
        <f t="shared" si="15"/>
        <v>8.0533827769736447E-3</v>
      </c>
      <c r="U87" s="86">
        <f t="shared" si="15"/>
        <v>1.0097703020359262E-2</v>
      </c>
      <c r="V87" s="86">
        <f t="shared" si="15"/>
        <v>7.4400867039579585E-2</v>
      </c>
      <c r="W87" s="86">
        <f t="shared" si="15"/>
        <v>1.8336933092186144E-2</v>
      </c>
      <c r="X87" s="86">
        <f t="shared" si="15"/>
        <v>6.2258843775834707E-3</v>
      </c>
      <c r="Y87" s="86">
        <f t="shared" si="15"/>
        <v>2.0567100630424998E-2</v>
      </c>
      <c r="Z87" s="86">
        <f t="shared" si="15"/>
        <v>0.1367216599136987</v>
      </c>
      <c r="AA87" s="87">
        <f t="shared" si="14"/>
        <v>0</v>
      </c>
      <c r="AD87" s="317"/>
      <c r="AE87" s="317"/>
      <c r="AF87" s="317"/>
      <c r="AG87" s="317"/>
      <c r="AH87" s="317"/>
      <c r="AI87" s="317"/>
      <c r="AJ87" s="317"/>
      <c r="AK87" s="317"/>
      <c r="AL87" s="318"/>
      <c r="AM87" s="317"/>
      <c r="AN87" s="141"/>
    </row>
    <row r="88" spans="2:40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15446</v>
      </c>
      <c r="F88" s="90">
        <v>1444</v>
      </c>
      <c r="G88" s="90">
        <v>508</v>
      </c>
      <c r="H88" s="90">
        <v>4487</v>
      </c>
      <c r="I88" s="90">
        <v>1315</v>
      </c>
      <c r="J88" s="90">
        <v>282</v>
      </c>
      <c r="K88" s="90">
        <v>1792</v>
      </c>
      <c r="L88" s="90">
        <v>5569</v>
      </c>
      <c r="M88" s="199">
        <v>49</v>
      </c>
      <c r="P88" s="201" t="s">
        <v>261</v>
      </c>
      <c r="Q88" s="187" t="s">
        <v>172</v>
      </c>
      <c r="R88" s="203" t="s">
        <v>263</v>
      </c>
      <c r="S88" s="88">
        <f t="shared" si="16"/>
        <v>0.47843288605051887</v>
      </c>
      <c r="T88" s="86">
        <f t="shared" si="15"/>
        <v>4.4727248961345931E-2</v>
      </c>
      <c r="U88" s="86">
        <f t="shared" si="15"/>
        <v>1.5735070964240813E-2</v>
      </c>
      <c r="V88" s="86">
        <f t="shared" si="15"/>
        <v>0.13898280200107976</v>
      </c>
      <c r="W88" s="86">
        <f t="shared" si="15"/>
        <v>4.0731532122001313E-2</v>
      </c>
      <c r="X88" s="86">
        <f t="shared" si="15"/>
        <v>8.7348228581021828E-3</v>
      </c>
      <c r="Y88" s="86">
        <f t="shared" si="15"/>
        <v>5.5506392062833733E-2</v>
      </c>
      <c r="Z88" s="86">
        <f t="shared" si="15"/>
        <v>0.172497264172947</v>
      </c>
      <c r="AA88" s="87">
        <f t="shared" si="14"/>
        <v>1.5177529079681098E-3</v>
      </c>
      <c r="AD88" s="317"/>
      <c r="AE88" s="317"/>
      <c r="AF88" s="317"/>
      <c r="AG88" s="317"/>
      <c r="AH88" s="317"/>
      <c r="AI88" s="317"/>
      <c r="AJ88" s="317"/>
      <c r="AK88" s="317"/>
      <c r="AL88" s="318"/>
      <c r="AM88" s="318"/>
      <c r="AN88" s="141"/>
    </row>
    <row r="89" spans="2:40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10837</v>
      </c>
      <c r="F89" s="90">
        <v>911</v>
      </c>
      <c r="G89" s="90">
        <v>564</v>
      </c>
      <c r="H89" s="90">
        <v>3050</v>
      </c>
      <c r="I89" s="90">
        <v>1004</v>
      </c>
      <c r="J89" s="90">
        <v>385</v>
      </c>
      <c r="K89" s="90">
        <v>1484</v>
      </c>
      <c r="L89" s="90">
        <v>3439</v>
      </c>
      <c r="M89" s="199">
        <v>0</v>
      </c>
      <c r="P89" s="201" t="s">
        <v>261</v>
      </c>
      <c r="Q89" s="187" t="s">
        <v>174</v>
      </c>
      <c r="R89" s="203" t="s">
        <v>264</v>
      </c>
      <c r="S89" s="88">
        <f t="shared" si="16"/>
        <v>0.33567118905408994</v>
      </c>
      <c r="T89" s="86">
        <f t="shared" si="15"/>
        <v>2.8217814268549961E-2</v>
      </c>
      <c r="U89" s="86">
        <f t="shared" si="15"/>
        <v>1.7469645716204366E-2</v>
      </c>
      <c r="V89" s="86">
        <f t="shared" si="15"/>
        <v>9.4472374883729282E-2</v>
      </c>
      <c r="W89" s="86">
        <f t="shared" si="15"/>
        <v>3.1098447338775145E-2</v>
      </c>
      <c r="X89" s="86">
        <f t="shared" si="15"/>
        <v>1.1925201419749433E-2</v>
      </c>
      <c r="Y89" s="86">
        <f t="shared" si="15"/>
        <v>4.5966230927034182E-2</v>
      </c>
      <c r="Z89" s="86">
        <f t="shared" si="15"/>
        <v>0.10652147450004755</v>
      </c>
      <c r="AA89" s="87">
        <f t="shared" si="14"/>
        <v>0</v>
      </c>
      <c r="AD89" s="317"/>
      <c r="AE89" s="317"/>
      <c r="AF89" s="317"/>
      <c r="AG89" s="317"/>
      <c r="AH89" s="317"/>
      <c r="AI89" s="317"/>
      <c r="AJ89" s="317"/>
      <c r="AK89" s="317"/>
      <c r="AL89" s="318"/>
      <c r="AM89" s="317"/>
      <c r="AN89" s="141"/>
    </row>
    <row r="90" spans="2:40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12268</v>
      </c>
      <c r="F90" s="90">
        <v>869</v>
      </c>
      <c r="G90" s="90">
        <v>516</v>
      </c>
      <c r="H90" s="90">
        <v>4857</v>
      </c>
      <c r="I90" s="90">
        <v>1218</v>
      </c>
      <c r="J90" s="90">
        <v>340</v>
      </c>
      <c r="K90" s="90">
        <v>1534</v>
      </c>
      <c r="L90" s="90">
        <v>2900</v>
      </c>
      <c r="M90" s="199">
        <v>34</v>
      </c>
      <c r="P90" s="201" t="s">
        <v>261</v>
      </c>
      <c r="Q90" s="187" t="s">
        <v>176</v>
      </c>
      <c r="R90" s="203" t="s">
        <v>265</v>
      </c>
      <c r="S90" s="88">
        <f t="shared" si="16"/>
        <v>0.37999576887658715</v>
      </c>
      <c r="T90" s="86">
        <f t="shared" si="15"/>
        <v>2.6916883204577295E-2</v>
      </c>
      <c r="U90" s="86">
        <f t="shared" si="15"/>
        <v>1.5982867357378461E-2</v>
      </c>
      <c r="V90" s="86">
        <f t="shared" si="15"/>
        <v>0.1504433851836961</v>
      </c>
      <c r="W90" s="86">
        <f t="shared" si="15"/>
        <v>3.7727000855207304E-2</v>
      </c>
      <c r="X90" s="86">
        <f t="shared" si="15"/>
        <v>1.053134670835015E-2</v>
      </c>
      <c r="Y90" s="86">
        <f t="shared" si="15"/>
        <v>4.7514958384144497E-2</v>
      </c>
      <c r="Z90" s="86">
        <f t="shared" si="15"/>
        <v>8.9826192512398345E-2</v>
      </c>
      <c r="AA90" s="87">
        <f t="shared" si="14"/>
        <v>1.053134670835015E-3</v>
      </c>
      <c r="AD90" s="317"/>
      <c r="AE90" s="317"/>
      <c r="AF90" s="317"/>
      <c r="AG90" s="317"/>
      <c r="AH90" s="317"/>
      <c r="AI90" s="317"/>
      <c r="AJ90" s="317"/>
      <c r="AK90" s="317"/>
      <c r="AL90" s="318"/>
      <c r="AM90" s="318"/>
      <c r="AN90" s="141"/>
    </row>
    <row r="91" spans="2:40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11469</v>
      </c>
      <c r="F91" s="90">
        <v>894</v>
      </c>
      <c r="G91" s="90">
        <v>550</v>
      </c>
      <c r="H91" s="90">
        <v>3170</v>
      </c>
      <c r="I91" s="90">
        <v>836</v>
      </c>
      <c r="J91" s="90">
        <v>594</v>
      </c>
      <c r="K91" s="90">
        <v>1943</v>
      </c>
      <c r="L91" s="90">
        <v>3482</v>
      </c>
      <c r="M91" s="199">
        <v>0</v>
      </c>
      <c r="P91" s="201" t="s">
        <v>261</v>
      </c>
      <c r="Q91" s="187" t="s">
        <v>178</v>
      </c>
      <c r="R91" s="203" t="s">
        <v>266</v>
      </c>
      <c r="S91" s="88">
        <f t="shared" si="16"/>
        <v>0.35524710411196436</v>
      </c>
      <c r="T91" s="86">
        <f t="shared" si="15"/>
        <v>2.7691246933132456E-2</v>
      </c>
      <c r="U91" s="86">
        <f t="shared" si="15"/>
        <v>1.7036002028213478E-2</v>
      </c>
      <c r="V91" s="86">
        <f t="shared" si="15"/>
        <v>9.8189320780794051E-2</v>
      </c>
      <c r="W91" s="86">
        <f t="shared" si="15"/>
        <v>2.5894723082884485E-2</v>
      </c>
      <c r="X91" s="86">
        <f t="shared" si="15"/>
        <v>1.8398882190470558E-2</v>
      </c>
      <c r="Y91" s="86">
        <f t="shared" si="15"/>
        <v>6.0183548983306884E-2</v>
      </c>
      <c r="Z91" s="86">
        <f t="shared" si="15"/>
        <v>0.10785338011316242</v>
      </c>
      <c r="AA91" s="87">
        <f t="shared" si="14"/>
        <v>0</v>
      </c>
      <c r="AD91" s="317"/>
      <c r="AE91" s="317"/>
      <c r="AF91" s="317"/>
      <c r="AG91" s="317"/>
      <c r="AH91" s="317"/>
      <c r="AI91" s="317"/>
      <c r="AJ91" s="317"/>
      <c r="AK91" s="317"/>
      <c r="AL91" s="318"/>
      <c r="AM91" s="318"/>
      <c r="AN91" s="141"/>
    </row>
    <row r="92" spans="2:40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9826</v>
      </c>
      <c r="F92" s="90">
        <v>156</v>
      </c>
      <c r="G92" s="90">
        <v>197</v>
      </c>
      <c r="H92" s="90">
        <v>3261</v>
      </c>
      <c r="I92" s="90">
        <v>921</v>
      </c>
      <c r="J92" s="90">
        <v>131</v>
      </c>
      <c r="K92" s="90">
        <v>734</v>
      </c>
      <c r="L92" s="90">
        <v>4426</v>
      </c>
      <c r="M92" s="199">
        <v>0</v>
      </c>
      <c r="P92" s="201" t="s">
        <v>261</v>
      </c>
      <c r="Q92" s="187" t="s">
        <v>180</v>
      </c>
      <c r="R92" s="203" t="s">
        <v>267</v>
      </c>
      <c r="S92" s="88">
        <f t="shared" si="16"/>
        <v>0.30435591987131927</v>
      </c>
      <c r="T92" s="86">
        <f t="shared" si="15"/>
        <v>4.8320296661841866E-3</v>
      </c>
      <c r="U92" s="86">
        <f t="shared" si="15"/>
        <v>6.1019861810146462E-3</v>
      </c>
      <c r="V92" s="86">
        <f t="shared" si="15"/>
        <v>0.10100800475273482</v>
      </c>
      <c r="W92" s="86">
        <f t="shared" si="15"/>
        <v>2.8527559759972024E-2</v>
      </c>
      <c r="X92" s="86">
        <f t="shared" si="15"/>
        <v>4.0576659376290285E-3</v>
      </c>
      <c r="Y92" s="86">
        <f t="shared" si="15"/>
        <v>2.2735319070379442E-2</v>
      </c>
      <c r="Z92" s="86">
        <f t="shared" si="15"/>
        <v>0.13709335450340518</v>
      </c>
      <c r="AA92" s="87">
        <f t="shared" si="14"/>
        <v>0</v>
      </c>
      <c r="AD92" s="317"/>
      <c r="AE92" s="317"/>
      <c r="AF92" s="317"/>
      <c r="AG92" s="317"/>
      <c r="AH92" s="317"/>
      <c r="AI92" s="317"/>
      <c r="AJ92" s="317"/>
      <c r="AK92" s="317"/>
      <c r="AL92" s="318"/>
      <c r="AM92" s="318"/>
      <c r="AN92" s="141"/>
    </row>
    <row r="93" spans="2:40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13680</v>
      </c>
      <c r="F93" s="90">
        <v>161</v>
      </c>
      <c r="G93" s="90">
        <v>253</v>
      </c>
      <c r="H93" s="90">
        <v>4087</v>
      </c>
      <c r="I93" s="90">
        <v>1467</v>
      </c>
      <c r="J93" s="90">
        <v>2380</v>
      </c>
      <c r="K93" s="90">
        <v>1395</v>
      </c>
      <c r="L93" s="90">
        <v>3937</v>
      </c>
      <c r="M93" s="199">
        <v>0</v>
      </c>
      <c r="P93" s="201" t="s">
        <v>261</v>
      </c>
      <c r="Q93" s="187" t="s">
        <v>182</v>
      </c>
      <c r="R93" s="203" t="s">
        <v>268</v>
      </c>
      <c r="S93" s="88">
        <f t="shared" si="16"/>
        <v>0.42373183226538258</v>
      </c>
      <c r="T93" s="86">
        <f t="shared" si="15"/>
        <v>4.9869024118952181E-3</v>
      </c>
      <c r="U93" s="86">
        <f t="shared" si="15"/>
        <v>7.8365609329781993E-3</v>
      </c>
      <c r="V93" s="86">
        <f t="shared" si="15"/>
        <v>0.12659298234419725</v>
      </c>
      <c r="W93" s="86">
        <f t="shared" si="15"/>
        <v>4.5439663591616677E-2</v>
      </c>
      <c r="X93" s="86">
        <f t="shared" si="15"/>
        <v>7.3719426958451045E-2</v>
      </c>
      <c r="Y93" s="86">
        <f t="shared" si="15"/>
        <v>4.3209496053377823E-2</v>
      </c>
      <c r="Z93" s="86">
        <f t="shared" si="15"/>
        <v>0.12194679997286631</v>
      </c>
      <c r="AA93" s="87">
        <f t="shared" si="14"/>
        <v>0</v>
      </c>
      <c r="AD93" s="317"/>
      <c r="AE93" s="317"/>
      <c r="AF93" s="317"/>
      <c r="AG93" s="317"/>
      <c r="AH93" s="317"/>
      <c r="AI93" s="317"/>
      <c r="AJ93" s="317"/>
      <c r="AK93" s="317"/>
      <c r="AL93" s="318"/>
      <c r="AM93" s="317"/>
      <c r="AN93" s="141"/>
    </row>
    <row r="94" spans="2:40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66753</v>
      </c>
      <c r="F94" s="90">
        <v>789</v>
      </c>
      <c r="G94" s="90">
        <v>1967</v>
      </c>
      <c r="H94" s="90">
        <v>7485</v>
      </c>
      <c r="I94" s="90">
        <v>4389</v>
      </c>
      <c r="J94" s="90">
        <v>4601</v>
      </c>
      <c r="K94" s="90">
        <v>16138</v>
      </c>
      <c r="L94" s="90">
        <v>31377</v>
      </c>
      <c r="M94" s="199">
        <v>7</v>
      </c>
      <c r="P94" s="201" t="s">
        <v>261</v>
      </c>
      <c r="Q94" s="187" t="s">
        <v>184</v>
      </c>
      <c r="R94" s="203" t="s">
        <v>269</v>
      </c>
      <c r="S94" s="88">
        <f t="shared" si="16"/>
        <v>2.0676440788896988</v>
      </c>
      <c r="T94" s="86">
        <f t="shared" si="15"/>
        <v>2.4438919273200788E-2</v>
      </c>
      <c r="U94" s="86">
        <f t="shared" si="15"/>
        <v>6.0926938162719831E-2</v>
      </c>
      <c r="V94" s="86">
        <f t="shared" si="15"/>
        <v>0.23184450032941434</v>
      </c>
      <c r="W94" s="86">
        <f t="shared" si="15"/>
        <v>0.13594729618514356</v>
      </c>
      <c r="X94" s="86">
        <f t="shared" si="15"/>
        <v>0.14251390060329128</v>
      </c>
      <c r="Y94" s="86">
        <f t="shared" si="15"/>
        <v>0.4998672740569256</v>
      </c>
      <c r="Z94" s="86">
        <f t="shared" si="15"/>
        <v>0.97188842843500789</v>
      </c>
      <c r="AA94" s="87">
        <f t="shared" si="14"/>
        <v>2.1682184399544427E-4</v>
      </c>
      <c r="AD94" s="317"/>
      <c r="AE94" s="317"/>
      <c r="AF94" s="317"/>
      <c r="AG94" s="317"/>
      <c r="AH94" s="317"/>
      <c r="AI94" s="317"/>
      <c r="AJ94" s="317"/>
      <c r="AK94" s="317"/>
      <c r="AL94" s="318"/>
      <c r="AM94" s="318"/>
      <c r="AN94" s="141"/>
    </row>
    <row r="95" spans="2:40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36062</v>
      </c>
      <c r="F95" s="208">
        <v>213</v>
      </c>
      <c r="G95" s="208">
        <v>2075</v>
      </c>
      <c r="H95" s="208">
        <v>5002</v>
      </c>
      <c r="I95" s="208">
        <v>3340</v>
      </c>
      <c r="J95" s="208">
        <v>1479</v>
      </c>
      <c r="K95" s="208">
        <v>8778</v>
      </c>
      <c r="L95" s="208">
        <v>15175</v>
      </c>
      <c r="M95" s="209">
        <v>0</v>
      </c>
      <c r="P95" s="205" t="s">
        <v>261</v>
      </c>
      <c r="Q95" s="206" t="s">
        <v>187</v>
      </c>
      <c r="R95" s="207" t="s">
        <v>270</v>
      </c>
      <c r="S95" s="152">
        <f t="shared" si="16"/>
        <v>1.1170041911662443</v>
      </c>
      <c r="T95" s="150">
        <f t="shared" si="15"/>
        <v>6.5975789672899458E-3</v>
      </c>
      <c r="U95" s="150">
        <f t="shared" si="15"/>
        <v>6.4272189470078123E-2</v>
      </c>
      <c r="V95" s="150">
        <f t="shared" si="15"/>
        <v>0.15493469480931601</v>
      </c>
      <c r="W95" s="150">
        <f t="shared" si="15"/>
        <v>0.10345499413496911</v>
      </c>
      <c r="X95" s="150">
        <f t="shared" si="15"/>
        <v>4.5811358181323147E-2</v>
      </c>
      <c r="Y95" s="150">
        <f t="shared" si="15"/>
        <v>0.27189459237028712</v>
      </c>
      <c r="Z95" s="150">
        <f t="shared" si="15"/>
        <v>0.47003878323298098</v>
      </c>
      <c r="AA95" s="151">
        <f t="shared" si="14"/>
        <v>0</v>
      </c>
    </row>
    <row r="96" spans="2:40" ht="6.75" customHeight="1"/>
    <row r="97" spans="2:16" ht="15.75" customHeight="1">
      <c r="B97" s="149" t="s">
        <v>282</v>
      </c>
      <c r="P97" s="149" t="s">
        <v>282</v>
      </c>
    </row>
    <row r="98" spans="2:16" ht="15.75" customHeight="1">
      <c r="B98" s="148" t="s">
        <v>153</v>
      </c>
      <c r="P98" s="148" t="s">
        <v>153</v>
      </c>
    </row>
    <row r="99" spans="2:16" ht="15.75" customHeight="1"/>
  </sheetData>
  <pageMargins left="0.39370078740157483" right="0.31496062992125984" top="0.55118110236220474" bottom="0.55118110236220474" header="0.31496062992125984" footer="0.31496062992125984"/>
  <pageSetup paperSize="9" scale="85" firstPageNumber="21" orientation="portrait" useFirstPageNumber="1" r:id="rId1"/>
  <headerFooter>
    <oddFooter>&amp;CIV-2-&amp;P</oddFooter>
  </headerFooter>
  <rowBreaks count="1" manualBreakCount="1">
    <brk id="53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01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customWidth="1"/>
    <col min="5" max="7" width="10.5703125" customWidth="1"/>
    <col min="8" max="8" width="9.5703125" customWidth="1"/>
    <col min="9" max="11" width="8.5703125" customWidth="1"/>
    <col min="12" max="12" width="9.5703125" customWidth="1"/>
    <col min="13" max="13" width="2.5703125" customWidth="1"/>
  </cols>
  <sheetData>
    <row r="1" spans="2:22" ht="15" customHeight="1">
      <c r="D1" s="6"/>
      <c r="E1" s="6"/>
      <c r="F1" s="6"/>
      <c r="G1" s="6"/>
      <c r="H1" s="6"/>
      <c r="I1" s="6"/>
      <c r="J1" s="6"/>
      <c r="K1" s="6"/>
      <c r="L1" s="6"/>
      <c r="M1" s="6"/>
      <c r="V1" s="156"/>
    </row>
    <row r="2" spans="2:22" ht="18" customHeight="1">
      <c r="D2" s="14" t="s">
        <v>322</v>
      </c>
      <c r="E2" s="13"/>
      <c r="F2" s="13"/>
      <c r="G2" s="13"/>
      <c r="H2" s="13"/>
      <c r="I2" s="13"/>
      <c r="J2" s="13"/>
      <c r="K2" s="13"/>
      <c r="L2" s="13"/>
      <c r="M2" s="13"/>
    </row>
    <row r="3" spans="2:22" ht="18" customHeight="1">
      <c r="D3" s="14" t="s">
        <v>20</v>
      </c>
      <c r="E3" s="13"/>
      <c r="F3" s="13"/>
      <c r="G3" s="13"/>
      <c r="H3" s="13"/>
      <c r="I3" s="13"/>
      <c r="J3" s="13"/>
      <c r="K3" s="13"/>
      <c r="L3" s="13"/>
      <c r="M3" s="13"/>
    </row>
    <row r="4" spans="2:22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22" ht="18" customHeight="1">
      <c r="B5" s="211" t="s">
        <v>271</v>
      </c>
      <c r="C5" s="212"/>
      <c r="D5" s="213"/>
      <c r="E5" s="453" t="s">
        <v>21</v>
      </c>
      <c r="F5" s="454"/>
      <c r="G5" s="454"/>
      <c r="H5" s="454"/>
      <c r="I5" s="454"/>
      <c r="J5" s="454"/>
      <c r="K5" s="454"/>
      <c r="L5" s="455"/>
      <c r="M5" s="6"/>
    </row>
    <row r="6" spans="2:22" ht="42.75" customHeight="1">
      <c r="B6" s="214"/>
      <c r="C6" s="215" t="s">
        <v>272</v>
      </c>
      <c r="D6" s="216"/>
      <c r="E6" s="298" t="s">
        <v>349</v>
      </c>
      <c r="F6" s="38" t="s">
        <v>2</v>
      </c>
      <c r="G6" s="40" t="s">
        <v>3</v>
      </c>
      <c r="H6" s="45" t="s">
        <v>157</v>
      </c>
      <c r="I6" s="298" t="s">
        <v>350</v>
      </c>
      <c r="J6" s="38" t="s">
        <v>2</v>
      </c>
      <c r="K6" s="38" t="s">
        <v>3</v>
      </c>
      <c r="L6" s="44" t="s">
        <v>131</v>
      </c>
      <c r="M6" s="6"/>
    </row>
    <row r="7" spans="2:22" ht="18" customHeight="1">
      <c r="B7" s="210"/>
      <c r="C7" s="217"/>
      <c r="D7" s="218" t="s">
        <v>273</v>
      </c>
      <c r="E7" s="79"/>
      <c r="F7" s="451" t="s">
        <v>0</v>
      </c>
      <c r="G7" s="451"/>
      <c r="H7" s="80"/>
      <c r="I7" s="76"/>
      <c r="J7" s="81" t="s">
        <v>30</v>
      </c>
      <c r="K7" s="77"/>
      <c r="L7" s="120"/>
      <c r="M7" s="6"/>
    </row>
    <row r="8" spans="2:22" ht="6.75" customHeight="1">
      <c r="B8" s="191"/>
      <c r="C8" s="192"/>
      <c r="D8" s="193"/>
      <c r="E8" s="194"/>
      <c r="F8" s="90"/>
      <c r="G8" s="195"/>
      <c r="H8" s="196"/>
      <c r="I8" s="27"/>
      <c r="J8" s="27"/>
      <c r="K8" s="27"/>
      <c r="L8" s="43"/>
      <c r="M8" s="6"/>
    </row>
    <row r="9" spans="2:22" ht="15.75" customHeight="1">
      <c r="B9" s="197"/>
      <c r="C9" s="6"/>
      <c r="D9" s="198" t="s">
        <v>162</v>
      </c>
      <c r="E9" s="11">
        <f>SUM(E19:E95)</f>
        <v>923356</v>
      </c>
      <c r="F9" s="11">
        <f>SUM(F19:F95)</f>
        <v>582717</v>
      </c>
      <c r="G9" s="11">
        <f>SUM(G19:G95)</f>
        <v>247880</v>
      </c>
      <c r="H9" s="12">
        <f>SUM(H19:H95)</f>
        <v>92759</v>
      </c>
      <c r="I9" s="103">
        <f>SUM(J9:L9)</f>
        <v>100</v>
      </c>
      <c r="J9" s="103">
        <f>SUM(J19:J95)</f>
        <v>63.108595168060852</v>
      </c>
      <c r="K9" s="103">
        <f>SUM(K19:K95)</f>
        <v>26.845550361940578</v>
      </c>
      <c r="L9" s="104">
        <f>SUM(L19:L95)</f>
        <v>10.045854469998568</v>
      </c>
      <c r="M9" s="6"/>
      <c r="O9" s="89"/>
    </row>
    <row r="10" spans="2:22" ht="6.75" customHeight="1">
      <c r="B10" s="197"/>
      <c r="C10" s="6"/>
      <c r="D10" s="198"/>
      <c r="E10" s="16"/>
      <c r="F10" s="90"/>
      <c r="G10" s="90"/>
      <c r="H10" s="199"/>
      <c r="I10" s="103"/>
      <c r="J10" s="103"/>
      <c r="K10" s="103"/>
      <c r="L10" s="104"/>
      <c r="M10" s="6"/>
      <c r="O10" s="157"/>
      <c r="P10" s="157"/>
      <c r="Q10" s="157"/>
      <c r="R10" s="157"/>
      <c r="S10" s="131"/>
      <c r="T10" s="131"/>
    </row>
    <row r="11" spans="2:22" ht="15.75" customHeight="1">
      <c r="B11" s="197"/>
      <c r="C11" s="6"/>
      <c r="D11" s="198" t="s">
        <v>163</v>
      </c>
      <c r="E11" s="11">
        <f>SUM(E19:E32)</f>
        <v>168518</v>
      </c>
      <c r="F11" s="11">
        <f>SUM(F19:F32)</f>
        <v>94872</v>
      </c>
      <c r="G11" s="11">
        <f>SUM(G19:G32)</f>
        <v>54902</v>
      </c>
      <c r="H11" s="12">
        <f>SUM(H19:H32)</f>
        <v>18744</v>
      </c>
      <c r="I11" s="103">
        <f>SUM(J11:L11)</f>
        <v>18.250598902265217</v>
      </c>
      <c r="J11" s="103">
        <f>F11/$E$9*100</f>
        <v>10.274693617629604</v>
      </c>
      <c r="K11" s="103">
        <f t="shared" ref="J11:L25" si="0">G11/$E$9*100</f>
        <v>5.945919017150481</v>
      </c>
      <c r="L11" s="104">
        <f>H11/$E$9*100</f>
        <v>2.0299862674851301</v>
      </c>
      <c r="M11" s="6"/>
      <c r="O11" s="156"/>
      <c r="P11" s="156"/>
      <c r="Q11" s="156"/>
      <c r="R11" s="156"/>
      <c r="S11" s="132"/>
      <c r="T11" s="132"/>
    </row>
    <row r="12" spans="2:22" ht="15.75" customHeight="1">
      <c r="B12" s="197"/>
      <c r="C12" s="6"/>
      <c r="D12" s="198" t="s">
        <v>164</v>
      </c>
      <c r="E12" s="11">
        <f>SUM(E33:E40)</f>
        <v>117670</v>
      </c>
      <c r="F12" s="11">
        <f>SUM(F33:F40)</f>
        <v>97045</v>
      </c>
      <c r="G12" s="11">
        <f>SUM(G33:G40)</f>
        <v>14697</v>
      </c>
      <c r="H12" s="12">
        <f>SUM(H33:H40)</f>
        <v>5928</v>
      </c>
      <c r="I12" s="103">
        <f t="shared" ref="I12:I25" si="1">SUM(J12:L12)</f>
        <v>12.74373047881857</v>
      </c>
      <c r="J12" s="103">
        <f>F12/$E$9*100</f>
        <v>10.510030800687925</v>
      </c>
      <c r="K12" s="103">
        <f>G12/$E$9*100</f>
        <v>1.5916937779144773</v>
      </c>
      <c r="L12" s="104">
        <f>H12/$E$9*100</f>
        <v>0.64200590021616799</v>
      </c>
      <c r="M12" s="6"/>
      <c r="O12" s="156"/>
      <c r="P12" s="156"/>
      <c r="Q12" s="156"/>
      <c r="R12" s="156"/>
      <c r="S12" s="132"/>
      <c r="T12" s="132"/>
    </row>
    <row r="13" spans="2:22" ht="15.75" customHeight="1">
      <c r="B13" s="197"/>
      <c r="C13" s="6"/>
      <c r="D13" s="198" t="s">
        <v>165</v>
      </c>
      <c r="E13" s="11">
        <f>SUM(E41:E53)</f>
        <v>282920</v>
      </c>
      <c r="F13" s="11">
        <f>SUM(F41:F53)</f>
        <v>170685</v>
      </c>
      <c r="G13" s="11">
        <f>SUM(G41:G53)</f>
        <v>87539</v>
      </c>
      <c r="H13" s="12">
        <f>SUM(H41:H53)</f>
        <v>24696</v>
      </c>
      <c r="I13" s="103">
        <f t="shared" si="1"/>
        <v>30.640403051477438</v>
      </c>
      <c r="J13" s="103">
        <f t="shared" si="0"/>
        <v>18.485286281780809</v>
      </c>
      <c r="K13" s="103">
        <f t="shared" si="0"/>
        <v>9.4805253878244145</v>
      </c>
      <c r="L13" s="104">
        <f>H13/$E$9*100</f>
        <v>2.6745913818722138</v>
      </c>
      <c r="M13" s="6"/>
      <c r="O13" s="156"/>
      <c r="P13" s="156"/>
      <c r="Q13" s="156"/>
      <c r="R13" s="156"/>
      <c r="S13" s="132"/>
      <c r="T13" s="132"/>
    </row>
    <row r="14" spans="2:22" ht="15.75" customHeight="1">
      <c r="B14" s="197"/>
      <c r="C14" s="6"/>
      <c r="D14" s="198" t="s">
        <v>166</v>
      </c>
      <c r="E14" s="11">
        <f>SUM(E54:E64)</f>
        <v>100684</v>
      </c>
      <c r="F14" s="11">
        <f>SUM(F54:F64)</f>
        <v>52206</v>
      </c>
      <c r="G14" s="11">
        <f>SUM(G54:G64)</f>
        <v>34627</v>
      </c>
      <c r="H14" s="12">
        <f>SUM(H54:H64)</f>
        <v>13851</v>
      </c>
      <c r="I14" s="103">
        <f t="shared" si="1"/>
        <v>10.904136649353013</v>
      </c>
      <c r="J14" s="103">
        <f t="shared" si="0"/>
        <v>5.6539406252842896</v>
      </c>
      <c r="K14" s="103">
        <f t="shared" si="0"/>
        <v>3.7501245456790233</v>
      </c>
      <c r="L14" s="104">
        <f t="shared" si="0"/>
        <v>1.5000714783897</v>
      </c>
      <c r="M14" s="6"/>
      <c r="O14" s="156"/>
      <c r="P14" s="156"/>
      <c r="Q14" s="156"/>
      <c r="R14" s="156"/>
      <c r="S14" s="132"/>
      <c r="T14" s="132"/>
    </row>
    <row r="15" spans="2:22" ht="15.75" customHeight="1">
      <c r="B15" s="197"/>
      <c r="C15" s="6"/>
      <c r="D15" s="198" t="s">
        <v>167</v>
      </c>
      <c r="E15" s="11">
        <f>SUM(E65:E76)</f>
        <v>147789</v>
      </c>
      <c r="F15" s="11">
        <f>SUM(F65:F76)</f>
        <v>99692</v>
      </c>
      <c r="G15" s="11">
        <f>SUM(G65:G76)</f>
        <v>34027</v>
      </c>
      <c r="H15" s="12">
        <f>SUM(H65:H76)</f>
        <v>14070</v>
      </c>
      <c r="I15" s="103">
        <f t="shared" si="1"/>
        <v>16.005635962727272</v>
      </c>
      <c r="J15" s="103">
        <f t="shared" si="0"/>
        <v>10.796702463621832</v>
      </c>
      <c r="K15" s="103">
        <f t="shared" si="0"/>
        <v>3.685144191406132</v>
      </c>
      <c r="L15" s="104">
        <f t="shared" si="0"/>
        <v>1.5237893076993054</v>
      </c>
      <c r="M15" s="6"/>
      <c r="O15" s="156"/>
      <c r="P15" s="156"/>
      <c r="Q15" s="156"/>
      <c r="R15" s="156"/>
      <c r="S15" s="132"/>
      <c r="T15" s="132"/>
    </row>
    <row r="16" spans="2:22" ht="15.75" customHeight="1">
      <c r="B16" s="197"/>
      <c r="C16" s="6"/>
      <c r="D16" s="198" t="s">
        <v>168</v>
      </c>
      <c r="E16" s="11">
        <f>SUM(E77:E86)</f>
        <v>42807</v>
      </c>
      <c r="F16" s="11">
        <f>SUM(F77:F86)</f>
        <v>24900</v>
      </c>
      <c r="G16" s="11">
        <f>SUM(G77:G86)</f>
        <v>11090</v>
      </c>
      <c r="H16" s="12">
        <f>SUM(H77:H86)</f>
        <v>6817</v>
      </c>
      <c r="I16" s="103">
        <f t="shared" si="1"/>
        <v>4.6360233755994438</v>
      </c>
      <c r="J16" s="103">
        <f t="shared" si="0"/>
        <v>2.6966847023249971</v>
      </c>
      <c r="K16" s="103">
        <f t="shared" si="0"/>
        <v>1.2010535481439444</v>
      </c>
      <c r="L16" s="104">
        <f t="shared" si="0"/>
        <v>0.73828512513050226</v>
      </c>
      <c r="M16" s="6"/>
      <c r="O16" s="156"/>
      <c r="P16" s="156"/>
      <c r="Q16" s="156"/>
      <c r="R16" s="156"/>
      <c r="S16" s="132"/>
      <c r="T16" s="132"/>
    </row>
    <row r="17" spans="2:20" ht="15.75" customHeight="1">
      <c r="B17" s="197"/>
      <c r="C17" s="6"/>
      <c r="D17" s="198" t="s">
        <v>348</v>
      </c>
      <c r="E17" s="11">
        <f>SUM(E87:E95)</f>
        <v>62968</v>
      </c>
      <c r="F17" s="11">
        <f>SUM(F87:F95)</f>
        <v>43317</v>
      </c>
      <c r="G17" s="11">
        <f>SUM(G87:G95)</f>
        <v>10998</v>
      </c>
      <c r="H17" s="12">
        <f>SUM(H87:H95)</f>
        <v>8653</v>
      </c>
      <c r="I17" s="103">
        <f t="shared" si="1"/>
        <v>6.8194715797590533</v>
      </c>
      <c r="J17" s="103">
        <f t="shared" si="0"/>
        <v>4.6912566767314017</v>
      </c>
      <c r="K17" s="103">
        <f t="shared" si="0"/>
        <v>1.1910898938221011</v>
      </c>
      <c r="L17" s="104">
        <f>H17/$E$9*100</f>
        <v>0.9371250092055502</v>
      </c>
      <c r="M17" s="6"/>
      <c r="O17" s="156"/>
      <c r="Q17" s="156"/>
      <c r="R17" s="156"/>
      <c r="S17" s="132"/>
      <c r="T17" s="132"/>
    </row>
    <row r="18" spans="2:20" ht="6.75" customHeight="1">
      <c r="B18" s="197"/>
      <c r="C18" s="6"/>
      <c r="D18" s="198"/>
      <c r="E18" s="200"/>
      <c r="F18" s="90"/>
      <c r="G18" s="90"/>
      <c r="H18" s="199"/>
      <c r="I18" s="103"/>
      <c r="J18" s="103"/>
      <c r="K18" s="103"/>
      <c r="L18" s="104"/>
      <c r="M18" s="6"/>
      <c r="O18" s="157"/>
      <c r="P18" s="157"/>
      <c r="Q18" s="157"/>
      <c r="R18" s="157"/>
      <c r="S18" s="132"/>
      <c r="T18" s="132"/>
    </row>
    <row r="19" spans="2:20" ht="15.75" customHeight="1">
      <c r="B19" s="201" t="s">
        <v>169</v>
      </c>
      <c r="C19" s="187" t="s">
        <v>170</v>
      </c>
      <c r="D19" s="202" t="s">
        <v>171</v>
      </c>
      <c r="E19" s="16">
        <f>SUM(F19:H19)</f>
        <v>4650</v>
      </c>
      <c r="F19" s="11">
        <v>2065</v>
      </c>
      <c r="G19" s="11">
        <v>1139</v>
      </c>
      <c r="H19" s="12">
        <v>1446</v>
      </c>
      <c r="I19" s="103">
        <f t="shared" si="1"/>
        <v>0.503597745614909</v>
      </c>
      <c r="J19" s="103">
        <f>F19/$E$9*100</f>
        <v>0.22364071928920154</v>
      </c>
      <c r="K19" s="103">
        <f t="shared" si="0"/>
        <v>0.12335437252803902</v>
      </c>
      <c r="L19" s="104">
        <f>H19/$E$9*100</f>
        <v>0.1566026537976685</v>
      </c>
      <c r="M19" s="6"/>
      <c r="O19" s="156"/>
      <c r="P19" s="156"/>
      <c r="Q19" s="156"/>
      <c r="R19" s="156"/>
      <c r="S19" s="132"/>
      <c r="T19" s="132"/>
    </row>
    <row r="20" spans="2:2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2">SUM(F20:H20)</f>
        <v>6038</v>
      </c>
      <c r="F20" s="11">
        <v>2675</v>
      </c>
      <c r="G20" s="11">
        <v>1833</v>
      </c>
      <c r="H20" s="12">
        <v>1530</v>
      </c>
      <c r="I20" s="103">
        <f t="shared" si="1"/>
        <v>0.65391896516619807</v>
      </c>
      <c r="J20" s="103">
        <f t="shared" si="0"/>
        <v>0.28970407946664123</v>
      </c>
      <c r="K20" s="103">
        <f t="shared" si="0"/>
        <v>0.19851498230368353</v>
      </c>
      <c r="L20" s="104">
        <f t="shared" si="0"/>
        <v>0.16569990339587332</v>
      </c>
      <c r="M20" s="6"/>
      <c r="O20" s="156"/>
      <c r="P20" s="156"/>
      <c r="Q20" s="156"/>
      <c r="R20" s="156"/>
      <c r="S20" s="132"/>
      <c r="T20" s="132"/>
    </row>
    <row r="21" spans="2:20" ht="15.75" customHeight="1">
      <c r="B21" s="201" t="s">
        <v>169</v>
      </c>
      <c r="C21" s="187" t="s">
        <v>174</v>
      </c>
      <c r="D21" s="203" t="s">
        <v>175</v>
      </c>
      <c r="E21" s="16">
        <f t="shared" si="2"/>
        <v>3508</v>
      </c>
      <c r="F21" s="11">
        <v>1934</v>
      </c>
      <c r="G21" s="11">
        <v>1097</v>
      </c>
      <c r="H21" s="12">
        <v>477</v>
      </c>
      <c r="I21" s="103">
        <f t="shared" si="1"/>
        <v>0.3799184713155056</v>
      </c>
      <c r="J21" s="103">
        <f t="shared" si="0"/>
        <v>0.20945334193962026</v>
      </c>
      <c r="K21" s="103">
        <f t="shared" si="0"/>
        <v>0.11880574772893662</v>
      </c>
      <c r="L21" s="104">
        <f t="shared" si="0"/>
        <v>5.1659381646948735E-2</v>
      </c>
      <c r="M21" s="6"/>
      <c r="O21" s="156"/>
      <c r="P21" s="156"/>
      <c r="Q21" s="156"/>
      <c r="R21" s="156"/>
      <c r="S21" s="132"/>
      <c r="T21" s="132"/>
    </row>
    <row r="22" spans="2:20" ht="15.75" customHeight="1">
      <c r="B22" s="201" t="s">
        <v>169</v>
      </c>
      <c r="C22" s="187" t="s">
        <v>176</v>
      </c>
      <c r="D22" s="203" t="s">
        <v>177</v>
      </c>
      <c r="E22" s="16">
        <f t="shared" si="2"/>
        <v>4346</v>
      </c>
      <c r="F22" s="11">
        <v>2291</v>
      </c>
      <c r="G22" s="11">
        <v>1150</v>
      </c>
      <c r="H22" s="12">
        <v>905</v>
      </c>
      <c r="I22" s="103">
        <f t="shared" si="1"/>
        <v>0.47067436611664404</v>
      </c>
      <c r="J22" s="103">
        <f t="shared" si="0"/>
        <v>0.24811665273199068</v>
      </c>
      <c r="K22" s="103">
        <f t="shared" si="0"/>
        <v>0.12454567902304205</v>
      </c>
      <c r="L22" s="104">
        <f t="shared" si="0"/>
        <v>9.8012034361611336E-2</v>
      </c>
      <c r="M22" s="6"/>
      <c r="O22" s="156"/>
      <c r="P22" s="156"/>
      <c r="Q22" s="156"/>
      <c r="R22" s="156"/>
      <c r="S22" s="132"/>
      <c r="T22" s="132"/>
    </row>
    <row r="23" spans="2:20" ht="15.75" customHeight="1">
      <c r="B23" s="201" t="s">
        <v>169</v>
      </c>
      <c r="C23" s="187" t="s">
        <v>178</v>
      </c>
      <c r="D23" s="203" t="s">
        <v>179</v>
      </c>
      <c r="E23" s="16">
        <f t="shared" si="2"/>
        <v>4308</v>
      </c>
      <c r="F23" s="11">
        <v>2049</v>
      </c>
      <c r="G23" s="11">
        <v>993</v>
      </c>
      <c r="H23" s="12">
        <v>1266</v>
      </c>
      <c r="I23" s="103">
        <f t="shared" si="1"/>
        <v>0.4665589436793609</v>
      </c>
      <c r="J23" s="103">
        <f t="shared" si="0"/>
        <v>0.22190790984192446</v>
      </c>
      <c r="K23" s="103">
        <f t="shared" si="0"/>
        <v>0.10754248632163542</v>
      </c>
      <c r="L23" s="104">
        <f t="shared" si="0"/>
        <v>0.13710854751580107</v>
      </c>
      <c r="M23" s="6"/>
      <c r="O23" s="156"/>
      <c r="P23" s="156"/>
      <c r="Q23" s="156"/>
      <c r="R23" s="156"/>
      <c r="S23" s="132"/>
      <c r="T23" s="132"/>
    </row>
    <row r="24" spans="2:20" ht="15.75" customHeight="1">
      <c r="B24" s="201" t="s">
        <v>169</v>
      </c>
      <c r="C24" s="187" t="s">
        <v>180</v>
      </c>
      <c r="D24" s="203" t="s">
        <v>181</v>
      </c>
      <c r="E24" s="16">
        <f t="shared" si="2"/>
        <v>4074</v>
      </c>
      <c r="F24" s="11">
        <v>1625</v>
      </c>
      <c r="G24" s="11">
        <v>1036</v>
      </c>
      <c r="H24" s="12">
        <v>1413</v>
      </c>
      <c r="I24" s="103">
        <f t="shared" si="1"/>
        <v>0.44121660551293329</v>
      </c>
      <c r="J24" s="103">
        <f t="shared" si="0"/>
        <v>0.17598845948908112</v>
      </c>
      <c r="K24" s="103">
        <f t="shared" si="0"/>
        <v>0.11219941171119266</v>
      </c>
      <c r="L24" s="104">
        <f t="shared" si="0"/>
        <v>0.15302873431265948</v>
      </c>
      <c r="M24" s="6"/>
      <c r="O24" s="156"/>
      <c r="P24" s="156"/>
      <c r="Q24" s="156"/>
      <c r="R24" s="156"/>
      <c r="S24" s="132"/>
      <c r="T24" s="132"/>
    </row>
    <row r="25" spans="2:20" ht="15.75" customHeight="1">
      <c r="B25" s="201" t="s">
        <v>169</v>
      </c>
      <c r="C25" s="187" t="s">
        <v>182</v>
      </c>
      <c r="D25" s="203" t="s">
        <v>183</v>
      </c>
      <c r="E25" s="16">
        <f t="shared" si="2"/>
        <v>5997</v>
      </c>
      <c r="F25" s="11">
        <v>2737</v>
      </c>
      <c r="G25" s="11">
        <v>2070</v>
      </c>
      <c r="H25" s="12">
        <v>1190</v>
      </c>
      <c r="I25" s="103">
        <f t="shared" si="1"/>
        <v>0.64947864095755048</v>
      </c>
      <c r="J25" s="103">
        <f t="shared" si="0"/>
        <v>0.29641871607484005</v>
      </c>
      <c r="K25" s="103">
        <f t="shared" si="0"/>
        <v>0.22418222224147563</v>
      </c>
      <c r="L25" s="104">
        <f t="shared" si="0"/>
        <v>0.1288777026412348</v>
      </c>
      <c r="M25" s="6"/>
      <c r="O25" s="156"/>
      <c r="P25" s="156"/>
      <c r="Q25" s="156"/>
      <c r="R25" s="156"/>
      <c r="S25" s="132"/>
      <c r="T25" s="132"/>
    </row>
    <row r="26" spans="2:20" ht="15.75" customHeight="1">
      <c r="B26" s="201" t="s">
        <v>169</v>
      </c>
      <c r="C26" s="187" t="s">
        <v>184</v>
      </c>
      <c r="D26" s="203" t="s">
        <v>185</v>
      </c>
      <c r="E26" s="16">
        <f t="shared" si="2"/>
        <v>3412</v>
      </c>
      <c r="F26" s="11">
        <v>1423</v>
      </c>
      <c r="G26" s="11">
        <v>1113</v>
      </c>
      <c r="H26" s="12">
        <v>876</v>
      </c>
      <c r="I26" s="102">
        <f t="shared" ref="I26:I89" si="3">SUM(J26:L26)</f>
        <v>0.36952161463184297</v>
      </c>
      <c r="J26" s="103">
        <f t="shared" ref="J26:J89" si="4">F26/$E$9*100</f>
        <v>0.15411174021720767</v>
      </c>
      <c r="K26" s="103">
        <f t="shared" ref="K26:K89" si="5">G26/$E$9*100</f>
        <v>0.12053855717621371</v>
      </c>
      <c r="L26" s="104">
        <f t="shared" ref="L26:L89" si="6">H26/$E$9*100</f>
        <v>9.4871317238421585E-2</v>
      </c>
      <c r="M26" s="6"/>
      <c r="O26" s="156"/>
      <c r="P26" s="156"/>
      <c r="Q26" s="156"/>
      <c r="R26" s="156"/>
      <c r="S26" s="132"/>
      <c r="T26" s="132"/>
    </row>
    <row r="27" spans="2:20" ht="15.75" customHeight="1">
      <c r="B27" s="201" t="s">
        <v>186</v>
      </c>
      <c r="C27" s="187" t="s">
        <v>187</v>
      </c>
      <c r="D27" s="203" t="s">
        <v>188</v>
      </c>
      <c r="E27" s="16">
        <f t="shared" si="2"/>
        <v>5437</v>
      </c>
      <c r="F27" s="11">
        <v>2650</v>
      </c>
      <c r="G27" s="11">
        <v>1679</v>
      </c>
      <c r="H27" s="12">
        <v>1108</v>
      </c>
      <c r="I27" s="102">
        <f t="shared" si="3"/>
        <v>0.58883031030285171</v>
      </c>
      <c r="J27" s="103">
        <f t="shared" si="4"/>
        <v>0.2869965647052708</v>
      </c>
      <c r="K27" s="103">
        <f t="shared" si="5"/>
        <v>0.18183669137364136</v>
      </c>
      <c r="L27" s="104">
        <f t="shared" si="6"/>
        <v>0.11999705422393962</v>
      </c>
      <c r="M27" s="6"/>
      <c r="O27" s="156"/>
      <c r="P27" s="156"/>
      <c r="Q27" s="156"/>
      <c r="R27" s="156"/>
      <c r="S27" s="132"/>
      <c r="T27" s="132"/>
    </row>
    <row r="28" spans="2:20" ht="15.75" customHeight="1">
      <c r="B28" s="201" t="s">
        <v>186</v>
      </c>
      <c r="C28" s="187" t="s">
        <v>189</v>
      </c>
      <c r="D28" s="203" t="s">
        <v>190</v>
      </c>
      <c r="E28" s="16">
        <f t="shared" si="2"/>
        <v>9661</v>
      </c>
      <c r="F28" s="11">
        <v>4792</v>
      </c>
      <c r="G28" s="11">
        <v>3647</v>
      </c>
      <c r="H28" s="12">
        <v>1222</v>
      </c>
      <c r="I28" s="102">
        <f t="shared" si="3"/>
        <v>1.0462920043840078</v>
      </c>
      <c r="J28" s="103">
        <f t="shared" si="4"/>
        <v>0.5189764294594934</v>
      </c>
      <c r="K28" s="103">
        <f t="shared" si="5"/>
        <v>0.39497225338872549</v>
      </c>
      <c r="L28" s="104">
        <f t="shared" si="6"/>
        <v>0.13234332153578901</v>
      </c>
      <c r="M28" s="6"/>
      <c r="O28" s="156"/>
      <c r="P28" s="156"/>
      <c r="Q28" s="156"/>
      <c r="R28" s="156"/>
      <c r="S28" s="132"/>
      <c r="T28" s="132"/>
    </row>
    <row r="29" spans="2:20" ht="15.75" customHeight="1">
      <c r="B29" s="201" t="s">
        <v>169</v>
      </c>
      <c r="C29" s="187" t="s">
        <v>191</v>
      </c>
      <c r="D29" s="203" t="s">
        <v>192</v>
      </c>
      <c r="E29" s="16">
        <f t="shared" si="2"/>
        <v>38789</v>
      </c>
      <c r="F29" s="11">
        <v>22822</v>
      </c>
      <c r="G29" s="11">
        <v>13913</v>
      </c>
      <c r="H29" s="12">
        <v>2054</v>
      </c>
      <c r="I29" s="102">
        <f t="shared" si="3"/>
        <v>4.200871603151981</v>
      </c>
      <c r="J29" s="103">
        <f t="shared" si="4"/>
        <v>2.4716360753598829</v>
      </c>
      <c r="K29" s="103">
        <f t="shared" si="5"/>
        <v>1.5067861149978989</v>
      </c>
      <c r="L29" s="104">
        <f t="shared" si="6"/>
        <v>0.22244941279419855</v>
      </c>
      <c r="M29" s="6"/>
      <c r="O29" s="156"/>
      <c r="P29" s="156"/>
      <c r="Q29" s="156"/>
      <c r="R29" s="156"/>
    </row>
    <row r="30" spans="2:20" ht="15.75" customHeight="1">
      <c r="B30" s="201" t="s">
        <v>169</v>
      </c>
      <c r="C30" s="187" t="s">
        <v>193</v>
      </c>
      <c r="D30" s="203" t="s">
        <v>194</v>
      </c>
      <c r="E30" s="16">
        <f t="shared" si="2"/>
        <v>35247</v>
      </c>
      <c r="F30" s="11">
        <v>22371</v>
      </c>
      <c r="G30" s="11">
        <v>11189</v>
      </c>
      <c r="H30" s="12">
        <v>1687</v>
      </c>
      <c r="I30" s="102">
        <f t="shared" si="3"/>
        <v>3.8172709117610109</v>
      </c>
      <c r="J30" s="103">
        <f t="shared" si="4"/>
        <v>2.4227925090647595</v>
      </c>
      <c r="K30" s="103">
        <f t="shared" si="5"/>
        <v>1.2117753065989716</v>
      </c>
      <c r="L30" s="104">
        <f t="shared" si="6"/>
        <v>0.18270309609727992</v>
      </c>
      <c r="O30" s="156"/>
      <c r="P30" s="156"/>
      <c r="Q30" s="156"/>
      <c r="R30" s="156"/>
    </row>
    <row r="31" spans="2:20" ht="15.75" customHeight="1">
      <c r="B31" s="201" t="s">
        <v>169</v>
      </c>
      <c r="C31" s="187" t="s">
        <v>195</v>
      </c>
      <c r="D31" s="203" t="s">
        <v>196</v>
      </c>
      <c r="E31" s="16">
        <f t="shared" si="2"/>
        <v>31536</v>
      </c>
      <c r="F31" s="11">
        <v>19572</v>
      </c>
      <c r="G31" s="11">
        <v>10328</v>
      </c>
      <c r="H31" s="12">
        <v>1636</v>
      </c>
      <c r="I31" s="102">
        <f t="shared" si="3"/>
        <v>3.415367420583177</v>
      </c>
      <c r="J31" s="103">
        <f t="shared" si="4"/>
        <v>2.1196591563817204</v>
      </c>
      <c r="K31" s="103">
        <f t="shared" si="5"/>
        <v>1.1185284982173722</v>
      </c>
      <c r="L31" s="104">
        <f t="shared" si="6"/>
        <v>0.17717976598408416</v>
      </c>
      <c r="O31" s="156"/>
      <c r="P31" s="156"/>
      <c r="Q31" s="156"/>
      <c r="R31" s="156"/>
    </row>
    <row r="32" spans="2:20" ht="15.75" customHeight="1">
      <c r="B32" s="201" t="s">
        <v>169</v>
      </c>
      <c r="C32" s="187" t="s">
        <v>197</v>
      </c>
      <c r="D32" s="203" t="s">
        <v>198</v>
      </c>
      <c r="E32" s="16">
        <f t="shared" si="2"/>
        <v>11515</v>
      </c>
      <c r="F32" s="11">
        <v>5866</v>
      </c>
      <c r="G32" s="11">
        <v>3715</v>
      </c>
      <c r="H32" s="12">
        <v>1934</v>
      </c>
      <c r="I32" s="102">
        <f t="shared" si="3"/>
        <v>1.2470812990872426</v>
      </c>
      <c r="J32" s="103">
        <f t="shared" si="4"/>
        <v>0.63529126360796917</v>
      </c>
      <c r="K32" s="103">
        <f t="shared" si="5"/>
        <v>0.40233669353965318</v>
      </c>
      <c r="L32" s="104">
        <f t="shared" si="6"/>
        <v>0.20945334193962026</v>
      </c>
      <c r="O32" s="156"/>
      <c r="P32" s="156"/>
      <c r="Q32" s="156"/>
      <c r="R32" s="156"/>
    </row>
    <row r="33" spans="2:18" ht="15.75" customHeight="1">
      <c r="B33" s="201" t="s">
        <v>199</v>
      </c>
      <c r="C33" s="187" t="s">
        <v>170</v>
      </c>
      <c r="D33" s="203" t="s">
        <v>200</v>
      </c>
      <c r="E33" s="16">
        <f t="shared" si="2"/>
        <v>16295</v>
      </c>
      <c r="F33" s="11">
        <v>12479</v>
      </c>
      <c r="G33" s="11">
        <v>2320</v>
      </c>
      <c r="H33" s="12">
        <v>1496</v>
      </c>
      <c r="I33" s="102">
        <f t="shared" si="3"/>
        <v>1.7647581214612782</v>
      </c>
      <c r="J33" s="103">
        <f t="shared" si="4"/>
        <v>1.3514830682856882</v>
      </c>
      <c r="K33" s="103">
        <f t="shared" si="5"/>
        <v>0.25125736985518049</v>
      </c>
      <c r="L33" s="104">
        <f t="shared" si="6"/>
        <v>0.16201768332040944</v>
      </c>
      <c r="O33" s="156"/>
      <c r="P33" s="156"/>
      <c r="Q33" s="156"/>
      <c r="R33" s="156"/>
    </row>
    <row r="34" spans="2:18" ht="15.75" customHeight="1">
      <c r="B34" s="201" t="s">
        <v>199</v>
      </c>
      <c r="C34" s="187" t="s">
        <v>172</v>
      </c>
      <c r="D34" s="203" t="s">
        <v>201</v>
      </c>
      <c r="E34" s="16">
        <f t="shared" si="2"/>
        <v>13137</v>
      </c>
      <c r="F34" s="11">
        <v>10762</v>
      </c>
      <c r="G34" s="11">
        <v>1782</v>
      </c>
      <c r="H34" s="12">
        <v>593</v>
      </c>
      <c r="I34" s="102">
        <f t="shared" si="3"/>
        <v>1.4227448568049594</v>
      </c>
      <c r="J34" s="103">
        <f t="shared" si="4"/>
        <v>1.1655309544747638</v>
      </c>
      <c r="K34" s="103">
        <f t="shared" si="5"/>
        <v>0.19299165219048775</v>
      </c>
      <c r="L34" s="104">
        <f t="shared" si="6"/>
        <v>6.4222250139707768E-2</v>
      </c>
      <c r="O34" s="156"/>
      <c r="P34" s="156"/>
      <c r="Q34" s="156"/>
      <c r="R34" s="156"/>
    </row>
    <row r="35" spans="2:18" ht="15.75" customHeight="1">
      <c r="B35" s="201" t="s">
        <v>199</v>
      </c>
      <c r="C35" s="187" t="s">
        <v>174</v>
      </c>
      <c r="D35" s="203" t="s">
        <v>202</v>
      </c>
      <c r="E35" s="16">
        <f t="shared" si="2"/>
        <v>17965</v>
      </c>
      <c r="F35" s="11">
        <v>15045</v>
      </c>
      <c r="G35" s="11">
        <v>2157</v>
      </c>
      <c r="H35" s="12">
        <v>763</v>
      </c>
      <c r="I35" s="102">
        <f t="shared" si="3"/>
        <v>1.9456201075208261</v>
      </c>
      <c r="J35" s="103">
        <f t="shared" si="4"/>
        <v>1.6293823833927543</v>
      </c>
      <c r="K35" s="103">
        <f t="shared" si="5"/>
        <v>0.23360437361104494</v>
      </c>
      <c r="L35" s="104">
        <f t="shared" si="6"/>
        <v>8.2633350517027013E-2</v>
      </c>
      <c r="O35" s="156"/>
      <c r="P35" s="156"/>
      <c r="Q35" s="156"/>
      <c r="R35" s="156"/>
    </row>
    <row r="36" spans="2:18" ht="15.75" customHeight="1">
      <c r="B36" s="201" t="s">
        <v>199</v>
      </c>
      <c r="C36" s="187" t="s">
        <v>176</v>
      </c>
      <c r="D36" s="203" t="s">
        <v>203</v>
      </c>
      <c r="E36" s="16">
        <f t="shared" si="2"/>
        <v>14049</v>
      </c>
      <c r="F36" s="11">
        <v>11490</v>
      </c>
      <c r="G36" s="11">
        <v>2148</v>
      </c>
      <c r="H36" s="12">
        <v>411</v>
      </c>
      <c r="I36" s="102">
        <f t="shared" si="3"/>
        <v>1.5215149952997544</v>
      </c>
      <c r="J36" s="103">
        <f t="shared" si="4"/>
        <v>1.2443737843258722</v>
      </c>
      <c r="K36" s="103">
        <f t="shared" si="5"/>
        <v>0.23262966829695153</v>
      </c>
      <c r="L36" s="104">
        <f t="shared" si="6"/>
        <v>4.4511542676930672E-2</v>
      </c>
      <c r="O36" s="156"/>
      <c r="P36" s="156"/>
      <c r="Q36" s="156"/>
      <c r="R36" s="156"/>
    </row>
    <row r="37" spans="2:18" ht="15.75" customHeight="1">
      <c r="B37" s="201" t="s">
        <v>204</v>
      </c>
      <c r="C37" s="187" t="s">
        <v>178</v>
      </c>
      <c r="D37" s="203" t="s">
        <v>205</v>
      </c>
      <c r="E37" s="16">
        <f t="shared" si="2"/>
        <v>15260</v>
      </c>
      <c r="F37" s="11">
        <v>12493</v>
      </c>
      <c r="G37" s="11">
        <v>2210</v>
      </c>
      <c r="H37" s="12">
        <v>557</v>
      </c>
      <c r="I37" s="102">
        <f t="shared" si="3"/>
        <v>1.6526670103405403</v>
      </c>
      <c r="J37" s="103">
        <f t="shared" si="4"/>
        <v>1.3529992765520558</v>
      </c>
      <c r="K37" s="103">
        <f t="shared" si="5"/>
        <v>0.23934430490515035</v>
      </c>
      <c r="L37" s="104">
        <f t="shared" si="6"/>
        <v>6.0323428883334265E-2</v>
      </c>
      <c r="O37" s="156"/>
      <c r="P37" s="156"/>
      <c r="Q37" s="156"/>
      <c r="R37" s="156"/>
    </row>
    <row r="38" spans="2:18" ht="15.75" customHeight="1">
      <c r="B38" s="201" t="s">
        <v>199</v>
      </c>
      <c r="C38" s="187" t="s">
        <v>180</v>
      </c>
      <c r="D38" s="203" t="s">
        <v>206</v>
      </c>
      <c r="E38" s="16">
        <f t="shared" si="2"/>
        <v>12790</v>
      </c>
      <c r="F38" s="11">
        <v>10743</v>
      </c>
      <c r="G38" s="11">
        <v>1411</v>
      </c>
      <c r="H38" s="12">
        <v>636</v>
      </c>
      <c r="I38" s="102">
        <f t="shared" si="3"/>
        <v>1.3851645519171372</v>
      </c>
      <c r="J38" s="103">
        <f t="shared" si="4"/>
        <v>1.1634732432561223</v>
      </c>
      <c r="K38" s="103">
        <f t="shared" si="5"/>
        <v>0.15281213313174982</v>
      </c>
      <c r="L38" s="104">
        <f t="shared" si="6"/>
        <v>6.887917552926498E-2</v>
      </c>
      <c r="O38" s="156"/>
      <c r="P38" s="156"/>
      <c r="Q38" s="156"/>
      <c r="R38" s="156"/>
    </row>
    <row r="39" spans="2:18" ht="15.75" customHeight="1">
      <c r="B39" s="201" t="s">
        <v>199</v>
      </c>
      <c r="C39" s="187" t="s">
        <v>182</v>
      </c>
      <c r="D39" s="203" t="s">
        <v>207</v>
      </c>
      <c r="E39" s="16">
        <f t="shared" si="2"/>
        <v>12449</v>
      </c>
      <c r="F39" s="11">
        <v>10308</v>
      </c>
      <c r="G39" s="11">
        <v>1448</v>
      </c>
      <c r="H39" s="12">
        <v>693</v>
      </c>
      <c r="I39" s="102">
        <f t="shared" si="3"/>
        <v>1.3482340505720436</v>
      </c>
      <c r="J39" s="103">
        <f t="shared" si="4"/>
        <v>1.116362486408276</v>
      </c>
      <c r="K39" s="103">
        <f t="shared" si="5"/>
        <v>0.15681925497857815</v>
      </c>
      <c r="L39" s="104">
        <f t="shared" si="6"/>
        <v>7.5052309185189681E-2</v>
      </c>
      <c r="O39" s="156"/>
      <c r="P39" s="156"/>
      <c r="Q39" s="156"/>
      <c r="R39" s="156"/>
    </row>
    <row r="40" spans="2:18" ht="15.75" customHeight="1">
      <c r="B40" s="201" t="s">
        <v>199</v>
      </c>
      <c r="C40" s="187" t="s">
        <v>184</v>
      </c>
      <c r="D40" s="203" t="s">
        <v>208</v>
      </c>
      <c r="E40" s="16">
        <f t="shared" si="2"/>
        <v>15725</v>
      </c>
      <c r="F40" s="11">
        <v>13725</v>
      </c>
      <c r="G40" s="11">
        <v>1221</v>
      </c>
      <c r="H40" s="12">
        <v>779</v>
      </c>
      <c r="I40" s="102">
        <f t="shared" si="3"/>
        <v>1.7030267849020313</v>
      </c>
      <c r="J40" s="103">
        <f t="shared" si="4"/>
        <v>1.4864256039923929</v>
      </c>
      <c r="K40" s="103">
        <f t="shared" si="5"/>
        <v>0.13223502094533421</v>
      </c>
      <c r="L40" s="104">
        <f t="shared" si="6"/>
        <v>8.4366159964304133E-2</v>
      </c>
      <c r="O40" s="156"/>
      <c r="P40" s="156"/>
      <c r="Q40" s="156"/>
      <c r="R40" s="156"/>
    </row>
    <row r="41" spans="2:18" ht="15.75" customHeight="1">
      <c r="B41" s="201" t="s">
        <v>209</v>
      </c>
      <c r="C41" s="187" t="s">
        <v>170</v>
      </c>
      <c r="D41" s="203" t="s">
        <v>210</v>
      </c>
      <c r="E41" s="16">
        <f t="shared" si="2"/>
        <v>6758</v>
      </c>
      <c r="F41" s="11">
        <v>3102</v>
      </c>
      <c r="G41" s="11">
        <v>1801</v>
      </c>
      <c r="H41" s="12">
        <v>1855</v>
      </c>
      <c r="I41" s="102">
        <f t="shared" si="3"/>
        <v>0.7318953902936679</v>
      </c>
      <c r="J41" s="103">
        <f t="shared" si="4"/>
        <v>0.33594843159084903</v>
      </c>
      <c r="K41" s="103">
        <f t="shared" si="5"/>
        <v>0.19504936340912932</v>
      </c>
      <c r="L41" s="104">
        <f t="shared" si="6"/>
        <v>0.20089759529368953</v>
      </c>
      <c r="O41" s="156"/>
      <c r="P41" s="156"/>
      <c r="Q41" s="156"/>
      <c r="R41" s="156"/>
    </row>
    <row r="42" spans="2:18" ht="15.75" customHeight="1">
      <c r="B42" s="201" t="s">
        <v>209</v>
      </c>
      <c r="C42" s="187" t="s">
        <v>172</v>
      </c>
      <c r="D42" s="204" t="s">
        <v>211</v>
      </c>
      <c r="E42" s="16">
        <f t="shared" si="2"/>
        <v>9076</v>
      </c>
      <c r="F42" s="11">
        <v>4748</v>
      </c>
      <c r="G42" s="11">
        <v>2181</v>
      </c>
      <c r="H42" s="12">
        <v>2147</v>
      </c>
      <c r="I42" s="102">
        <f t="shared" si="3"/>
        <v>0.98293615896793873</v>
      </c>
      <c r="J42" s="103">
        <f t="shared" si="4"/>
        <v>0.51421120347948135</v>
      </c>
      <c r="K42" s="103">
        <f t="shared" si="5"/>
        <v>0.23620358778196057</v>
      </c>
      <c r="L42" s="104">
        <f t="shared" si="6"/>
        <v>0.23252136770649676</v>
      </c>
      <c r="O42" s="156"/>
      <c r="P42" s="156"/>
      <c r="Q42" s="156"/>
      <c r="R42" s="156"/>
    </row>
    <row r="43" spans="2:18" ht="15.75" customHeight="1">
      <c r="B43" s="201" t="s">
        <v>209</v>
      </c>
      <c r="C43" s="187" t="s">
        <v>174</v>
      </c>
      <c r="D43" s="203" t="s">
        <v>212</v>
      </c>
      <c r="E43" s="16">
        <f t="shared" si="2"/>
        <v>1372</v>
      </c>
      <c r="F43" s="11">
        <v>702</v>
      </c>
      <c r="G43" s="11">
        <v>451</v>
      </c>
      <c r="H43" s="12">
        <v>219</v>
      </c>
      <c r="I43" s="102">
        <f t="shared" si="3"/>
        <v>0.14858841010401189</v>
      </c>
      <c r="J43" s="103">
        <f t="shared" si="4"/>
        <v>7.6027014499283049E-2</v>
      </c>
      <c r="K43" s="103">
        <f t="shared" si="5"/>
        <v>4.8843566295123444E-2</v>
      </c>
      <c r="L43" s="104">
        <f t="shared" si="6"/>
        <v>2.3717829309605396E-2</v>
      </c>
      <c r="O43" s="156"/>
      <c r="P43" s="156"/>
      <c r="Q43" s="156"/>
      <c r="R43" s="156"/>
    </row>
    <row r="44" spans="2:18" ht="15.75" customHeight="1">
      <c r="B44" s="201" t="s">
        <v>209</v>
      </c>
      <c r="C44" s="187" t="s">
        <v>176</v>
      </c>
      <c r="D44" s="203" t="s">
        <v>213</v>
      </c>
      <c r="E44" s="16">
        <f t="shared" si="2"/>
        <v>12051</v>
      </c>
      <c r="F44" s="11">
        <v>6399</v>
      </c>
      <c r="G44" s="11">
        <v>3443</v>
      </c>
      <c r="H44" s="12">
        <v>2209</v>
      </c>
      <c r="I44" s="102">
        <f t="shared" si="3"/>
        <v>1.3051304155710257</v>
      </c>
      <c r="J44" s="103">
        <f t="shared" si="4"/>
        <v>0.69301547832038779</v>
      </c>
      <c r="K44" s="103">
        <f t="shared" si="5"/>
        <v>0.37287893293594238</v>
      </c>
      <c r="L44" s="104">
        <f t="shared" si="6"/>
        <v>0.23923600431469552</v>
      </c>
      <c r="O44" s="156"/>
      <c r="P44" s="156"/>
      <c r="Q44" s="156"/>
      <c r="R44" s="156"/>
    </row>
    <row r="45" spans="2:18" ht="15.75" customHeight="1">
      <c r="B45" s="201" t="s">
        <v>209</v>
      </c>
      <c r="C45" s="187" t="s">
        <v>178</v>
      </c>
      <c r="D45" s="203" t="s">
        <v>214</v>
      </c>
      <c r="E45" s="16">
        <f t="shared" si="2"/>
        <v>8794</v>
      </c>
      <c r="F45" s="11">
        <v>4829</v>
      </c>
      <c r="G45" s="11">
        <v>2054</v>
      </c>
      <c r="H45" s="12">
        <v>1911</v>
      </c>
      <c r="I45" s="102">
        <f t="shared" si="3"/>
        <v>0.95239539245967963</v>
      </c>
      <c r="J45" s="103">
        <f t="shared" si="4"/>
        <v>0.52298355130632168</v>
      </c>
      <c r="K45" s="103">
        <f t="shared" si="5"/>
        <v>0.22244941279419855</v>
      </c>
      <c r="L45" s="104">
        <f t="shared" si="6"/>
        <v>0.20696242835915943</v>
      </c>
      <c r="O45" s="156"/>
      <c r="P45" s="156"/>
      <c r="Q45" s="156"/>
      <c r="R45" s="156"/>
    </row>
    <row r="46" spans="2:18" ht="15.75" customHeight="1">
      <c r="B46" s="201" t="s">
        <v>209</v>
      </c>
      <c r="C46" s="187" t="s">
        <v>180</v>
      </c>
      <c r="D46" s="203" t="s">
        <v>215</v>
      </c>
      <c r="E46" s="16">
        <f t="shared" si="2"/>
        <v>125047</v>
      </c>
      <c r="F46" s="11">
        <v>80494</v>
      </c>
      <c r="G46" s="11">
        <v>40723</v>
      </c>
      <c r="H46" s="12">
        <v>3830</v>
      </c>
      <c r="I46" s="102">
        <f t="shared" si="3"/>
        <v>13.542663934603771</v>
      </c>
      <c r="J46" s="103">
        <f t="shared" si="4"/>
        <v>8.7175477280702136</v>
      </c>
      <c r="K46" s="103">
        <f t="shared" si="5"/>
        <v>4.4103249450916007</v>
      </c>
      <c r="L46" s="104">
        <f t="shared" si="6"/>
        <v>0.41479126144195733</v>
      </c>
      <c r="O46" s="156"/>
      <c r="P46" s="156"/>
      <c r="Q46" s="156"/>
      <c r="R46" s="156"/>
    </row>
    <row r="47" spans="2:18" ht="15.75" customHeight="1">
      <c r="B47" s="201" t="s">
        <v>209</v>
      </c>
      <c r="C47" s="187" t="s">
        <v>216</v>
      </c>
      <c r="D47" s="203" t="s">
        <v>217</v>
      </c>
      <c r="E47" s="16">
        <f t="shared" si="2"/>
        <v>19631</v>
      </c>
      <c r="F47" s="11">
        <v>12008</v>
      </c>
      <c r="G47" s="11">
        <v>6257</v>
      </c>
      <c r="H47" s="12">
        <v>1366</v>
      </c>
      <c r="I47" s="102">
        <f t="shared" si="3"/>
        <v>2.1260488912185549</v>
      </c>
      <c r="J47" s="103">
        <f t="shared" si="4"/>
        <v>1.3004734901814685</v>
      </c>
      <c r="K47" s="103">
        <f t="shared" si="5"/>
        <v>0.67763679447580349</v>
      </c>
      <c r="L47" s="104">
        <f t="shared" si="6"/>
        <v>0.14793860656128296</v>
      </c>
      <c r="O47" s="156"/>
      <c r="P47" s="156"/>
      <c r="Q47" s="156"/>
      <c r="R47" s="156"/>
    </row>
    <row r="48" spans="2:18" ht="15.75" customHeight="1">
      <c r="B48" s="201" t="s">
        <v>209</v>
      </c>
      <c r="C48" s="187" t="s">
        <v>184</v>
      </c>
      <c r="D48" s="203" t="s">
        <v>218</v>
      </c>
      <c r="E48" s="16">
        <f t="shared" si="2"/>
        <v>27009</v>
      </c>
      <c r="F48" s="11">
        <v>16869</v>
      </c>
      <c r="G48" s="11">
        <v>8708</v>
      </c>
      <c r="H48" s="12">
        <v>1432</v>
      </c>
      <c r="I48" s="102">
        <f t="shared" si="3"/>
        <v>2.9250906475942107</v>
      </c>
      <c r="J48" s="103">
        <f t="shared" si="4"/>
        <v>1.8269226603823445</v>
      </c>
      <c r="K48" s="103">
        <f t="shared" si="5"/>
        <v>0.94308154168056524</v>
      </c>
      <c r="L48" s="104">
        <f t="shared" si="6"/>
        <v>0.15508644553130102</v>
      </c>
      <c r="O48" s="156"/>
      <c r="P48" s="156"/>
      <c r="Q48" s="156"/>
      <c r="R48" s="156"/>
    </row>
    <row r="49" spans="2:18" ht="15.75" customHeight="1">
      <c r="B49" s="201" t="s">
        <v>209</v>
      </c>
      <c r="C49" s="187" t="s">
        <v>187</v>
      </c>
      <c r="D49" s="203" t="s">
        <v>219</v>
      </c>
      <c r="E49" s="16">
        <f t="shared" si="2"/>
        <v>14282</v>
      </c>
      <c r="F49" s="11">
        <v>8372</v>
      </c>
      <c r="G49" s="11">
        <v>3470</v>
      </c>
      <c r="H49" s="12">
        <v>2440</v>
      </c>
      <c r="I49" s="102">
        <f t="shared" si="3"/>
        <v>1.5467490328757272</v>
      </c>
      <c r="J49" s="103">
        <f t="shared" si="4"/>
        <v>0.90669254328774596</v>
      </c>
      <c r="K49" s="103">
        <f t="shared" si="5"/>
        <v>0.37580304887822247</v>
      </c>
      <c r="L49" s="104">
        <f t="shared" si="6"/>
        <v>0.26425344070975876</v>
      </c>
      <c r="O49" s="156"/>
      <c r="P49" s="156"/>
      <c r="Q49" s="156"/>
      <c r="R49" s="156"/>
    </row>
    <row r="50" spans="2:18" ht="15.75" customHeight="1">
      <c r="B50" s="201" t="s">
        <v>209</v>
      </c>
      <c r="C50" s="187" t="s">
        <v>189</v>
      </c>
      <c r="D50" s="203" t="s">
        <v>220</v>
      </c>
      <c r="E50" s="16">
        <f t="shared" si="2"/>
        <v>5621</v>
      </c>
      <c r="F50" s="11">
        <v>2779</v>
      </c>
      <c r="G50" s="11">
        <v>1117</v>
      </c>
      <c r="H50" s="12">
        <v>1725</v>
      </c>
      <c r="I50" s="102">
        <f t="shared" si="3"/>
        <v>0.60875761894653846</v>
      </c>
      <c r="J50" s="103">
        <f t="shared" si="4"/>
        <v>0.30096734087394245</v>
      </c>
      <c r="K50" s="103">
        <f t="shared" si="5"/>
        <v>0.12097175953803301</v>
      </c>
      <c r="L50" s="104">
        <f t="shared" si="6"/>
        <v>0.18681851853456305</v>
      </c>
      <c r="O50" s="156"/>
      <c r="P50" s="156"/>
      <c r="Q50" s="156"/>
      <c r="R50" s="156"/>
    </row>
    <row r="51" spans="2:18" ht="15.75" customHeight="1">
      <c r="B51" s="201" t="s">
        <v>221</v>
      </c>
      <c r="C51" s="187" t="s">
        <v>191</v>
      </c>
      <c r="D51" s="203" t="s">
        <v>222</v>
      </c>
      <c r="E51" s="16">
        <f t="shared" si="2"/>
        <v>8001</v>
      </c>
      <c r="F51" s="11">
        <v>4168</v>
      </c>
      <c r="G51" s="11">
        <v>1861</v>
      </c>
      <c r="H51" s="12">
        <v>1972</v>
      </c>
      <c r="I51" s="102">
        <f t="shared" si="3"/>
        <v>0.86651302422900811</v>
      </c>
      <c r="J51" s="103">
        <f t="shared" si="4"/>
        <v>0.45139686101568627</v>
      </c>
      <c r="K51" s="103">
        <f t="shared" si="5"/>
        <v>0.20154739883641845</v>
      </c>
      <c r="L51" s="104">
        <f t="shared" si="6"/>
        <v>0.21356876437690339</v>
      </c>
      <c r="O51" s="156"/>
      <c r="P51" s="156"/>
      <c r="Q51" s="156"/>
      <c r="R51" s="156"/>
    </row>
    <row r="52" spans="2:18" ht="15.75" customHeight="1">
      <c r="B52" s="201" t="s">
        <v>209</v>
      </c>
      <c r="C52" s="187" t="s">
        <v>193</v>
      </c>
      <c r="D52" s="203" t="s">
        <v>223</v>
      </c>
      <c r="E52" s="16">
        <f t="shared" si="2"/>
        <v>16041</v>
      </c>
      <c r="F52" s="11">
        <v>8722</v>
      </c>
      <c r="G52" s="11">
        <v>5510</v>
      </c>
      <c r="H52" s="12">
        <v>1809</v>
      </c>
      <c r="I52" s="102">
        <f t="shared" si="3"/>
        <v>1.7372497714857542</v>
      </c>
      <c r="J52" s="103">
        <f t="shared" si="4"/>
        <v>0.94459774994693269</v>
      </c>
      <c r="K52" s="103">
        <f t="shared" si="5"/>
        <v>0.59673625340605363</v>
      </c>
      <c r="L52" s="104">
        <f t="shared" si="6"/>
        <v>0.19591576813276787</v>
      </c>
      <c r="O52" s="156"/>
      <c r="P52" s="156"/>
      <c r="Q52" s="156"/>
      <c r="R52" s="156"/>
    </row>
    <row r="53" spans="2:18" ht="15.75" customHeight="1">
      <c r="B53" s="201" t="s">
        <v>209</v>
      </c>
      <c r="C53" s="187" t="s">
        <v>195</v>
      </c>
      <c r="D53" s="203" t="s">
        <v>224</v>
      </c>
      <c r="E53" s="16">
        <f t="shared" si="2"/>
        <v>29237</v>
      </c>
      <c r="F53" s="11">
        <v>17493</v>
      </c>
      <c r="G53" s="11">
        <v>9963</v>
      </c>
      <c r="H53" s="12">
        <v>1781</v>
      </c>
      <c r="I53" s="102">
        <f t="shared" si="3"/>
        <v>3.1663843631275475</v>
      </c>
      <c r="J53" s="103">
        <f t="shared" si="4"/>
        <v>1.8945022288261515</v>
      </c>
      <c r="K53" s="103">
        <f t="shared" si="5"/>
        <v>1.0789987827013632</v>
      </c>
      <c r="L53" s="104">
        <f t="shared" si="6"/>
        <v>0.19288335160003292</v>
      </c>
      <c r="O53" s="156"/>
      <c r="P53" s="156"/>
      <c r="Q53" s="156"/>
      <c r="R53" s="156"/>
    </row>
    <row r="54" spans="2:18" ht="15.75" customHeight="1">
      <c r="B54" s="201" t="s">
        <v>225</v>
      </c>
      <c r="C54" s="187" t="s">
        <v>170</v>
      </c>
      <c r="D54" s="203" t="s">
        <v>226</v>
      </c>
      <c r="E54" s="16">
        <f t="shared" si="2"/>
        <v>10972</v>
      </c>
      <c r="F54" s="11">
        <v>4746</v>
      </c>
      <c r="G54" s="11">
        <v>3496</v>
      </c>
      <c r="H54" s="12">
        <v>2730</v>
      </c>
      <c r="I54" s="102">
        <f t="shared" si="3"/>
        <v>1.1882740784702759</v>
      </c>
      <c r="J54" s="103">
        <f t="shared" si="4"/>
        <v>0.51399460229857175</v>
      </c>
      <c r="K54" s="103">
        <f t="shared" si="5"/>
        <v>0.37861886423004776</v>
      </c>
      <c r="L54" s="104">
        <f t="shared" si="6"/>
        <v>0.29566061194165633</v>
      </c>
      <c r="O54" s="156"/>
      <c r="P54" s="156"/>
      <c r="Q54" s="156"/>
      <c r="R54" s="156"/>
    </row>
    <row r="55" spans="2:18" ht="15.75" customHeight="1">
      <c r="B55" s="201" t="s">
        <v>225</v>
      </c>
      <c r="C55" s="187" t="s">
        <v>172</v>
      </c>
      <c r="D55" s="203" t="s">
        <v>227</v>
      </c>
      <c r="E55" s="16">
        <f t="shared" si="2"/>
        <v>487</v>
      </c>
      <c r="F55" s="11">
        <v>242</v>
      </c>
      <c r="G55" s="11">
        <v>138</v>
      </c>
      <c r="H55" s="12">
        <v>107</v>
      </c>
      <c r="I55" s="102">
        <f t="shared" si="3"/>
        <v>5.2742387551496933E-2</v>
      </c>
      <c r="J55" s="103">
        <f t="shared" si="4"/>
        <v>2.6208742890066236E-2</v>
      </c>
      <c r="K55" s="103">
        <f t="shared" si="5"/>
        <v>1.4945481482765043E-2</v>
      </c>
      <c r="L55" s="104">
        <f t="shared" si="6"/>
        <v>1.158816317866565E-2</v>
      </c>
      <c r="O55" s="156"/>
      <c r="P55" s="156"/>
      <c r="Q55" s="156"/>
      <c r="R55" s="156"/>
    </row>
    <row r="56" spans="2:18" ht="15.75" customHeight="1">
      <c r="B56" s="201" t="s">
        <v>225</v>
      </c>
      <c r="C56" s="187" t="s">
        <v>174</v>
      </c>
      <c r="D56" s="203" t="s">
        <v>228</v>
      </c>
      <c r="E56" s="16">
        <f t="shared" si="2"/>
        <v>775</v>
      </c>
      <c r="F56" s="11">
        <v>411</v>
      </c>
      <c r="G56" s="11">
        <v>231</v>
      </c>
      <c r="H56" s="12">
        <v>133</v>
      </c>
      <c r="I56" s="102">
        <f t="shared" si="3"/>
        <v>8.3932957602484842E-2</v>
      </c>
      <c r="J56" s="103">
        <f t="shared" si="4"/>
        <v>4.4511542676930672E-2</v>
      </c>
      <c r="K56" s="103">
        <f t="shared" si="5"/>
        <v>2.5017436395063226E-2</v>
      </c>
      <c r="L56" s="104">
        <f t="shared" si="6"/>
        <v>1.4403978530490948E-2</v>
      </c>
      <c r="O56" s="156"/>
      <c r="P56" s="156"/>
      <c r="Q56" s="156"/>
      <c r="R56" s="156"/>
    </row>
    <row r="57" spans="2:18" ht="15.75" customHeight="1">
      <c r="B57" s="201" t="s">
        <v>225</v>
      </c>
      <c r="C57" s="187" t="s">
        <v>176</v>
      </c>
      <c r="D57" s="203" t="s">
        <v>229</v>
      </c>
      <c r="E57" s="16">
        <f t="shared" si="2"/>
        <v>5063</v>
      </c>
      <c r="F57" s="11">
        <v>2079</v>
      </c>
      <c r="G57" s="11">
        <v>1841</v>
      </c>
      <c r="H57" s="12">
        <v>1143</v>
      </c>
      <c r="I57" s="102">
        <f t="shared" si="3"/>
        <v>0.54832588947274941</v>
      </c>
      <c r="J57" s="103">
        <f t="shared" si="4"/>
        <v>0.22515692755556904</v>
      </c>
      <c r="K57" s="103">
        <f t="shared" si="5"/>
        <v>0.19938138702732208</v>
      </c>
      <c r="L57" s="104">
        <f t="shared" si="6"/>
        <v>0.1237875748898583</v>
      </c>
      <c r="O57" s="156"/>
      <c r="P57" s="156"/>
      <c r="Q57" s="156"/>
      <c r="R57" s="156"/>
    </row>
    <row r="58" spans="2:18" ht="15.75" customHeight="1">
      <c r="B58" s="201" t="s">
        <v>225</v>
      </c>
      <c r="C58" s="187" t="s">
        <v>178</v>
      </c>
      <c r="D58" s="203" t="s">
        <v>230</v>
      </c>
      <c r="E58" s="16">
        <f t="shared" si="2"/>
        <v>30745</v>
      </c>
      <c r="F58" s="11">
        <v>17052</v>
      </c>
      <c r="G58" s="11">
        <v>11722</v>
      </c>
      <c r="H58" s="12">
        <v>1971</v>
      </c>
      <c r="I58" s="102">
        <f t="shared" si="3"/>
        <v>3.329701653533415</v>
      </c>
      <c r="J58" s="103">
        <f t="shared" si="4"/>
        <v>1.8467416684355764</v>
      </c>
      <c r="K58" s="103">
        <f t="shared" si="5"/>
        <v>1.2694995213113902</v>
      </c>
      <c r="L58" s="104">
        <f t="shared" si="6"/>
        <v>0.21346046378644856</v>
      </c>
      <c r="O58" s="156"/>
      <c r="P58" s="156"/>
      <c r="Q58" s="156"/>
      <c r="R58" s="156"/>
    </row>
    <row r="59" spans="2:18" ht="15.75" customHeight="1">
      <c r="B59" s="201" t="s">
        <v>225</v>
      </c>
      <c r="C59" s="187" t="s">
        <v>180</v>
      </c>
      <c r="D59" s="203" t="s">
        <v>231</v>
      </c>
      <c r="E59" s="16">
        <f t="shared" si="2"/>
        <v>6411</v>
      </c>
      <c r="F59" s="11">
        <v>3089</v>
      </c>
      <c r="G59" s="11">
        <v>1960</v>
      </c>
      <c r="H59" s="12">
        <v>1362</v>
      </c>
      <c r="I59" s="102">
        <f t="shared" si="3"/>
        <v>0.69431508540584563</v>
      </c>
      <c r="J59" s="103">
        <f t="shared" si="4"/>
        <v>0.33454052391493638</v>
      </c>
      <c r="K59" s="103">
        <f t="shared" si="5"/>
        <v>0.21226915729144555</v>
      </c>
      <c r="L59" s="104">
        <f t="shared" si="6"/>
        <v>0.14750540419946367</v>
      </c>
      <c r="O59" s="156"/>
      <c r="P59" s="156"/>
      <c r="Q59" s="156"/>
      <c r="R59" s="156"/>
    </row>
    <row r="60" spans="2:18" ht="15.75" customHeight="1">
      <c r="B60" s="201" t="s">
        <v>225</v>
      </c>
      <c r="C60" s="187" t="s">
        <v>182</v>
      </c>
      <c r="D60" s="203" t="s">
        <v>232</v>
      </c>
      <c r="E60" s="16">
        <f t="shared" si="2"/>
        <v>12433</v>
      </c>
      <c r="F60" s="11">
        <v>6213</v>
      </c>
      <c r="G60" s="11">
        <v>4314</v>
      </c>
      <c r="H60" s="12">
        <v>1906</v>
      </c>
      <c r="I60" s="102">
        <f t="shared" si="3"/>
        <v>1.3465012411247668</v>
      </c>
      <c r="J60" s="103">
        <f t="shared" si="4"/>
        <v>0.67287156849579144</v>
      </c>
      <c r="K60" s="103">
        <f t="shared" si="5"/>
        <v>0.46720874722208988</v>
      </c>
      <c r="L60" s="104">
        <f t="shared" si="6"/>
        <v>0.20642092540688531</v>
      </c>
      <c r="O60" s="156"/>
      <c r="P60" s="156"/>
      <c r="Q60" s="156"/>
      <c r="R60" s="156"/>
    </row>
    <row r="61" spans="2:18" ht="15.75" customHeight="1">
      <c r="B61" s="201" t="s">
        <v>225</v>
      </c>
      <c r="C61" s="187" t="s">
        <v>184</v>
      </c>
      <c r="D61" s="203" t="s">
        <v>233</v>
      </c>
      <c r="E61" s="16">
        <f t="shared" si="2"/>
        <v>12745</v>
      </c>
      <c r="F61" s="11">
        <v>7103</v>
      </c>
      <c r="G61" s="11">
        <v>4505</v>
      </c>
      <c r="H61" s="12">
        <v>1137</v>
      </c>
      <c r="I61" s="102">
        <f t="shared" si="3"/>
        <v>1.38029102534667</v>
      </c>
      <c r="J61" s="103">
        <f t="shared" si="4"/>
        <v>0.76925909400058046</v>
      </c>
      <c r="K61" s="103">
        <f t="shared" si="5"/>
        <v>0.48789415999896035</v>
      </c>
      <c r="L61" s="104">
        <f t="shared" si="6"/>
        <v>0.12313777134712939</v>
      </c>
      <c r="O61" s="156"/>
      <c r="P61" s="156"/>
      <c r="Q61" s="156"/>
      <c r="R61" s="156"/>
    </row>
    <row r="62" spans="2:18" ht="15.75" customHeight="1">
      <c r="B62" s="201" t="s">
        <v>225</v>
      </c>
      <c r="C62" s="187" t="s">
        <v>187</v>
      </c>
      <c r="D62" s="203" t="s">
        <v>234</v>
      </c>
      <c r="E62" s="16">
        <f t="shared" si="2"/>
        <v>7410</v>
      </c>
      <c r="F62" s="11">
        <v>3946</v>
      </c>
      <c r="G62" s="11">
        <v>2578</v>
      </c>
      <c r="H62" s="12">
        <v>886</v>
      </c>
      <c r="I62" s="102">
        <f t="shared" si="3"/>
        <v>0.80250737527020999</v>
      </c>
      <c r="J62" s="103">
        <f t="shared" si="4"/>
        <v>0.42735412993471639</v>
      </c>
      <c r="K62" s="103">
        <f t="shared" si="5"/>
        <v>0.27919892219252379</v>
      </c>
      <c r="L62" s="104">
        <f t="shared" si="6"/>
        <v>9.5954323142969783E-2</v>
      </c>
      <c r="O62" s="156"/>
      <c r="P62" s="156"/>
      <c r="Q62" s="156"/>
      <c r="R62" s="156"/>
    </row>
    <row r="63" spans="2:18" ht="15.75" customHeight="1">
      <c r="B63" s="201" t="s">
        <v>225</v>
      </c>
      <c r="C63" s="187" t="s">
        <v>189</v>
      </c>
      <c r="D63" s="203" t="s">
        <v>235</v>
      </c>
      <c r="E63" s="16">
        <f t="shared" si="2"/>
        <v>4720</v>
      </c>
      <c r="F63" s="11">
        <v>2278</v>
      </c>
      <c r="G63" s="11">
        <v>1584</v>
      </c>
      <c r="H63" s="12">
        <v>858</v>
      </c>
      <c r="I63" s="102">
        <f t="shared" si="3"/>
        <v>0.51117878694674646</v>
      </c>
      <c r="J63" s="103">
        <f t="shared" si="4"/>
        <v>0.24670874505607804</v>
      </c>
      <c r="K63" s="103">
        <f t="shared" si="5"/>
        <v>0.17154813528043356</v>
      </c>
      <c r="L63" s="104">
        <f t="shared" si="6"/>
        <v>9.2921906610234847E-2</v>
      </c>
      <c r="O63" s="156"/>
      <c r="P63" s="156"/>
      <c r="Q63" s="156"/>
      <c r="R63" s="156"/>
    </row>
    <row r="64" spans="2:18" ht="15.75" customHeight="1">
      <c r="B64" s="201" t="s">
        <v>225</v>
      </c>
      <c r="C64" s="187" t="s">
        <v>191</v>
      </c>
      <c r="D64" s="203" t="s">
        <v>236</v>
      </c>
      <c r="E64" s="16">
        <f t="shared" si="2"/>
        <v>8923</v>
      </c>
      <c r="F64" s="11">
        <v>5047</v>
      </c>
      <c r="G64" s="11">
        <v>2258</v>
      </c>
      <c r="H64" s="12">
        <v>1618</v>
      </c>
      <c r="I64" s="102">
        <f t="shared" si="3"/>
        <v>0.96636616862835123</v>
      </c>
      <c r="J64" s="103">
        <f t="shared" si="4"/>
        <v>0.54659308002547224</v>
      </c>
      <c r="K64" s="103">
        <f t="shared" si="5"/>
        <v>0.24454273324698164</v>
      </c>
      <c r="L64" s="104">
        <f t="shared" si="6"/>
        <v>0.1752303553558974</v>
      </c>
      <c r="O64" s="156"/>
      <c r="P64" s="156"/>
      <c r="Q64" s="156"/>
      <c r="R64" s="156"/>
    </row>
    <row r="65" spans="2:18" ht="15.75" customHeight="1">
      <c r="B65" s="201" t="s">
        <v>237</v>
      </c>
      <c r="C65" s="187" t="s">
        <v>170</v>
      </c>
      <c r="D65" s="203" t="s">
        <v>238</v>
      </c>
      <c r="E65" s="16">
        <f t="shared" si="2"/>
        <v>1020</v>
      </c>
      <c r="F65" s="11">
        <v>576</v>
      </c>
      <c r="G65" s="11">
        <v>274</v>
      </c>
      <c r="H65" s="12">
        <v>170</v>
      </c>
      <c r="I65" s="102">
        <f t="shared" si="3"/>
        <v>0.11046660226391554</v>
      </c>
      <c r="J65" s="103">
        <f t="shared" si="4"/>
        <v>6.2381140101975832E-2</v>
      </c>
      <c r="K65" s="103">
        <f t="shared" si="5"/>
        <v>2.9674361784620452E-2</v>
      </c>
      <c r="L65" s="104">
        <f t="shared" si="6"/>
        <v>1.8411100377319259E-2</v>
      </c>
      <c r="O65" s="156"/>
      <c r="P65" s="156"/>
      <c r="Q65" s="156"/>
      <c r="R65" s="156"/>
    </row>
    <row r="66" spans="2:18" ht="15.75" customHeight="1">
      <c r="B66" s="201" t="s">
        <v>237</v>
      </c>
      <c r="C66" s="187" t="s">
        <v>172</v>
      </c>
      <c r="D66" s="203" t="s">
        <v>239</v>
      </c>
      <c r="E66" s="16">
        <f t="shared" si="2"/>
        <v>5094</v>
      </c>
      <c r="F66" s="11">
        <v>2850</v>
      </c>
      <c r="G66" s="11">
        <v>1539</v>
      </c>
      <c r="H66" s="12">
        <v>705</v>
      </c>
      <c r="I66" s="102">
        <f t="shared" si="3"/>
        <v>0.55168320777684876</v>
      </c>
      <c r="J66" s="103">
        <f t="shared" si="4"/>
        <v>0.30865668279623459</v>
      </c>
      <c r="K66" s="103">
        <f t="shared" si="5"/>
        <v>0.1666746087099667</v>
      </c>
      <c r="L66" s="104">
        <f t="shared" si="6"/>
        <v>7.635191627064751E-2</v>
      </c>
      <c r="O66" s="156"/>
      <c r="P66" s="156"/>
      <c r="Q66" s="156"/>
      <c r="R66" s="156"/>
    </row>
    <row r="67" spans="2:18" ht="15.75" customHeight="1">
      <c r="B67" s="201" t="s">
        <v>237</v>
      </c>
      <c r="C67" s="187" t="s">
        <v>174</v>
      </c>
      <c r="D67" s="203" t="s">
        <v>240</v>
      </c>
      <c r="E67" s="16">
        <f t="shared" si="2"/>
        <v>5606</v>
      </c>
      <c r="F67" s="11">
        <v>2960</v>
      </c>
      <c r="G67" s="11">
        <v>1469</v>
      </c>
      <c r="H67" s="12">
        <v>1177</v>
      </c>
      <c r="I67" s="102">
        <f t="shared" si="3"/>
        <v>0.60713311008971627</v>
      </c>
      <c r="J67" s="103">
        <f t="shared" si="4"/>
        <v>0.32056974774626473</v>
      </c>
      <c r="K67" s="103">
        <f t="shared" si="5"/>
        <v>0.15909356737812935</v>
      </c>
      <c r="L67" s="104">
        <f t="shared" si="6"/>
        <v>0.12746979496532215</v>
      </c>
      <c r="O67" s="156"/>
      <c r="P67" s="156"/>
      <c r="Q67" s="156"/>
      <c r="R67" s="156"/>
    </row>
    <row r="68" spans="2:18" ht="15.75" customHeight="1">
      <c r="B68" s="201" t="s">
        <v>237</v>
      </c>
      <c r="C68" s="187" t="s">
        <v>176</v>
      </c>
      <c r="D68" s="203" t="s">
        <v>241</v>
      </c>
      <c r="E68" s="16">
        <f t="shared" si="2"/>
        <v>9548</v>
      </c>
      <c r="F68" s="11">
        <v>4896</v>
      </c>
      <c r="G68" s="11">
        <v>2029</v>
      </c>
      <c r="H68" s="12">
        <v>2623</v>
      </c>
      <c r="I68" s="102">
        <f t="shared" si="3"/>
        <v>1.0340540376626133</v>
      </c>
      <c r="J68" s="103">
        <f t="shared" si="4"/>
        <v>0.53023969086679468</v>
      </c>
      <c r="K68" s="103">
        <f t="shared" si="5"/>
        <v>0.21974189803282809</v>
      </c>
      <c r="L68" s="104">
        <f t="shared" si="6"/>
        <v>0.28407244876299065</v>
      </c>
      <c r="O68" s="156"/>
      <c r="P68" s="156"/>
      <c r="Q68" s="156"/>
      <c r="R68" s="156"/>
    </row>
    <row r="69" spans="2:18" ht="15.75" customHeight="1">
      <c r="B69" s="201" t="s">
        <v>237</v>
      </c>
      <c r="C69" s="187" t="s">
        <v>178</v>
      </c>
      <c r="D69" s="203" t="s">
        <v>242</v>
      </c>
      <c r="E69" s="16">
        <f t="shared" si="2"/>
        <v>6619</v>
      </c>
      <c r="F69" s="11">
        <v>3777</v>
      </c>
      <c r="G69" s="11">
        <v>1447</v>
      </c>
      <c r="H69" s="12">
        <v>1395</v>
      </c>
      <c r="I69" s="102">
        <f t="shared" si="3"/>
        <v>0.71684160822044807</v>
      </c>
      <c r="J69" s="103">
        <f t="shared" si="4"/>
        <v>0.409051330147852</v>
      </c>
      <c r="K69" s="103">
        <f t="shared" si="5"/>
        <v>0.15671095438812332</v>
      </c>
      <c r="L69" s="104">
        <f t="shared" si="6"/>
        <v>0.15107932368447272</v>
      </c>
      <c r="O69" s="156"/>
      <c r="P69" s="156"/>
      <c r="Q69" s="156"/>
      <c r="R69" s="156"/>
    </row>
    <row r="70" spans="2:18" ht="15.75" customHeight="1">
      <c r="B70" s="201" t="s">
        <v>237</v>
      </c>
      <c r="C70" s="187" t="s">
        <v>180</v>
      </c>
      <c r="D70" s="203" t="s">
        <v>243</v>
      </c>
      <c r="E70" s="16">
        <f t="shared" si="2"/>
        <v>8701</v>
      </c>
      <c r="F70" s="11">
        <v>5062</v>
      </c>
      <c r="G70" s="11">
        <v>2094</v>
      </c>
      <c r="H70" s="12">
        <v>1545</v>
      </c>
      <c r="I70" s="102">
        <f t="shared" si="3"/>
        <v>0.94232343754738146</v>
      </c>
      <c r="J70" s="103">
        <f t="shared" si="4"/>
        <v>0.54821758888229455</v>
      </c>
      <c r="K70" s="103">
        <f t="shared" si="5"/>
        <v>0.22678143641239132</v>
      </c>
      <c r="L70" s="104">
        <f t="shared" si="6"/>
        <v>0.16732441225269559</v>
      </c>
      <c r="O70" s="156"/>
      <c r="P70" s="156"/>
      <c r="Q70" s="156"/>
      <c r="R70" s="156"/>
    </row>
    <row r="71" spans="2:18" ht="15.75" customHeight="1">
      <c r="B71" s="201" t="s">
        <v>237</v>
      </c>
      <c r="C71" s="187" t="s">
        <v>182</v>
      </c>
      <c r="D71" s="203" t="s">
        <v>244</v>
      </c>
      <c r="E71" s="16">
        <f t="shared" si="2"/>
        <v>11208</v>
      </c>
      <c r="F71" s="11">
        <v>8143</v>
      </c>
      <c r="G71" s="11">
        <v>2524</v>
      </c>
      <c r="H71" s="12">
        <v>541</v>
      </c>
      <c r="I71" s="102">
        <f t="shared" si="3"/>
        <v>1.2138330178176133</v>
      </c>
      <c r="J71" s="103">
        <f t="shared" si="4"/>
        <v>0.88189170807359241</v>
      </c>
      <c r="K71" s="103">
        <f t="shared" si="5"/>
        <v>0.27335069030796355</v>
      </c>
      <c r="L71" s="104">
        <f t="shared" si="6"/>
        <v>5.8590619436057166E-2</v>
      </c>
      <c r="O71" s="156"/>
      <c r="P71" s="156"/>
      <c r="Q71" s="156"/>
      <c r="R71" s="156"/>
    </row>
    <row r="72" spans="2:18" ht="15.75" customHeight="1">
      <c r="B72" s="201" t="s">
        <v>237</v>
      </c>
      <c r="C72" s="187" t="s">
        <v>184</v>
      </c>
      <c r="D72" s="203" t="s">
        <v>245</v>
      </c>
      <c r="E72" s="16">
        <f t="shared" si="2"/>
        <v>38403</v>
      </c>
      <c r="F72" s="11">
        <v>29043</v>
      </c>
      <c r="G72" s="11">
        <v>7790</v>
      </c>
      <c r="H72" s="12">
        <v>1570</v>
      </c>
      <c r="I72" s="102">
        <f t="shared" si="3"/>
        <v>4.1590675752364206</v>
      </c>
      <c r="J72" s="103">
        <f t="shared" si="4"/>
        <v>3.1453740485793129</v>
      </c>
      <c r="K72" s="103">
        <f t="shared" si="5"/>
        <v>0.84366159964304122</v>
      </c>
      <c r="L72" s="104">
        <f t="shared" si="6"/>
        <v>0.17003192701406608</v>
      </c>
      <c r="O72" s="156"/>
      <c r="P72" s="156"/>
      <c r="Q72" s="156"/>
      <c r="R72" s="156"/>
    </row>
    <row r="73" spans="2:18" ht="15.75" customHeight="1">
      <c r="B73" s="201" t="s">
        <v>237</v>
      </c>
      <c r="C73" s="187" t="s">
        <v>187</v>
      </c>
      <c r="D73" s="203" t="s">
        <v>246</v>
      </c>
      <c r="E73" s="16">
        <f t="shared" si="2"/>
        <v>13607</v>
      </c>
      <c r="F73" s="11">
        <v>10924</v>
      </c>
      <c r="G73" s="11">
        <v>1851</v>
      </c>
      <c r="H73" s="12">
        <v>832</v>
      </c>
      <c r="I73" s="102">
        <f t="shared" si="3"/>
        <v>1.4736461343187244</v>
      </c>
      <c r="J73" s="103">
        <f t="shared" si="4"/>
        <v>1.1830756501284445</v>
      </c>
      <c r="K73" s="103">
        <f t="shared" si="5"/>
        <v>0.20046439293187027</v>
      </c>
      <c r="L73" s="104">
        <f t="shared" si="6"/>
        <v>9.0106091258409543E-2</v>
      </c>
      <c r="O73" s="156"/>
      <c r="P73" s="156"/>
      <c r="Q73" s="156"/>
      <c r="R73" s="156"/>
    </row>
    <row r="74" spans="2:18" ht="15.75" customHeight="1">
      <c r="B74" s="201" t="s">
        <v>237</v>
      </c>
      <c r="C74" s="187" t="s">
        <v>189</v>
      </c>
      <c r="D74" s="203" t="s">
        <v>247</v>
      </c>
      <c r="E74" s="16">
        <f t="shared" si="2"/>
        <v>14421</v>
      </c>
      <c r="F74" s="11">
        <v>9566</v>
      </c>
      <c r="G74" s="11">
        <v>4018</v>
      </c>
      <c r="H74" s="12">
        <v>837</v>
      </c>
      <c r="I74" s="102">
        <f t="shared" si="3"/>
        <v>1.5618028149489471</v>
      </c>
      <c r="J74" s="103">
        <f t="shared" si="4"/>
        <v>1.0360034482908</v>
      </c>
      <c r="K74" s="103">
        <f t="shared" si="5"/>
        <v>0.43515177244746339</v>
      </c>
      <c r="L74" s="104">
        <f t="shared" si="6"/>
        <v>9.0647594210683635E-2</v>
      </c>
      <c r="O74" s="156"/>
      <c r="P74" s="156"/>
      <c r="Q74" s="156"/>
      <c r="R74" s="156"/>
    </row>
    <row r="75" spans="2:18" ht="15.75" customHeight="1">
      <c r="B75" s="201" t="s">
        <v>237</v>
      </c>
      <c r="C75" s="187" t="s">
        <v>191</v>
      </c>
      <c r="D75" s="203" t="s">
        <v>248</v>
      </c>
      <c r="E75" s="16">
        <f t="shared" si="2"/>
        <v>18666</v>
      </c>
      <c r="F75" s="11">
        <v>12465</v>
      </c>
      <c r="G75" s="11">
        <v>5210</v>
      </c>
      <c r="H75" s="12">
        <v>991</v>
      </c>
      <c r="I75" s="102">
        <f t="shared" si="3"/>
        <v>2.0215388214296546</v>
      </c>
      <c r="J75" s="103">
        <f t="shared" si="4"/>
        <v>1.3499668600193209</v>
      </c>
      <c r="K75" s="103">
        <f t="shared" si="5"/>
        <v>0.56424607626960788</v>
      </c>
      <c r="L75" s="104">
        <f t="shared" si="6"/>
        <v>0.1073258851407258</v>
      </c>
      <c r="O75" s="156"/>
      <c r="P75" s="156"/>
      <c r="Q75" s="156"/>
      <c r="R75" s="156"/>
    </row>
    <row r="76" spans="2:18" ht="15.75" customHeight="1">
      <c r="B76" s="201" t="s">
        <v>237</v>
      </c>
      <c r="C76" s="187" t="s">
        <v>193</v>
      </c>
      <c r="D76" s="203" t="s">
        <v>249</v>
      </c>
      <c r="E76" s="16">
        <f t="shared" si="2"/>
        <v>14896</v>
      </c>
      <c r="F76" s="11">
        <v>9430</v>
      </c>
      <c r="G76" s="11">
        <v>3782</v>
      </c>
      <c r="H76" s="12">
        <v>1684</v>
      </c>
      <c r="I76" s="102">
        <f t="shared" si="3"/>
        <v>1.6132455954149865</v>
      </c>
      <c r="J76" s="103">
        <f t="shared" si="4"/>
        <v>1.0212745679889448</v>
      </c>
      <c r="K76" s="103">
        <f t="shared" si="5"/>
        <v>0.40959283310012606</v>
      </c>
      <c r="L76" s="104">
        <f t="shared" si="6"/>
        <v>0.18237819432591545</v>
      </c>
      <c r="O76" s="156"/>
      <c r="P76" s="156"/>
      <c r="Q76" s="156"/>
      <c r="R76" s="156"/>
    </row>
    <row r="77" spans="2:18" ht="15.75" customHeight="1">
      <c r="B77" s="201" t="s">
        <v>250</v>
      </c>
      <c r="C77" s="187" t="s">
        <v>170</v>
      </c>
      <c r="D77" s="203" t="s">
        <v>251</v>
      </c>
      <c r="E77" s="16">
        <f t="shared" si="2"/>
        <v>860</v>
      </c>
      <c r="F77" s="11">
        <v>575</v>
      </c>
      <c r="G77" s="11">
        <v>143</v>
      </c>
      <c r="H77" s="12">
        <v>142</v>
      </c>
      <c r="I77" s="102">
        <f t="shared" si="3"/>
        <v>9.3138507791144493E-2</v>
      </c>
      <c r="J77" s="103">
        <f t="shared" si="4"/>
        <v>6.2272839511521023E-2</v>
      </c>
      <c r="K77" s="103">
        <f t="shared" si="5"/>
        <v>1.5486984435039139E-2</v>
      </c>
      <c r="L77" s="104">
        <f t="shared" si="6"/>
        <v>1.5378683844584322E-2</v>
      </c>
      <c r="O77" s="156"/>
      <c r="P77" s="156"/>
      <c r="Q77" s="156"/>
      <c r="R77" s="156"/>
    </row>
    <row r="78" spans="2:18" ht="15.75" customHeight="1">
      <c r="B78" s="201" t="s">
        <v>250</v>
      </c>
      <c r="C78" s="187" t="s">
        <v>172</v>
      </c>
      <c r="D78" s="203" t="s">
        <v>252</v>
      </c>
      <c r="E78" s="16">
        <f t="shared" si="2"/>
        <v>1782</v>
      </c>
      <c r="F78" s="11">
        <v>1086</v>
      </c>
      <c r="G78" s="11">
        <v>388</v>
      </c>
      <c r="H78" s="12">
        <v>308</v>
      </c>
      <c r="I78" s="102">
        <f t="shared" si="3"/>
        <v>0.19299165219048775</v>
      </c>
      <c r="J78" s="103">
        <f t="shared" si="4"/>
        <v>0.11761444123393361</v>
      </c>
      <c r="K78" s="103">
        <f t="shared" si="5"/>
        <v>4.2020629096469836E-2</v>
      </c>
      <c r="L78" s="104">
        <f t="shared" si="6"/>
        <v>3.3356581860084299E-2</v>
      </c>
      <c r="O78" s="156"/>
      <c r="P78" s="156"/>
      <c r="Q78" s="156"/>
      <c r="R78" s="156"/>
    </row>
    <row r="79" spans="2:18" ht="15.75" customHeight="1">
      <c r="B79" s="201" t="s">
        <v>250</v>
      </c>
      <c r="C79" s="187" t="s">
        <v>174</v>
      </c>
      <c r="D79" s="203" t="s">
        <v>253</v>
      </c>
      <c r="E79" s="16">
        <f t="shared" si="2"/>
        <v>2016</v>
      </c>
      <c r="F79" s="11">
        <v>1353</v>
      </c>
      <c r="G79" s="11">
        <v>292</v>
      </c>
      <c r="H79" s="12">
        <v>371</v>
      </c>
      <c r="I79" s="102">
        <f t="shared" si="3"/>
        <v>0.21833399035691545</v>
      </c>
      <c r="J79" s="103">
        <f t="shared" si="4"/>
        <v>0.14653069888537035</v>
      </c>
      <c r="K79" s="103">
        <f t="shared" si="5"/>
        <v>3.1623772412807193E-2</v>
      </c>
      <c r="L79" s="104">
        <f t="shared" si="6"/>
        <v>4.0179519058737907E-2</v>
      </c>
      <c r="O79" s="156"/>
      <c r="P79" s="156"/>
      <c r="Q79" s="156"/>
      <c r="R79" s="156"/>
    </row>
    <row r="80" spans="2:18" ht="15.75" customHeight="1">
      <c r="B80" s="201" t="s">
        <v>250</v>
      </c>
      <c r="C80" s="187" t="s">
        <v>176</v>
      </c>
      <c r="D80" s="203" t="s">
        <v>254</v>
      </c>
      <c r="E80" s="16">
        <f t="shared" si="2"/>
        <v>3078</v>
      </c>
      <c r="F80" s="11">
        <v>1815</v>
      </c>
      <c r="G80" s="11">
        <v>726</v>
      </c>
      <c r="H80" s="12">
        <v>537</v>
      </c>
      <c r="I80" s="102">
        <f t="shared" si="3"/>
        <v>0.33334921741993334</v>
      </c>
      <c r="J80" s="103">
        <f t="shared" si="4"/>
        <v>0.19656557167549676</v>
      </c>
      <c r="K80" s="103">
        <f t="shared" si="5"/>
        <v>7.8626228670198708E-2</v>
      </c>
      <c r="L80" s="104">
        <f t="shared" si="6"/>
        <v>5.8157417074237883E-2</v>
      </c>
      <c r="O80" s="156"/>
      <c r="P80" s="156"/>
      <c r="Q80" s="156"/>
      <c r="R80" s="156"/>
    </row>
    <row r="81" spans="2:18" ht="15.75" customHeight="1">
      <c r="B81" s="201" t="s">
        <v>250</v>
      </c>
      <c r="C81" s="187" t="s">
        <v>178</v>
      </c>
      <c r="D81" s="203" t="s">
        <v>255</v>
      </c>
      <c r="E81" s="16">
        <f t="shared" si="2"/>
        <v>3535</v>
      </c>
      <c r="F81" s="11">
        <v>2032</v>
      </c>
      <c r="G81" s="11">
        <v>752</v>
      </c>
      <c r="H81" s="12">
        <v>751</v>
      </c>
      <c r="I81" s="102">
        <f t="shared" si="3"/>
        <v>0.38284258725778575</v>
      </c>
      <c r="J81" s="103">
        <f t="shared" si="4"/>
        <v>0.22006679980419255</v>
      </c>
      <c r="K81" s="103">
        <f t="shared" si="5"/>
        <v>8.1442044022024013E-2</v>
      </c>
      <c r="L81" s="104">
        <f t="shared" si="6"/>
        <v>8.1333743431569197E-2</v>
      </c>
      <c r="O81" s="156"/>
      <c r="P81" s="156"/>
      <c r="Q81" s="156"/>
      <c r="R81" s="156"/>
    </row>
    <row r="82" spans="2:18" ht="15.75" customHeight="1">
      <c r="B82" s="201" t="s">
        <v>250</v>
      </c>
      <c r="C82" s="187" t="s">
        <v>180</v>
      </c>
      <c r="D82" s="203" t="s">
        <v>256</v>
      </c>
      <c r="E82" s="16">
        <f t="shared" si="2"/>
        <v>6308</v>
      </c>
      <c r="F82" s="11">
        <v>3542</v>
      </c>
      <c r="G82" s="11">
        <v>1589</v>
      </c>
      <c r="H82" s="12">
        <v>1177</v>
      </c>
      <c r="I82" s="102">
        <f t="shared" si="3"/>
        <v>0.68316012458899933</v>
      </c>
      <c r="J82" s="103">
        <f t="shared" si="4"/>
        <v>0.38360069139096947</v>
      </c>
      <c r="K82" s="103">
        <f t="shared" si="5"/>
        <v>0.17208963823270765</v>
      </c>
      <c r="L82" s="104">
        <f t="shared" si="6"/>
        <v>0.12746979496532215</v>
      </c>
      <c r="O82" s="156"/>
      <c r="P82" s="156"/>
      <c r="Q82" s="156"/>
      <c r="R82" s="156"/>
    </row>
    <row r="83" spans="2:18" ht="15.75" customHeight="1">
      <c r="B83" s="201" t="s">
        <v>250</v>
      </c>
      <c r="C83" s="187" t="s">
        <v>182</v>
      </c>
      <c r="D83" s="203" t="s">
        <v>257</v>
      </c>
      <c r="E83" s="16">
        <f t="shared" si="2"/>
        <v>3316</v>
      </c>
      <c r="F83" s="11">
        <v>1862</v>
      </c>
      <c r="G83" s="11">
        <v>677</v>
      </c>
      <c r="H83" s="12">
        <v>777</v>
      </c>
      <c r="I83" s="102">
        <f t="shared" si="3"/>
        <v>0.35912475794818033</v>
      </c>
      <c r="J83" s="103">
        <f t="shared" si="4"/>
        <v>0.20165569942687331</v>
      </c>
      <c r="K83" s="103">
        <f t="shared" si="5"/>
        <v>7.3319499737912575E-2</v>
      </c>
      <c r="L83" s="104">
        <f t="shared" si="6"/>
        <v>8.4149558783394487E-2</v>
      </c>
      <c r="O83" s="156"/>
      <c r="P83" s="156"/>
      <c r="Q83" s="156"/>
      <c r="R83" s="156"/>
    </row>
    <row r="84" spans="2:1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7">SUM(F84:H84)</f>
        <v>3994</v>
      </c>
      <c r="F84" s="11">
        <v>2168</v>
      </c>
      <c r="G84" s="11">
        <v>1205</v>
      </c>
      <c r="H84" s="12">
        <v>621</v>
      </c>
      <c r="I84" s="102">
        <f t="shared" si="3"/>
        <v>0.43255255827654771</v>
      </c>
      <c r="J84" s="103">
        <f t="shared" si="4"/>
        <v>0.23479568010604793</v>
      </c>
      <c r="K84" s="103">
        <f t="shared" si="5"/>
        <v>0.1305022114980571</v>
      </c>
      <c r="L84" s="104">
        <f t="shared" si="6"/>
        <v>6.7254666672442703E-2</v>
      </c>
      <c r="O84" s="156"/>
      <c r="P84" s="156"/>
      <c r="Q84" s="156"/>
      <c r="R84" s="156"/>
    </row>
    <row r="85" spans="2:18" ht="15.75" customHeight="1">
      <c r="B85" s="201" t="s">
        <v>250</v>
      </c>
      <c r="C85" s="187" t="s">
        <v>187</v>
      </c>
      <c r="D85" s="203" t="s">
        <v>259</v>
      </c>
      <c r="E85" s="16">
        <f t="shared" si="7"/>
        <v>6098</v>
      </c>
      <c r="F85" s="11">
        <v>3701</v>
      </c>
      <c r="G85" s="11">
        <v>1424</v>
      </c>
      <c r="H85" s="12">
        <v>973</v>
      </c>
      <c r="I85" s="102">
        <f t="shared" si="3"/>
        <v>0.66041700059348718</v>
      </c>
      <c r="J85" s="103">
        <f t="shared" si="4"/>
        <v>0.40082048527328568</v>
      </c>
      <c r="K85" s="103">
        <f t="shared" si="5"/>
        <v>0.1542200408076625</v>
      </c>
      <c r="L85" s="104">
        <f t="shared" si="6"/>
        <v>0.10537647451253904</v>
      </c>
      <c r="O85" s="156"/>
      <c r="P85" s="156"/>
      <c r="Q85" s="156"/>
      <c r="R85" s="156"/>
    </row>
    <row r="86" spans="2:18" ht="15.75" customHeight="1">
      <c r="B86" s="201" t="s">
        <v>250</v>
      </c>
      <c r="C86" s="187" t="s">
        <v>189</v>
      </c>
      <c r="D86" s="203" t="s">
        <v>260</v>
      </c>
      <c r="E86" s="16">
        <f t="shared" si="7"/>
        <v>11820</v>
      </c>
      <c r="F86" s="11">
        <v>6766</v>
      </c>
      <c r="G86" s="11">
        <v>3894</v>
      </c>
      <c r="H86" s="12">
        <v>1160</v>
      </c>
      <c r="I86" s="102">
        <f t="shared" si="3"/>
        <v>1.2801129791759627</v>
      </c>
      <c r="J86" s="103">
        <f t="shared" si="4"/>
        <v>0.73276179501730643</v>
      </c>
      <c r="K86" s="103">
        <f t="shared" si="5"/>
        <v>0.42172249923106586</v>
      </c>
      <c r="L86" s="104">
        <f t="shared" si="6"/>
        <v>0.12562868492759025</v>
      </c>
      <c r="O86" s="156"/>
      <c r="P86" s="156"/>
      <c r="Q86" s="156"/>
      <c r="R86" s="156"/>
    </row>
    <row r="87" spans="2:18" ht="15.75" customHeight="1">
      <c r="B87" s="201" t="s">
        <v>261</v>
      </c>
      <c r="C87" s="187" t="s">
        <v>170</v>
      </c>
      <c r="D87" s="203" t="s">
        <v>262</v>
      </c>
      <c r="E87" s="16">
        <f t="shared" si="7"/>
        <v>3891</v>
      </c>
      <c r="F87" s="11">
        <v>2649</v>
      </c>
      <c r="G87" s="11">
        <v>598</v>
      </c>
      <c r="H87" s="12">
        <v>644</v>
      </c>
      <c r="I87" s="102">
        <f t="shared" si="3"/>
        <v>0.42139759745970129</v>
      </c>
      <c r="J87" s="103">
        <f t="shared" si="4"/>
        <v>0.28688826411481594</v>
      </c>
      <c r="K87" s="103">
        <f t="shared" si="5"/>
        <v>6.476375309198186E-2</v>
      </c>
      <c r="L87" s="104">
        <f t="shared" si="6"/>
        <v>6.9745580252903533E-2</v>
      </c>
      <c r="O87" s="156"/>
      <c r="P87" s="156"/>
      <c r="Q87" s="156"/>
      <c r="R87" s="156"/>
    </row>
    <row r="88" spans="2:18" ht="15.75" customHeight="1">
      <c r="B88" s="201" t="s">
        <v>261</v>
      </c>
      <c r="C88" s="187" t="s">
        <v>172</v>
      </c>
      <c r="D88" s="203" t="s">
        <v>263</v>
      </c>
      <c r="E88" s="16">
        <f t="shared" si="7"/>
        <v>6219</v>
      </c>
      <c r="F88" s="11">
        <v>4068</v>
      </c>
      <c r="G88" s="11">
        <v>656</v>
      </c>
      <c r="H88" s="12">
        <v>1495</v>
      </c>
      <c r="I88" s="102">
        <f t="shared" si="3"/>
        <v>0.67352137203852047</v>
      </c>
      <c r="J88" s="103">
        <f t="shared" si="4"/>
        <v>0.44056680197020437</v>
      </c>
      <c r="K88" s="103">
        <f t="shared" si="5"/>
        <v>7.1045187338361362E-2</v>
      </c>
      <c r="L88" s="104">
        <f t="shared" si="6"/>
        <v>0.16190938272995464</v>
      </c>
      <c r="O88" s="156"/>
      <c r="P88" s="156"/>
      <c r="Q88" s="156"/>
      <c r="R88" s="156"/>
    </row>
    <row r="89" spans="2:18" ht="15.75" customHeight="1">
      <c r="B89" s="201" t="s">
        <v>261</v>
      </c>
      <c r="C89" s="187" t="s">
        <v>174</v>
      </c>
      <c r="D89" s="203" t="s">
        <v>264</v>
      </c>
      <c r="E89" s="16">
        <f t="shared" si="7"/>
        <v>3413</v>
      </c>
      <c r="F89" s="11">
        <v>2336</v>
      </c>
      <c r="G89" s="11">
        <v>347</v>
      </c>
      <c r="H89" s="12">
        <v>730</v>
      </c>
      <c r="I89" s="102">
        <f t="shared" si="3"/>
        <v>0.36962991522229782</v>
      </c>
      <c r="J89" s="103">
        <f t="shared" si="4"/>
        <v>0.25299017930245754</v>
      </c>
      <c r="K89" s="103">
        <f t="shared" si="5"/>
        <v>3.7580304887822248E-2</v>
      </c>
      <c r="L89" s="104">
        <f t="shared" si="6"/>
        <v>7.9059431032017985E-2</v>
      </c>
      <c r="O89" s="156"/>
      <c r="P89" s="156"/>
      <c r="Q89" s="156"/>
      <c r="R89" s="156"/>
    </row>
    <row r="90" spans="2:18" ht="15.75" customHeight="1">
      <c r="B90" s="201" t="s">
        <v>261</v>
      </c>
      <c r="C90" s="187" t="s">
        <v>176</v>
      </c>
      <c r="D90" s="203" t="s">
        <v>265</v>
      </c>
      <c r="E90" s="16">
        <f t="shared" si="7"/>
        <v>4395</v>
      </c>
      <c r="F90" s="11">
        <v>2751</v>
      </c>
      <c r="G90" s="11">
        <v>189</v>
      </c>
      <c r="H90" s="12">
        <v>1455</v>
      </c>
      <c r="I90" s="102">
        <f t="shared" ref="I90:I95" si="8">SUM(J90:L90)</f>
        <v>0.47598109504893027</v>
      </c>
      <c r="J90" s="103">
        <f t="shared" ref="J90:J95" si="9">F90/$E$9*100</f>
        <v>0.29793492434120755</v>
      </c>
      <c r="K90" s="103">
        <f t="shared" ref="K90:K95" si="10">G90/$E$9*100</f>
        <v>2.0468811595960822E-2</v>
      </c>
      <c r="L90" s="104">
        <f t="shared" ref="L90:L95" si="11">H90/$E$9*100</f>
        <v>0.15757735911176188</v>
      </c>
      <c r="O90" s="156"/>
      <c r="P90" s="156"/>
      <c r="Q90" s="156"/>
      <c r="R90" s="156"/>
    </row>
    <row r="91" spans="2:18" ht="15.75" customHeight="1">
      <c r="B91" s="201" t="s">
        <v>261</v>
      </c>
      <c r="C91" s="187" t="s">
        <v>178</v>
      </c>
      <c r="D91" s="203" t="s">
        <v>266</v>
      </c>
      <c r="E91" s="16">
        <f t="shared" si="7"/>
        <v>4054</v>
      </c>
      <c r="F91" s="11">
        <v>2831</v>
      </c>
      <c r="G91" s="11">
        <v>390</v>
      </c>
      <c r="H91" s="12">
        <v>833</v>
      </c>
      <c r="I91" s="102">
        <f t="shared" si="8"/>
        <v>0.43905059370383692</v>
      </c>
      <c r="J91" s="103">
        <f t="shared" si="9"/>
        <v>0.30659897157759308</v>
      </c>
      <c r="K91" s="103">
        <f t="shared" si="10"/>
        <v>4.2237230277379474E-2</v>
      </c>
      <c r="L91" s="104">
        <f t="shared" si="11"/>
        <v>9.0214391848864359E-2</v>
      </c>
      <c r="O91" s="156"/>
      <c r="P91" s="156"/>
      <c r="Q91" s="156"/>
      <c r="R91" s="156"/>
    </row>
    <row r="92" spans="2:18" ht="15.75" customHeight="1">
      <c r="B92" s="201" t="s">
        <v>261</v>
      </c>
      <c r="C92" s="187" t="s">
        <v>180</v>
      </c>
      <c r="D92" s="203" t="s">
        <v>267</v>
      </c>
      <c r="E92" s="16">
        <f t="shared" si="7"/>
        <v>3667</v>
      </c>
      <c r="F92" s="11">
        <v>2454</v>
      </c>
      <c r="G92" s="11">
        <v>533</v>
      </c>
      <c r="H92" s="12">
        <v>680</v>
      </c>
      <c r="I92" s="102">
        <f t="shared" si="8"/>
        <v>0.39713826519782186</v>
      </c>
      <c r="J92" s="103">
        <f t="shared" si="9"/>
        <v>0.2657696489761262</v>
      </c>
      <c r="K92" s="103">
        <f t="shared" si="10"/>
        <v>5.7724214712418613E-2</v>
      </c>
      <c r="L92" s="104">
        <f t="shared" si="11"/>
        <v>7.3644401509277035E-2</v>
      </c>
      <c r="O92" s="156"/>
      <c r="P92" s="156"/>
      <c r="Q92" s="156"/>
      <c r="R92" s="156"/>
    </row>
    <row r="93" spans="2:18" ht="15.75" customHeight="1">
      <c r="B93" s="201" t="s">
        <v>261</v>
      </c>
      <c r="C93" s="187" t="s">
        <v>182</v>
      </c>
      <c r="D93" s="203" t="s">
        <v>268</v>
      </c>
      <c r="E93" s="16">
        <f t="shared" si="7"/>
        <v>4284</v>
      </c>
      <c r="F93" s="11">
        <v>2692</v>
      </c>
      <c r="G93" s="11">
        <v>691</v>
      </c>
      <c r="H93" s="12">
        <v>901</v>
      </c>
      <c r="I93" s="102">
        <f t="shared" si="8"/>
        <v>0.46395972950844527</v>
      </c>
      <c r="J93" s="103">
        <f t="shared" si="9"/>
        <v>0.29154518950437319</v>
      </c>
      <c r="K93" s="103">
        <f t="shared" si="10"/>
        <v>7.4835708004280035E-2</v>
      </c>
      <c r="L93" s="104">
        <f t="shared" si="11"/>
        <v>9.7578831999792059E-2</v>
      </c>
      <c r="O93" s="156"/>
      <c r="P93" s="156"/>
      <c r="Q93" s="156"/>
      <c r="R93" s="156"/>
    </row>
    <row r="94" spans="2:18" ht="15.75" customHeight="1">
      <c r="B94" s="201" t="s">
        <v>261</v>
      </c>
      <c r="C94" s="187" t="s">
        <v>184</v>
      </c>
      <c r="D94" s="203" t="s">
        <v>269</v>
      </c>
      <c r="E94" s="16">
        <f t="shared" si="7"/>
        <v>21544</v>
      </c>
      <c r="F94" s="11">
        <v>15086</v>
      </c>
      <c r="G94" s="11">
        <v>5301</v>
      </c>
      <c r="H94" s="12">
        <v>1157</v>
      </c>
      <c r="I94" s="102">
        <f t="shared" si="8"/>
        <v>2.333227920758624</v>
      </c>
      <c r="J94" s="103">
        <f t="shared" si="9"/>
        <v>1.6338227076014018</v>
      </c>
      <c r="K94" s="103">
        <f t="shared" si="10"/>
        <v>0.57410143000099634</v>
      </c>
      <c r="L94" s="104">
        <f t="shared" si="11"/>
        <v>0.12530378315622576</v>
      </c>
      <c r="O94" s="156"/>
      <c r="P94" s="156"/>
      <c r="Q94" s="156"/>
      <c r="R94" s="156"/>
    </row>
    <row r="95" spans="2:18" ht="15.75" customHeight="1">
      <c r="B95" s="205" t="s">
        <v>261</v>
      </c>
      <c r="C95" s="206" t="s">
        <v>187</v>
      </c>
      <c r="D95" s="207" t="s">
        <v>270</v>
      </c>
      <c r="E95" s="67">
        <f t="shared" si="7"/>
        <v>11501</v>
      </c>
      <c r="F95" s="229">
        <v>8450</v>
      </c>
      <c r="G95" s="229">
        <v>2293</v>
      </c>
      <c r="H95" s="230">
        <v>758</v>
      </c>
      <c r="I95" s="155">
        <f t="shared" si="8"/>
        <v>1.2455650908208751</v>
      </c>
      <c r="J95" s="153">
        <f t="shared" si="9"/>
        <v>0.91513998934322183</v>
      </c>
      <c r="K95" s="153">
        <f t="shared" si="10"/>
        <v>0.24833325391290031</v>
      </c>
      <c r="L95" s="154">
        <f t="shared" si="11"/>
        <v>8.2091847564752921E-2</v>
      </c>
      <c r="O95" s="156"/>
      <c r="P95" s="156"/>
      <c r="Q95" s="156"/>
      <c r="R95" s="156"/>
    </row>
    <row r="96" spans="2:18" ht="6.75" customHeight="1"/>
    <row r="97" spans="2:2" ht="15" customHeight="1">
      <c r="B97" s="148" t="s">
        <v>275</v>
      </c>
    </row>
    <row r="98" spans="2:2" ht="15" customHeight="1">
      <c r="B98" s="233" t="s">
        <v>276</v>
      </c>
    </row>
    <row r="99" spans="2:2" ht="15" customHeight="1"/>
    <row r="100" spans="2:2" ht="15" customHeight="1"/>
    <row r="101" spans="2:2" ht="15.75" customHeight="1"/>
  </sheetData>
  <mergeCells count="2">
    <mergeCell ref="E5:L5"/>
    <mergeCell ref="F7:G7"/>
  </mergeCells>
  <phoneticPr fontId="3"/>
  <pageMargins left="0.51181102362204722" right="0.31496062992125984" top="0.55118110236220474" bottom="0.55118110236220474" header="0.31496062992125984" footer="0.31496062992125984"/>
  <pageSetup paperSize="9" scale="85" firstPageNumber="7" orientation="portrait" useFirstPageNumber="1" verticalDpi="0" r:id="rId1"/>
  <headerFooter>
    <oddFooter>&amp;CIV-1-&amp;P</oddFooter>
  </headerFooter>
  <rowBreaks count="1" manualBreakCount="1">
    <brk id="53" max="16383" man="1"/>
  </rowBreaks>
  <ignoredErrors>
    <ignoredError sqref="F11:H17" formulaRange="1"/>
    <ignoredError sqref="I9" formula="1"/>
    <ignoredError sqref="B19:C9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29CC-1C6D-4E2F-BE6C-D5213562B4C3}">
  <dimension ref="B1:AI99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10.5703125" style="6" customWidth="1"/>
    <col min="6" max="6" width="9.5703125" style="6" customWidth="1"/>
    <col min="7" max="7" width="8.5703125" style="6" customWidth="1"/>
    <col min="8" max="11" width="9.5703125" style="6" customWidth="1"/>
    <col min="12" max="12" width="8.5703125" style="6" customWidth="1"/>
    <col min="13" max="14" width="2.42578125" style="6" customWidth="1"/>
    <col min="15" max="16" width="2.5703125" style="6" customWidth="1"/>
    <col min="17" max="17" width="21.5703125" style="6" customWidth="1"/>
    <col min="18" max="18" width="10.5703125" style="6" customWidth="1"/>
    <col min="19" max="19" width="9.5703125" style="6" customWidth="1"/>
    <col min="20" max="20" width="8.5703125" style="6" customWidth="1"/>
    <col min="21" max="24" width="9.5703125" style="6" customWidth="1"/>
    <col min="25" max="25" width="8.5703125" style="6" customWidth="1"/>
    <col min="26" max="26" width="2.5703125" customWidth="1"/>
  </cols>
  <sheetData>
    <row r="1" spans="2:35">
      <c r="I1" s="15"/>
      <c r="J1" s="15"/>
      <c r="K1" s="15"/>
      <c r="L1" s="15"/>
      <c r="M1" s="15"/>
      <c r="N1" s="15"/>
      <c r="O1" s="15"/>
      <c r="P1" s="15"/>
      <c r="V1" s="15"/>
      <c r="W1" s="15"/>
      <c r="X1" s="15"/>
      <c r="Y1" s="15"/>
    </row>
    <row r="2" spans="2:35" ht="18" customHeight="1">
      <c r="B2" t="s">
        <v>365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 t="s">
        <v>366</v>
      </c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2:35" ht="18" customHeight="1">
      <c r="D3" s="14" t="s">
        <v>111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 t="s">
        <v>111</v>
      </c>
      <c r="R3" s="14"/>
      <c r="S3" s="14"/>
      <c r="T3" s="14"/>
      <c r="U3" s="14"/>
      <c r="V3" s="14"/>
      <c r="W3" s="14"/>
      <c r="X3" s="14"/>
      <c r="Y3" s="14"/>
    </row>
    <row r="4" spans="2:35"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4"/>
      <c r="R4" s="14"/>
      <c r="S4" s="14"/>
      <c r="T4" s="14"/>
      <c r="U4" s="14"/>
      <c r="V4" s="15"/>
      <c r="W4" s="15"/>
      <c r="X4" s="15"/>
      <c r="Y4" s="15"/>
    </row>
    <row r="5" spans="2:35" ht="15" customHeight="1">
      <c r="B5" s="211" t="s">
        <v>271</v>
      </c>
      <c r="C5" s="212"/>
      <c r="D5" s="213"/>
      <c r="E5" s="453" t="s">
        <v>113</v>
      </c>
      <c r="F5" s="454"/>
      <c r="G5" s="454"/>
      <c r="H5" s="454"/>
      <c r="I5" s="454"/>
      <c r="J5" s="454"/>
      <c r="K5" s="454"/>
      <c r="L5" s="455"/>
      <c r="M5" s="23"/>
      <c r="N5" s="23"/>
      <c r="O5" s="211" t="s">
        <v>271</v>
      </c>
      <c r="P5" s="212"/>
      <c r="Q5" s="213"/>
      <c r="R5" s="453" t="s">
        <v>113</v>
      </c>
      <c r="S5" s="454"/>
      <c r="T5" s="454"/>
      <c r="U5" s="454"/>
      <c r="V5" s="454"/>
      <c r="W5" s="454"/>
      <c r="X5" s="454"/>
      <c r="Y5" s="455"/>
    </row>
    <row r="6" spans="2:35" ht="53.25" customHeight="1">
      <c r="B6" s="214"/>
      <c r="C6" s="215" t="s">
        <v>272</v>
      </c>
      <c r="D6" s="216"/>
      <c r="E6" s="29" t="s">
        <v>140</v>
      </c>
      <c r="F6" s="30" t="s">
        <v>63</v>
      </c>
      <c r="G6" s="47" t="s">
        <v>64</v>
      </c>
      <c r="H6" s="30" t="s">
        <v>65</v>
      </c>
      <c r="I6" s="47" t="s">
        <v>66</v>
      </c>
      <c r="J6" s="47" t="s">
        <v>67</v>
      </c>
      <c r="K6" s="35" t="s">
        <v>68</v>
      </c>
      <c r="L6" s="107" t="s">
        <v>137</v>
      </c>
      <c r="M6" s="24"/>
      <c r="N6" s="24"/>
      <c r="O6" s="214"/>
      <c r="P6" s="215" t="s">
        <v>272</v>
      </c>
      <c r="Q6" s="216"/>
      <c r="R6" s="29" t="s">
        <v>140</v>
      </c>
      <c r="S6" s="30" t="s">
        <v>63</v>
      </c>
      <c r="T6" s="47" t="s">
        <v>64</v>
      </c>
      <c r="U6" s="30" t="s">
        <v>65</v>
      </c>
      <c r="V6" s="47" t="s">
        <v>66</v>
      </c>
      <c r="W6" s="47" t="s">
        <v>67</v>
      </c>
      <c r="X6" s="35" t="s">
        <v>68</v>
      </c>
      <c r="Y6" s="107" t="s">
        <v>137</v>
      </c>
    </row>
    <row r="7" spans="2:35" ht="18" customHeight="1">
      <c r="B7" s="210"/>
      <c r="C7" s="217"/>
      <c r="D7" s="218" t="s">
        <v>273</v>
      </c>
      <c r="E7" s="52"/>
      <c r="F7" s="53"/>
      <c r="G7" s="53"/>
      <c r="H7" s="118" t="s">
        <v>352</v>
      </c>
      <c r="I7" s="53"/>
      <c r="J7" s="53"/>
      <c r="K7" s="53"/>
      <c r="L7" s="48"/>
      <c r="M7" s="24"/>
      <c r="N7" s="24"/>
      <c r="O7" s="210"/>
      <c r="P7" s="217"/>
      <c r="Q7" s="218" t="s">
        <v>273</v>
      </c>
      <c r="R7" s="52"/>
      <c r="S7" s="53"/>
      <c r="T7" s="53"/>
      <c r="U7" s="118" t="s">
        <v>31</v>
      </c>
      <c r="V7" s="53"/>
      <c r="W7" s="53"/>
      <c r="X7" s="53"/>
      <c r="Y7" s="48"/>
    </row>
    <row r="8" spans="2:35" ht="6.75" customHeight="1">
      <c r="B8" s="191"/>
      <c r="C8" s="192"/>
      <c r="D8" s="193"/>
      <c r="E8" s="18"/>
      <c r="F8" s="17"/>
      <c r="G8" s="17"/>
      <c r="H8" s="22"/>
      <c r="I8" s="22"/>
      <c r="J8" s="22"/>
      <c r="K8" s="17"/>
      <c r="L8" s="19"/>
      <c r="M8" s="1"/>
      <c r="N8" s="1"/>
      <c r="O8" s="191"/>
      <c r="P8" s="192"/>
      <c r="Q8" s="193"/>
      <c r="R8" s="91"/>
      <c r="S8" s="92"/>
      <c r="T8" s="92"/>
      <c r="U8" s="93"/>
      <c r="V8" s="93"/>
      <c r="W8" s="93"/>
      <c r="X8" s="92"/>
      <c r="Y8" s="94"/>
    </row>
    <row r="9" spans="2:35" ht="15.75" customHeight="1">
      <c r="B9" s="197"/>
      <c r="C9" s="6"/>
      <c r="D9" s="198" t="s">
        <v>19</v>
      </c>
      <c r="E9" s="234">
        <f t="shared" ref="E9:L9" si="0">SUM(E19:E95)</f>
        <v>3159838</v>
      </c>
      <c r="F9" s="90">
        <f t="shared" si="0"/>
        <v>199143</v>
      </c>
      <c r="G9" s="90">
        <f t="shared" si="0"/>
        <v>39148</v>
      </c>
      <c r="H9" s="90">
        <f t="shared" si="0"/>
        <v>54489</v>
      </c>
      <c r="I9" s="90">
        <f t="shared" si="0"/>
        <v>382285</v>
      </c>
      <c r="J9" s="90">
        <f t="shared" si="0"/>
        <v>355765</v>
      </c>
      <c r="K9" s="90">
        <f t="shared" si="0"/>
        <v>1548850</v>
      </c>
      <c r="L9" s="199">
        <f t="shared" si="0"/>
        <v>580158</v>
      </c>
      <c r="M9" s="4"/>
      <c r="N9" s="4"/>
      <c r="O9" s="197"/>
      <c r="Q9" s="198" t="s">
        <v>19</v>
      </c>
      <c r="R9" s="88">
        <f>SUM(S9:Y9)</f>
        <v>99.999999999999986</v>
      </c>
      <c r="S9" s="86">
        <f t="shared" ref="S9:Y9" si="1">SUM(S19:S95)</f>
        <v>6.3023167643404507</v>
      </c>
      <c r="T9" s="86">
        <f t="shared" si="1"/>
        <v>1.2389242739659434</v>
      </c>
      <c r="U9" s="86">
        <f t="shared" si="1"/>
        <v>1.7244238470453228</v>
      </c>
      <c r="V9" s="86">
        <f t="shared" si="1"/>
        <v>12.098246808855389</v>
      </c>
      <c r="W9" s="86">
        <f t="shared" si="1"/>
        <v>11.258963275965408</v>
      </c>
      <c r="X9" s="86">
        <f t="shared" si="1"/>
        <v>49.016753390521927</v>
      </c>
      <c r="Y9" s="87">
        <f t="shared" si="1"/>
        <v>18.360371639305544</v>
      </c>
    </row>
    <row r="10" spans="2:35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199"/>
      <c r="M10" s="4"/>
      <c r="N10" s="4"/>
      <c r="O10" s="197"/>
      <c r="Q10" s="198"/>
      <c r="R10" s="88"/>
      <c r="S10" s="86"/>
      <c r="T10" s="86"/>
      <c r="U10" s="86"/>
      <c r="V10" s="86"/>
      <c r="W10" s="86"/>
      <c r="X10" s="86"/>
      <c r="Y10" s="96"/>
      <c r="AA10" s="113"/>
      <c r="AB10" s="170"/>
      <c r="AC10" s="170"/>
      <c r="AD10" s="170"/>
      <c r="AE10" s="170"/>
      <c r="AF10" s="170"/>
      <c r="AG10" s="170"/>
      <c r="AH10" s="170"/>
      <c r="AI10" s="170"/>
    </row>
    <row r="11" spans="2:35" ht="15.75" customHeight="1">
      <c r="B11" s="197"/>
      <c r="C11" s="6"/>
      <c r="D11" s="198" t="s">
        <v>163</v>
      </c>
      <c r="E11" s="16">
        <f t="shared" ref="E11:L11" si="2">SUM(E19:E32)</f>
        <v>533892</v>
      </c>
      <c r="F11" s="11">
        <f t="shared" si="2"/>
        <v>42088</v>
      </c>
      <c r="G11" s="11">
        <f t="shared" si="2"/>
        <v>6823</v>
      </c>
      <c r="H11" s="11">
        <f t="shared" si="2"/>
        <v>9265</v>
      </c>
      <c r="I11" s="11">
        <f t="shared" si="2"/>
        <v>76268</v>
      </c>
      <c r="J11" s="11">
        <f t="shared" si="2"/>
        <v>66802</v>
      </c>
      <c r="K11" s="11">
        <f t="shared" si="2"/>
        <v>309646</v>
      </c>
      <c r="L11" s="12">
        <f t="shared" si="2"/>
        <v>23000</v>
      </c>
      <c r="M11" s="11"/>
      <c r="N11" s="11"/>
      <c r="O11" s="197"/>
      <c r="Q11" s="198" t="s">
        <v>163</v>
      </c>
      <c r="R11" s="88">
        <f>SUM(S11:Y11)</f>
        <v>16.896182652401802</v>
      </c>
      <c r="S11" s="86">
        <f>F11/$E$9*100</f>
        <v>1.331967018562344</v>
      </c>
      <c r="T11" s="86">
        <f t="shared" ref="T11:Y17" si="3">G11/$E$9*100</f>
        <v>0.21592879128613557</v>
      </c>
      <c r="U11" s="86">
        <f t="shared" si="3"/>
        <v>0.293211234246819</v>
      </c>
      <c r="V11" s="86">
        <f t="shared" si="3"/>
        <v>2.4136680424755954</v>
      </c>
      <c r="W11" s="86">
        <f t="shared" si="3"/>
        <v>2.1140957226288184</v>
      </c>
      <c r="X11" s="86">
        <f t="shared" si="3"/>
        <v>9.7994264262914736</v>
      </c>
      <c r="Y11" s="87">
        <f t="shared" si="3"/>
        <v>0.7278854169106137</v>
      </c>
      <c r="AA11" s="114"/>
      <c r="AB11" s="169"/>
      <c r="AC11" s="169"/>
      <c r="AD11" s="169"/>
      <c r="AE11" s="169"/>
      <c r="AF11" s="169"/>
      <c r="AG11" s="169"/>
      <c r="AH11" s="169"/>
      <c r="AI11" s="169"/>
    </row>
    <row r="12" spans="2:35" ht="15.75" customHeight="1">
      <c r="B12" s="197"/>
      <c r="C12" s="6"/>
      <c r="D12" s="198" t="s">
        <v>164</v>
      </c>
      <c r="E12" s="16">
        <f t="shared" ref="E12:L12" si="4">SUM(E33:E40)</f>
        <v>343001</v>
      </c>
      <c r="F12" s="11">
        <f t="shared" si="4"/>
        <v>13042</v>
      </c>
      <c r="G12" s="11">
        <f t="shared" si="4"/>
        <v>6408</v>
      </c>
      <c r="H12" s="11">
        <f t="shared" si="4"/>
        <v>10061</v>
      </c>
      <c r="I12" s="11">
        <f t="shared" si="4"/>
        <v>40376</v>
      </c>
      <c r="J12" s="11">
        <f t="shared" si="4"/>
        <v>40953</v>
      </c>
      <c r="K12" s="11">
        <f t="shared" si="4"/>
        <v>228718</v>
      </c>
      <c r="L12" s="12">
        <f t="shared" si="4"/>
        <v>3443</v>
      </c>
      <c r="M12" s="11"/>
      <c r="N12" s="11"/>
      <c r="O12" s="197"/>
      <c r="Q12" s="198" t="s">
        <v>164</v>
      </c>
      <c r="R12" s="88">
        <f t="shared" ref="R12:R17" si="5">SUM(S12:Y12)</f>
        <v>10.855018516772063</v>
      </c>
      <c r="S12" s="86">
        <f t="shared" ref="S12:S17" si="6">F12/$E$9*100</f>
        <v>0.41274267858035757</v>
      </c>
      <c r="T12" s="86">
        <f t="shared" si="3"/>
        <v>0.2027952065897049</v>
      </c>
      <c r="U12" s="86">
        <f t="shared" si="3"/>
        <v>0.31840239911033413</v>
      </c>
      <c r="V12" s="86">
        <f t="shared" si="3"/>
        <v>1.2777870257905628</v>
      </c>
      <c r="W12" s="86">
        <f t="shared" si="3"/>
        <v>1.2960474555974071</v>
      </c>
      <c r="X12" s="86">
        <f t="shared" si="3"/>
        <v>7.2382824689113807</v>
      </c>
      <c r="Y12" s="87">
        <f t="shared" si="3"/>
        <v>0.10896128219231491</v>
      </c>
      <c r="AA12" s="114"/>
      <c r="AB12" s="169"/>
      <c r="AC12" s="169"/>
      <c r="AD12" s="169"/>
      <c r="AE12" s="169"/>
      <c r="AF12" s="169"/>
      <c r="AG12" s="169"/>
      <c r="AH12" s="169"/>
      <c r="AI12" s="169"/>
    </row>
    <row r="13" spans="2:35" ht="15.75" customHeight="1">
      <c r="B13" s="197"/>
      <c r="C13" s="6"/>
      <c r="D13" s="198" t="s">
        <v>165</v>
      </c>
      <c r="E13" s="16">
        <f t="shared" ref="E13:L13" si="7">SUM(E41:E53)</f>
        <v>1194526</v>
      </c>
      <c r="F13" s="11">
        <f t="shared" si="7"/>
        <v>74075</v>
      </c>
      <c r="G13" s="11">
        <f t="shared" si="7"/>
        <v>9873</v>
      </c>
      <c r="H13" s="11">
        <f t="shared" si="7"/>
        <v>11517</v>
      </c>
      <c r="I13" s="11">
        <f t="shared" si="7"/>
        <v>83431</v>
      </c>
      <c r="J13" s="11">
        <f t="shared" si="7"/>
        <v>114654</v>
      </c>
      <c r="K13" s="11">
        <f t="shared" si="7"/>
        <v>440589</v>
      </c>
      <c r="L13" s="12">
        <f t="shared" si="7"/>
        <v>460387</v>
      </c>
      <c r="M13" s="11"/>
      <c r="N13" s="11"/>
      <c r="O13" s="197"/>
      <c r="Q13" s="198" t="s">
        <v>165</v>
      </c>
      <c r="R13" s="88">
        <f t="shared" si="5"/>
        <v>37.803393718285562</v>
      </c>
      <c r="S13" s="86">
        <f t="shared" si="6"/>
        <v>2.3442657503327702</v>
      </c>
      <c r="T13" s="86">
        <f t="shared" si="3"/>
        <v>0.31245272700689086</v>
      </c>
      <c r="U13" s="86">
        <f t="shared" si="3"/>
        <v>0.36448071071997995</v>
      </c>
      <c r="V13" s="86">
        <f t="shared" si="3"/>
        <v>2.6403568790551923</v>
      </c>
      <c r="W13" s="86">
        <f t="shared" si="3"/>
        <v>3.6284771561073703</v>
      </c>
      <c r="X13" s="86">
        <f t="shared" si="3"/>
        <v>13.943404693531757</v>
      </c>
      <c r="Y13" s="87">
        <f t="shared" si="3"/>
        <v>14.569955801531599</v>
      </c>
      <c r="AA13" s="114"/>
      <c r="AB13" s="169"/>
      <c r="AC13" s="169"/>
      <c r="AD13" s="169"/>
      <c r="AE13" s="169"/>
      <c r="AF13" s="169"/>
      <c r="AG13" s="169"/>
      <c r="AH13" s="169"/>
      <c r="AI13" s="169"/>
    </row>
    <row r="14" spans="2:35" ht="15.75" customHeight="1">
      <c r="B14" s="197"/>
      <c r="C14" s="6"/>
      <c r="D14" s="198" t="s">
        <v>166</v>
      </c>
      <c r="E14" s="16">
        <f t="shared" ref="E14:L14" si="8">SUM(E54:E64)</f>
        <v>328662</v>
      </c>
      <c r="F14" s="11">
        <f t="shared" si="8"/>
        <v>23567</v>
      </c>
      <c r="G14" s="11">
        <f t="shared" si="8"/>
        <v>3920</v>
      </c>
      <c r="H14" s="11">
        <f t="shared" si="8"/>
        <v>5821</v>
      </c>
      <c r="I14" s="11">
        <f t="shared" si="8"/>
        <v>45651</v>
      </c>
      <c r="J14" s="11">
        <f t="shared" si="8"/>
        <v>43467</v>
      </c>
      <c r="K14" s="11">
        <f t="shared" si="8"/>
        <v>158397</v>
      </c>
      <c r="L14" s="12">
        <f t="shared" si="8"/>
        <v>47839</v>
      </c>
      <c r="M14" s="11"/>
      <c r="N14" s="11"/>
      <c r="O14" s="197"/>
      <c r="Q14" s="198" t="s">
        <v>166</v>
      </c>
      <c r="R14" s="88">
        <f t="shared" si="5"/>
        <v>10.401229430116354</v>
      </c>
      <c r="S14" s="86">
        <f t="shared" si="6"/>
        <v>0.74582937479706246</v>
      </c>
      <c r="T14" s="86">
        <f t="shared" si="3"/>
        <v>0.12405699279520026</v>
      </c>
      <c r="U14" s="86">
        <f t="shared" si="3"/>
        <v>0.18421830486246446</v>
      </c>
      <c r="V14" s="86">
        <f t="shared" si="3"/>
        <v>1.4447259637994099</v>
      </c>
      <c r="W14" s="86">
        <f t="shared" si="3"/>
        <v>1.3756084963849411</v>
      </c>
      <c r="X14" s="86">
        <f t="shared" si="3"/>
        <v>5.012820277495238</v>
      </c>
      <c r="Y14" s="87">
        <f t="shared" si="3"/>
        <v>1.5139700199820372</v>
      </c>
      <c r="AA14" s="114"/>
      <c r="AB14" s="169"/>
      <c r="AC14" s="169"/>
      <c r="AD14" s="169"/>
      <c r="AE14" s="169"/>
      <c r="AF14" s="169"/>
      <c r="AG14" s="169"/>
      <c r="AH14" s="169"/>
      <c r="AI14" s="169"/>
    </row>
    <row r="15" spans="2:35" ht="15.75" customHeight="1">
      <c r="B15" s="197"/>
      <c r="C15" s="6"/>
      <c r="D15" s="198" t="s">
        <v>167</v>
      </c>
      <c r="E15" s="16">
        <f t="shared" ref="E15:L15" si="9">SUM(E65:E76)</f>
        <v>463316</v>
      </c>
      <c r="F15" s="11">
        <f t="shared" si="9"/>
        <v>29009</v>
      </c>
      <c r="G15" s="11">
        <f t="shared" si="9"/>
        <v>8529</v>
      </c>
      <c r="H15" s="11">
        <f t="shared" si="9"/>
        <v>13088</v>
      </c>
      <c r="I15" s="11">
        <f t="shared" si="9"/>
        <v>69130</v>
      </c>
      <c r="J15" s="11">
        <f t="shared" si="9"/>
        <v>62671</v>
      </c>
      <c r="K15" s="11">
        <f t="shared" si="9"/>
        <v>255644</v>
      </c>
      <c r="L15" s="12">
        <f t="shared" si="9"/>
        <v>25245</v>
      </c>
      <c r="M15" s="11"/>
      <c r="N15" s="11"/>
      <c r="O15" s="197"/>
      <c r="Q15" s="198" t="s">
        <v>167</v>
      </c>
      <c r="R15" s="88">
        <f t="shared" si="5"/>
        <v>14.662650427015562</v>
      </c>
      <c r="S15" s="86">
        <f t="shared" si="6"/>
        <v>0.91805339387652163</v>
      </c>
      <c r="T15" s="86">
        <f t="shared" si="3"/>
        <v>0.26991890090567933</v>
      </c>
      <c r="U15" s="86">
        <f t="shared" si="3"/>
        <v>0.41419844941417877</v>
      </c>
      <c r="V15" s="86">
        <f t="shared" si="3"/>
        <v>2.1877703856969881</v>
      </c>
      <c r="W15" s="86">
        <f t="shared" si="3"/>
        <v>1.9833611723132643</v>
      </c>
      <c r="X15" s="86">
        <f t="shared" si="3"/>
        <v>8.0904147617694324</v>
      </c>
      <c r="Y15" s="87">
        <f t="shared" si="3"/>
        <v>0.79893336303949758</v>
      </c>
      <c r="AA15" s="114"/>
      <c r="AB15" s="169"/>
      <c r="AC15" s="169"/>
      <c r="AD15" s="169"/>
      <c r="AE15" s="169"/>
      <c r="AF15" s="169"/>
      <c r="AG15" s="169"/>
      <c r="AH15" s="169"/>
      <c r="AI15" s="169"/>
    </row>
    <row r="16" spans="2:35" ht="15.75" customHeight="1">
      <c r="B16" s="197"/>
      <c r="C16" s="6"/>
      <c r="D16" s="198" t="s">
        <v>168</v>
      </c>
      <c r="E16" s="16">
        <f t="shared" ref="E16:L16" si="10">SUM(E77:E86)</f>
        <v>117930</v>
      </c>
      <c r="F16" s="11">
        <f t="shared" si="10"/>
        <v>8384</v>
      </c>
      <c r="G16" s="11">
        <f t="shared" si="10"/>
        <v>1809</v>
      </c>
      <c r="H16" s="11">
        <f t="shared" si="10"/>
        <v>1867</v>
      </c>
      <c r="I16" s="11">
        <f t="shared" si="10"/>
        <v>28248</v>
      </c>
      <c r="J16" s="11">
        <f t="shared" si="10"/>
        <v>13004</v>
      </c>
      <c r="K16" s="11">
        <f t="shared" si="10"/>
        <v>57008</v>
      </c>
      <c r="L16" s="12">
        <f t="shared" si="10"/>
        <v>7610</v>
      </c>
      <c r="M16" s="11"/>
      <c r="N16" s="11"/>
      <c r="O16" s="197"/>
      <c r="Q16" s="198" t="s">
        <v>168</v>
      </c>
      <c r="R16" s="88">
        <f t="shared" si="5"/>
        <v>3.7321533572290733</v>
      </c>
      <c r="S16" s="86">
        <f t="shared" si="6"/>
        <v>0.26533005805993853</v>
      </c>
      <c r="T16" s="86">
        <f t="shared" si="3"/>
        <v>5.7249770399621751E-2</v>
      </c>
      <c r="U16" s="86">
        <f t="shared" si="3"/>
        <v>5.9085307537918075E-2</v>
      </c>
      <c r="V16" s="86">
        <f t="shared" si="3"/>
        <v>0.89396988073439199</v>
      </c>
      <c r="W16" s="86">
        <f t="shared" si="3"/>
        <v>0.41154008528285307</v>
      </c>
      <c r="X16" s="86">
        <f t="shared" si="3"/>
        <v>1.8041431237930554</v>
      </c>
      <c r="Y16" s="87">
        <f t="shared" si="3"/>
        <v>0.2408351314212944</v>
      </c>
      <c r="AA16" s="114"/>
      <c r="AB16" s="169"/>
      <c r="AC16" s="169"/>
      <c r="AD16" s="169"/>
      <c r="AE16" s="169"/>
      <c r="AF16" s="169"/>
      <c r="AG16" s="169"/>
      <c r="AH16" s="169"/>
      <c r="AI16" s="169"/>
    </row>
    <row r="17" spans="2:35" ht="15.75" customHeight="1">
      <c r="B17" s="197"/>
      <c r="C17" s="6"/>
      <c r="D17" s="198" t="s">
        <v>348</v>
      </c>
      <c r="E17" s="16">
        <f t="shared" ref="E17:L17" si="11">SUM(E87:E95)</f>
        <v>178511</v>
      </c>
      <c r="F17" s="11">
        <f t="shared" si="11"/>
        <v>8978</v>
      </c>
      <c r="G17" s="11">
        <f t="shared" si="11"/>
        <v>1786</v>
      </c>
      <c r="H17" s="11">
        <f t="shared" si="11"/>
        <v>2870</v>
      </c>
      <c r="I17" s="11">
        <f t="shared" si="11"/>
        <v>39181</v>
      </c>
      <c r="J17" s="11">
        <f t="shared" si="11"/>
        <v>14214</v>
      </c>
      <c r="K17" s="11">
        <f t="shared" si="11"/>
        <v>98848</v>
      </c>
      <c r="L17" s="12">
        <f t="shared" si="11"/>
        <v>12634</v>
      </c>
      <c r="M17" s="11"/>
      <c r="N17" s="11"/>
      <c r="O17" s="197"/>
      <c r="Q17" s="198" t="s">
        <v>348</v>
      </c>
      <c r="R17" s="88">
        <f t="shared" si="5"/>
        <v>5.6493718981795906</v>
      </c>
      <c r="S17" s="86">
        <f t="shared" si="6"/>
        <v>0.28412849013145614</v>
      </c>
      <c r="T17" s="86">
        <f t="shared" si="3"/>
        <v>5.6521884982711136E-2</v>
      </c>
      <c r="U17" s="86">
        <f t="shared" si="3"/>
        <v>9.0827441153628757E-2</v>
      </c>
      <c r="V17" s="86">
        <f t="shared" si="3"/>
        <v>1.2399686313032503</v>
      </c>
      <c r="W17" s="86">
        <f t="shared" si="3"/>
        <v>0.44983318765075936</v>
      </c>
      <c r="X17" s="86">
        <f t="shared" si="3"/>
        <v>3.1282616387295805</v>
      </c>
      <c r="Y17" s="87">
        <f t="shared" si="3"/>
        <v>0.39983062422820409</v>
      </c>
      <c r="AA17" s="114"/>
      <c r="AB17" s="319"/>
      <c r="AC17" s="319"/>
      <c r="AD17" s="319"/>
      <c r="AE17" s="319"/>
      <c r="AF17" s="319"/>
      <c r="AG17" s="319"/>
      <c r="AH17" s="319"/>
      <c r="AI17" s="319"/>
    </row>
    <row r="18" spans="2:35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34"/>
      <c r="M18" s="11"/>
      <c r="N18" s="11"/>
      <c r="O18" s="197"/>
      <c r="Q18" s="198"/>
      <c r="R18" s="88"/>
      <c r="S18" s="86"/>
      <c r="T18" s="86"/>
      <c r="U18" s="86"/>
      <c r="V18" s="86"/>
      <c r="W18" s="86"/>
      <c r="X18" s="86"/>
      <c r="Y18" s="87"/>
      <c r="AA18" s="114"/>
      <c r="AB18" s="320"/>
      <c r="AC18" s="320"/>
      <c r="AD18" s="320"/>
      <c r="AE18" s="320"/>
      <c r="AF18" s="320"/>
      <c r="AG18" s="320"/>
      <c r="AH18" s="320"/>
      <c r="AI18" s="320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SUM(F19:L19)</f>
        <v>11520</v>
      </c>
      <c r="F19" s="90">
        <v>2666</v>
      </c>
      <c r="G19" s="90">
        <v>236</v>
      </c>
      <c r="H19" s="90">
        <v>197</v>
      </c>
      <c r="I19" s="7">
        <v>3058</v>
      </c>
      <c r="J19" s="7">
        <v>971</v>
      </c>
      <c r="K19" s="7">
        <v>4283</v>
      </c>
      <c r="L19" s="34">
        <v>109</v>
      </c>
      <c r="M19" s="11"/>
      <c r="N19" s="11"/>
      <c r="O19" s="201" t="s">
        <v>169</v>
      </c>
      <c r="P19" s="187" t="s">
        <v>170</v>
      </c>
      <c r="Q19" s="202" t="s">
        <v>171</v>
      </c>
      <c r="R19" s="88">
        <f>SUM(S19:Y19)</f>
        <v>0.36457565229609873</v>
      </c>
      <c r="S19" s="86">
        <f t="shared" ref="S19:Y55" si="12">F19/$E$9*100</f>
        <v>8.4371413977552018E-2</v>
      </c>
      <c r="T19" s="86">
        <f t="shared" si="12"/>
        <v>7.4687373213436891E-3</v>
      </c>
      <c r="U19" s="86">
        <f t="shared" si="12"/>
        <v>6.234496831799604E-3</v>
      </c>
      <c r="V19" s="86">
        <f t="shared" si="12"/>
        <v>9.6777113257072042E-2</v>
      </c>
      <c r="W19" s="86">
        <f t="shared" si="12"/>
        <v>3.0729423470443738E-2</v>
      </c>
      <c r="X19" s="86">
        <f t="shared" si="12"/>
        <v>0.13554492350557212</v>
      </c>
      <c r="Y19" s="87">
        <f t="shared" si="12"/>
        <v>3.4495439323155175E-3</v>
      </c>
      <c r="AA19" s="114"/>
      <c r="AB19" s="320"/>
      <c r="AC19" s="320"/>
      <c r="AD19" s="320"/>
      <c r="AE19" s="320"/>
      <c r="AF19" s="320"/>
      <c r="AG19" s="320"/>
      <c r="AH19" s="320"/>
      <c r="AI19" s="320"/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3">SUM(F20:L20)</f>
        <v>19046</v>
      </c>
      <c r="F20" s="90">
        <v>4091</v>
      </c>
      <c r="G20" s="90">
        <v>136</v>
      </c>
      <c r="H20" s="90">
        <v>477</v>
      </c>
      <c r="I20" s="7">
        <v>3590</v>
      </c>
      <c r="J20" s="7">
        <v>2017</v>
      </c>
      <c r="K20" s="7">
        <v>8442</v>
      </c>
      <c r="L20" s="34">
        <v>293</v>
      </c>
      <c r="M20" s="11"/>
      <c r="N20" s="11"/>
      <c r="O20" s="201" t="s">
        <v>169</v>
      </c>
      <c r="P20" s="187" t="s">
        <v>172</v>
      </c>
      <c r="Q20" s="203" t="s">
        <v>173</v>
      </c>
      <c r="R20" s="88">
        <f t="shared" ref="R20:R83" si="14">SUM(S20:Y20)</f>
        <v>0.6027524195860674</v>
      </c>
      <c r="S20" s="86">
        <f t="shared" si="12"/>
        <v>0.12946866263397047</v>
      </c>
      <c r="T20" s="86">
        <f t="shared" si="12"/>
        <v>4.3040181173844994E-3</v>
      </c>
      <c r="U20" s="86">
        <f t="shared" si="12"/>
        <v>1.5095710602885337E-2</v>
      </c>
      <c r="V20" s="86">
        <f t="shared" si="12"/>
        <v>0.11361341942213493</v>
      </c>
      <c r="W20" s="86">
        <f t="shared" si="12"/>
        <v>6.3832386343856864E-2</v>
      </c>
      <c r="X20" s="86">
        <f t="shared" si="12"/>
        <v>0.26716559519823485</v>
      </c>
      <c r="Y20" s="87">
        <f t="shared" si="12"/>
        <v>9.2726272676004265E-3</v>
      </c>
      <c r="AA20" s="114"/>
      <c r="AB20" s="320"/>
      <c r="AC20" s="320"/>
      <c r="AD20" s="320"/>
      <c r="AE20" s="320"/>
      <c r="AF20" s="320"/>
      <c r="AG20" s="320"/>
      <c r="AH20" s="320"/>
      <c r="AI20" s="320"/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13"/>
        <v>17584</v>
      </c>
      <c r="F21" s="90">
        <v>5932</v>
      </c>
      <c r="G21" s="90">
        <v>534</v>
      </c>
      <c r="H21" s="90">
        <v>189</v>
      </c>
      <c r="I21" s="7">
        <v>2769</v>
      </c>
      <c r="J21" s="7">
        <v>1263</v>
      </c>
      <c r="K21" s="7">
        <v>6891</v>
      </c>
      <c r="L21" s="34">
        <v>6</v>
      </c>
      <c r="M21" s="11"/>
      <c r="N21" s="11"/>
      <c r="O21" s="201" t="s">
        <v>169</v>
      </c>
      <c r="P21" s="187" t="s">
        <v>174</v>
      </c>
      <c r="Q21" s="203" t="s">
        <v>175</v>
      </c>
      <c r="R21" s="88">
        <f t="shared" si="14"/>
        <v>0.55648422482418403</v>
      </c>
      <c r="S21" s="86">
        <f t="shared" si="12"/>
        <v>0.18773114317885917</v>
      </c>
      <c r="T21" s="86">
        <f t="shared" si="12"/>
        <v>1.6899600549142076E-2</v>
      </c>
      <c r="U21" s="86">
        <f t="shared" si="12"/>
        <v>5.9813192954828696E-3</v>
      </c>
      <c r="V21" s="86">
        <f t="shared" si="12"/>
        <v>8.763107475762999E-2</v>
      </c>
      <c r="W21" s="86">
        <f t="shared" si="12"/>
        <v>3.997040354600457E-2</v>
      </c>
      <c r="X21" s="86">
        <f t="shared" si="12"/>
        <v>0.2180808003448278</v>
      </c>
      <c r="Y21" s="87">
        <f t="shared" si="12"/>
        <v>1.8988315223755141E-4</v>
      </c>
      <c r="AA21" s="114"/>
      <c r="AB21" s="320"/>
      <c r="AC21" s="320"/>
      <c r="AD21" s="320"/>
      <c r="AE21" s="320"/>
      <c r="AF21" s="320"/>
      <c r="AG21" s="320"/>
      <c r="AH21" s="320"/>
      <c r="AI21" s="320"/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13"/>
        <v>21732</v>
      </c>
      <c r="F22" s="90">
        <v>8667</v>
      </c>
      <c r="G22" s="90">
        <v>536</v>
      </c>
      <c r="H22" s="90">
        <v>261</v>
      </c>
      <c r="I22" s="7">
        <v>2973</v>
      </c>
      <c r="J22" s="7">
        <v>1558</v>
      </c>
      <c r="K22" s="7">
        <v>6958</v>
      </c>
      <c r="L22" s="34">
        <v>779</v>
      </c>
      <c r="M22" s="11"/>
      <c r="N22" s="11"/>
      <c r="O22" s="201" t="s">
        <v>169</v>
      </c>
      <c r="P22" s="187" t="s">
        <v>176</v>
      </c>
      <c r="Q22" s="203" t="s">
        <v>177</v>
      </c>
      <c r="R22" s="88">
        <f t="shared" si="14"/>
        <v>0.68775677740441132</v>
      </c>
      <c r="S22" s="86">
        <f t="shared" si="12"/>
        <v>0.27428621340714304</v>
      </c>
      <c r="T22" s="86">
        <f t="shared" si="12"/>
        <v>1.696289493322126E-2</v>
      </c>
      <c r="U22" s="86">
        <f t="shared" si="12"/>
        <v>8.2599171223334874E-3</v>
      </c>
      <c r="V22" s="86">
        <f t="shared" si="12"/>
        <v>9.4087101933706729E-2</v>
      </c>
      <c r="W22" s="86">
        <f t="shared" si="12"/>
        <v>4.930632519768418E-2</v>
      </c>
      <c r="X22" s="86">
        <f t="shared" si="12"/>
        <v>0.22020116221148048</v>
      </c>
      <c r="Y22" s="87">
        <f t="shared" si="12"/>
        <v>2.465316259884209E-2</v>
      </c>
      <c r="AA22" s="114"/>
      <c r="AB22" s="320"/>
      <c r="AC22" s="320"/>
      <c r="AD22" s="320"/>
      <c r="AE22" s="320"/>
      <c r="AF22" s="320"/>
      <c r="AG22" s="320"/>
      <c r="AH22" s="320"/>
      <c r="AI22" s="320"/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13"/>
        <v>11314</v>
      </c>
      <c r="F23" s="90">
        <v>955</v>
      </c>
      <c r="G23" s="90">
        <v>188</v>
      </c>
      <c r="H23" s="90">
        <v>199</v>
      </c>
      <c r="I23" s="7">
        <v>3738</v>
      </c>
      <c r="J23" s="7">
        <v>1475</v>
      </c>
      <c r="K23" s="7">
        <v>4460</v>
      </c>
      <c r="L23" s="34">
        <v>299</v>
      </c>
      <c r="M23" s="11"/>
      <c r="N23" s="11"/>
      <c r="O23" s="201" t="s">
        <v>169</v>
      </c>
      <c r="P23" s="187" t="s">
        <v>178</v>
      </c>
      <c r="Q23" s="203" t="s">
        <v>179</v>
      </c>
      <c r="R23" s="88">
        <f t="shared" si="14"/>
        <v>0.35805633073594278</v>
      </c>
      <c r="S23" s="86">
        <f t="shared" si="12"/>
        <v>3.022306839781027E-2</v>
      </c>
      <c r="T23" s="86">
        <f t="shared" si="12"/>
        <v>5.9496721034432778E-3</v>
      </c>
      <c r="U23" s="86">
        <f t="shared" si="12"/>
        <v>6.2977912158787893E-3</v>
      </c>
      <c r="V23" s="86">
        <f t="shared" si="12"/>
        <v>0.11829720384399453</v>
      </c>
      <c r="W23" s="86">
        <f t="shared" si="12"/>
        <v>4.6679608258398057E-2</v>
      </c>
      <c r="X23" s="86">
        <f t="shared" si="12"/>
        <v>0.14114647649657988</v>
      </c>
      <c r="Y23" s="87">
        <f t="shared" si="12"/>
        <v>9.462510419837979E-3</v>
      </c>
      <c r="AA23" s="114"/>
      <c r="AB23" s="320"/>
      <c r="AC23" s="320"/>
      <c r="AD23" s="320"/>
      <c r="AE23" s="320"/>
      <c r="AF23" s="320"/>
      <c r="AG23" s="320"/>
      <c r="AH23" s="320"/>
      <c r="AI23" s="320"/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13"/>
        <v>10345</v>
      </c>
      <c r="F24" s="90">
        <v>874</v>
      </c>
      <c r="G24" s="90">
        <v>134</v>
      </c>
      <c r="H24" s="90">
        <v>96</v>
      </c>
      <c r="I24" s="7">
        <v>2534</v>
      </c>
      <c r="J24" s="7">
        <v>797</v>
      </c>
      <c r="K24" s="7">
        <v>3282</v>
      </c>
      <c r="L24" s="34">
        <v>2628</v>
      </c>
      <c r="M24" s="11"/>
      <c r="N24" s="11"/>
      <c r="O24" s="201" t="s">
        <v>169</v>
      </c>
      <c r="P24" s="187" t="s">
        <v>180</v>
      </c>
      <c r="Q24" s="203" t="s">
        <v>181</v>
      </c>
      <c r="R24" s="88">
        <f t="shared" si="14"/>
        <v>0.32739020164957822</v>
      </c>
      <c r="S24" s="86">
        <f t="shared" si="12"/>
        <v>2.7659645842603324E-2</v>
      </c>
      <c r="T24" s="86">
        <f t="shared" si="12"/>
        <v>4.240723733305315E-3</v>
      </c>
      <c r="U24" s="86">
        <f t="shared" si="12"/>
        <v>3.0381304358008225E-3</v>
      </c>
      <c r="V24" s="86">
        <f t="shared" si="12"/>
        <v>8.0193984628325887E-2</v>
      </c>
      <c r="W24" s="86">
        <f t="shared" si="12"/>
        <v>2.5222812055554749E-2</v>
      </c>
      <c r="X24" s="86">
        <f t="shared" si="12"/>
        <v>0.10386608427394063</v>
      </c>
      <c r="Y24" s="87">
        <f t="shared" si="12"/>
        <v>8.3168820680047523E-2</v>
      </c>
      <c r="AA24" s="114"/>
      <c r="AB24" s="320"/>
      <c r="AC24" s="320"/>
      <c r="AD24" s="320"/>
      <c r="AE24" s="320"/>
      <c r="AF24" s="320"/>
      <c r="AG24" s="320"/>
      <c r="AH24" s="320"/>
      <c r="AI24" s="320"/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13"/>
        <v>15769</v>
      </c>
      <c r="F25" s="90">
        <v>1079</v>
      </c>
      <c r="G25" s="90">
        <v>147</v>
      </c>
      <c r="H25" s="90">
        <v>261</v>
      </c>
      <c r="I25" s="7">
        <v>3193</v>
      </c>
      <c r="J25" s="7">
        <v>2958</v>
      </c>
      <c r="K25" s="7">
        <v>7848</v>
      </c>
      <c r="L25" s="34">
        <v>283</v>
      </c>
      <c r="M25" s="11"/>
      <c r="N25" s="11"/>
      <c r="O25" s="201" t="s">
        <v>169</v>
      </c>
      <c r="P25" s="187" t="s">
        <v>182</v>
      </c>
      <c r="Q25" s="203" t="s">
        <v>183</v>
      </c>
      <c r="R25" s="88">
        <f t="shared" si="14"/>
        <v>0.49904457127232471</v>
      </c>
      <c r="S25" s="86">
        <f t="shared" si="12"/>
        <v>3.4147320210719659E-2</v>
      </c>
      <c r="T25" s="86">
        <f t="shared" si="12"/>
        <v>4.65213722982001E-3</v>
      </c>
      <c r="U25" s="86">
        <f t="shared" si="12"/>
        <v>8.2599171223334874E-3</v>
      </c>
      <c r="V25" s="86">
        <f t="shared" si="12"/>
        <v>0.10104948418241694</v>
      </c>
      <c r="W25" s="86">
        <f t="shared" si="12"/>
        <v>9.3612394053112849E-2</v>
      </c>
      <c r="X25" s="86">
        <f t="shared" si="12"/>
        <v>0.24836716312671725</v>
      </c>
      <c r="Y25" s="87">
        <f t="shared" si="12"/>
        <v>8.9561553472045086E-3</v>
      </c>
      <c r="AA25" s="114"/>
      <c r="AB25" s="320"/>
      <c r="AC25" s="320"/>
      <c r="AD25" s="320"/>
      <c r="AE25" s="320"/>
      <c r="AF25" s="320"/>
      <c r="AG25" s="320"/>
      <c r="AH25" s="320"/>
      <c r="AI25" s="320"/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13"/>
        <v>8926</v>
      </c>
      <c r="F26" s="90">
        <v>932</v>
      </c>
      <c r="G26" s="90">
        <v>133</v>
      </c>
      <c r="H26" s="90">
        <v>79</v>
      </c>
      <c r="I26" s="7">
        <v>2771</v>
      </c>
      <c r="J26" s="7">
        <v>964</v>
      </c>
      <c r="K26" s="7">
        <v>3945</v>
      </c>
      <c r="L26" s="12">
        <v>102</v>
      </c>
      <c r="M26" s="11"/>
      <c r="N26" s="11"/>
      <c r="O26" s="201" t="s">
        <v>169</v>
      </c>
      <c r="P26" s="187" t="s">
        <v>184</v>
      </c>
      <c r="Q26" s="203" t="s">
        <v>185</v>
      </c>
      <c r="R26" s="88">
        <f t="shared" si="14"/>
        <v>0.28248283614539726</v>
      </c>
      <c r="S26" s="86">
        <f t="shared" si="12"/>
        <v>2.9495182980899651E-2</v>
      </c>
      <c r="T26" s="86">
        <f t="shared" si="12"/>
        <v>4.2090765412657232E-3</v>
      </c>
      <c r="U26" s="86">
        <f t="shared" si="12"/>
        <v>2.5001281711277603E-3</v>
      </c>
      <c r="V26" s="86">
        <f t="shared" si="12"/>
        <v>8.7694369141709153E-2</v>
      </c>
      <c r="W26" s="86">
        <f t="shared" si="12"/>
        <v>3.0507893126166596E-2</v>
      </c>
      <c r="X26" s="86">
        <f t="shared" si="12"/>
        <v>0.12484817259619005</v>
      </c>
      <c r="Y26" s="87">
        <f t="shared" si="12"/>
        <v>3.2280135880383741E-3</v>
      </c>
      <c r="AA26" s="114"/>
      <c r="AB26" s="320"/>
      <c r="AC26" s="320"/>
      <c r="AD26" s="320"/>
      <c r="AE26" s="320"/>
      <c r="AF26" s="320"/>
      <c r="AG26" s="320"/>
      <c r="AH26" s="320"/>
      <c r="AI26" s="320"/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13"/>
        <v>13524</v>
      </c>
      <c r="F27" s="90">
        <v>963</v>
      </c>
      <c r="G27" s="90">
        <v>222</v>
      </c>
      <c r="H27" s="90">
        <v>350</v>
      </c>
      <c r="I27" s="7">
        <v>3580</v>
      </c>
      <c r="J27" s="7">
        <v>1236</v>
      </c>
      <c r="K27" s="7">
        <v>5065</v>
      </c>
      <c r="L27" s="34">
        <v>2108</v>
      </c>
      <c r="M27" s="11"/>
      <c r="N27" s="11"/>
      <c r="O27" s="201" t="s">
        <v>186</v>
      </c>
      <c r="P27" s="187" t="s">
        <v>187</v>
      </c>
      <c r="Q27" s="203" t="s">
        <v>188</v>
      </c>
      <c r="R27" s="88">
        <f t="shared" si="14"/>
        <v>0.42799662514344095</v>
      </c>
      <c r="S27" s="86">
        <f t="shared" si="12"/>
        <v>3.0476245934127004E-2</v>
      </c>
      <c r="T27" s="86">
        <f t="shared" si="12"/>
        <v>7.0256766327894031E-3</v>
      </c>
      <c r="U27" s="86">
        <f t="shared" si="12"/>
        <v>1.1076517213857167E-2</v>
      </c>
      <c r="V27" s="86">
        <f t="shared" si="12"/>
        <v>0.11329694750173902</v>
      </c>
      <c r="W27" s="86">
        <f t="shared" si="12"/>
        <v>3.9115929360935595E-2</v>
      </c>
      <c r="X27" s="86">
        <f t="shared" si="12"/>
        <v>0.160293027680533</v>
      </c>
      <c r="Y27" s="87">
        <f t="shared" si="12"/>
        <v>6.6712280819459735E-2</v>
      </c>
      <c r="AA27" s="114"/>
      <c r="AB27" s="320"/>
      <c r="AC27" s="320"/>
      <c r="AD27" s="320"/>
      <c r="AE27" s="320"/>
      <c r="AF27" s="320"/>
      <c r="AG27" s="320"/>
      <c r="AH27" s="320"/>
      <c r="AI27" s="320"/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13"/>
        <v>26202</v>
      </c>
      <c r="F28" s="90">
        <v>1043</v>
      </c>
      <c r="G28" s="90">
        <v>321</v>
      </c>
      <c r="H28" s="90">
        <v>554</v>
      </c>
      <c r="I28" s="7">
        <v>5716</v>
      </c>
      <c r="J28" s="7">
        <v>3619</v>
      </c>
      <c r="K28" s="7">
        <v>13978</v>
      </c>
      <c r="L28" s="34">
        <v>971</v>
      </c>
      <c r="M28" s="11"/>
      <c r="N28" s="11"/>
      <c r="O28" s="201" t="s">
        <v>186</v>
      </c>
      <c r="P28" s="187" t="s">
        <v>189</v>
      </c>
      <c r="Q28" s="203" t="s">
        <v>190</v>
      </c>
      <c r="R28" s="88">
        <f t="shared" si="14"/>
        <v>0.82921972582138703</v>
      </c>
      <c r="S28" s="86">
        <f t="shared" si="12"/>
        <v>3.3008021297294354E-2</v>
      </c>
      <c r="T28" s="86">
        <f t="shared" si="12"/>
        <v>1.0158748644709E-2</v>
      </c>
      <c r="U28" s="86">
        <f t="shared" si="12"/>
        <v>1.7532544389933916E-2</v>
      </c>
      <c r="V28" s="86">
        <f t="shared" si="12"/>
        <v>0.18089534969830734</v>
      </c>
      <c r="W28" s="86">
        <f t="shared" si="12"/>
        <v>0.11453118799128309</v>
      </c>
      <c r="X28" s="86">
        <f t="shared" si="12"/>
        <v>0.44236445032941563</v>
      </c>
      <c r="Y28" s="87">
        <f t="shared" si="12"/>
        <v>3.0729423470443738E-2</v>
      </c>
      <c r="AA28" s="114"/>
      <c r="AB28" s="320"/>
      <c r="AC28" s="320"/>
      <c r="AD28" s="320"/>
      <c r="AE28" s="320"/>
      <c r="AF28" s="320"/>
      <c r="AG28" s="320"/>
      <c r="AH28" s="320"/>
      <c r="AI28" s="320"/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13"/>
        <v>114393</v>
      </c>
      <c r="F29" s="90">
        <v>4111</v>
      </c>
      <c r="G29" s="90">
        <v>1768</v>
      </c>
      <c r="H29" s="90">
        <v>2311</v>
      </c>
      <c r="I29" s="7">
        <v>14520</v>
      </c>
      <c r="J29" s="7">
        <v>17037</v>
      </c>
      <c r="K29" s="7">
        <v>69488</v>
      </c>
      <c r="L29" s="34">
        <v>5158</v>
      </c>
      <c r="M29" s="11"/>
      <c r="N29" s="11"/>
      <c r="O29" s="201" t="s">
        <v>169</v>
      </c>
      <c r="P29" s="187" t="s">
        <v>191</v>
      </c>
      <c r="Q29" s="203" t="s">
        <v>192</v>
      </c>
      <c r="R29" s="88">
        <f t="shared" si="14"/>
        <v>3.6202172389850369</v>
      </c>
      <c r="S29" s="86">
        <f t="shared" si="12"/>
        <v>0.13010160647476232</v>
      </c>
      <c r="T29" s="86">
        <f t="shared" si="12"/>
        <v>5.5952235525998484E-2</v>
      </c>
      <c r="U29" s="86">
        <f t="shared" si="12"/>
        <v>7.3136660803496886E-2</v>
      </c>
      <c r="V29" s="86">
        <f t="shared" si="12"/>
        <v>0.45951722841487441</v>
      </c>
      <c r="W29" s="86">
        <f t="shared" si="12"/>
        <v>0.53917321077852731</v>
      </c>
      <c r="X29" s="86">
        <f t="shared" si="12"/>
        <v>2.1991000804471623</v>
      </c>
      <c r="Y29" s="87">
        <f t="shared" si="12"/>
        <v>0.16323621654021503</v>
      </c>
      <c r="AB29" s="320"/>
      <c r="AC29" s="320"/>
      <c r="AD29" s="320"/>
      <c r="AE29" s="320"/>
      <c r="AF29" s="320"/>
      <c r="AG29" s="320"/>
      <c r="AH29" s="320"/>
      <c r="AI29" s="320"/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13"/>
        <v>124060</v>
      </c>
      <c r="F30" s="90">
        <v>5276</v>
      </c>
      <c r="G30" s="90">
        <v>1240</v>
      </c>
      <c r="H30" s="90">
        <v>1610</v>
      </c>
      <c r="I30" s="7">
        <v>10274</v>
      </c>
      <c r="J30" s="7">
        <v>16874</v>
      </c>
      <c r="K30" s="7">
        <v>88113</v>
      </c>
      <c r="L30" s="34">
        <v>673</v>
      </c>
      <c r="O30" s="201" t="s">
        <v>169</v>
      </c>
      <c r="P30" s="187" t="s">
        <v>193</v>
      </c>
      <c r="Q30" s="203" t="s">
        <v>194</v>
      </c>
      <c r="R30" s="88">
        <f t="shared" si="14"/>
        <v>3.9261506444317713</v>
      </c>
      <c r="S30" s="86">
        <f t="shared" si="12"/>
        <v>0.1669705852008869</v>
      </c>
      <c r="T30" s="86">
        <f t="shared" si="12"/>
        <v>3.9242518129093955E-2</v>
      </c>
      <c r="U30" s="86">
        <f t="shared" si="12"/>
        <v>5.0951979183742967E-2</v>
      </c>
      <c r="V30" s="86">
        <f t="shared" si="12"/>
        <v>0.32514325101476721</v>
      </c>
      <c r="W30" s="86">
        <f t="shared" si="12"/>
        <v>0.53401471847607374</v>
      </c>
      <c r="X30" s="86">
        <f t="shared" si="12"/>
        <v>2.7885290321845613</v>
      </c>
      <c r="Y30" s="87">
        <f t="shared" si="12"/>
        <v>2.1298560242645349E-2</v>
      </c>
      <c r="AB30" s="320"/>
      <c r="AC30" s="320"/>
      <c r="AD30" s="320"/>
      <c r="AE30" s="320"/>
      <c r="AF30" s="320"/>
      <c r="AG30" s="320"/>
      <c r="AH30" s="320"/>
      <c r="AI30" s="320"/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13"/>
        <v>111722</v>
      </c>
      <c r="F31" s="90">
        <v>4054</v>
      </c>
      <c r="G31" s="90">
        <v>890</v>
      </c>
      <c r="H31" s="90">
        <v>2293</v>
      </c>
      <c r="I31" s="7">
        <v>12742</v>
      </c>
      <c r="J31" s="7">
        <v>13096</v>
      </c>
      <c r="K31" s="7">
        <v>72017</v>
      </c>
      <c r="L31" s="34">
        <v>6630</v>
      </c>
      <c r="O31" s="201" t="s">
        <v>169</v>
      </c>
      <c r="P31" s="187" t="s">
        <v>195</v>
      </c>
      <c r="Q31" s="203" t="s">
        <v>196</v>
      </c>
      <c r="R31" s="88">
        <f t="shared" si="14"/>
        <v>3.5356875890472872</v>
      </c>
      <c r="S31" s="86">
        <f t="shared" si="12"/>
        <v>0.12829771652850558</v>
      </c>
      <c r="T31" s="86">
        <f t="shared" si="12"/>
        <v>2.8166000915236793E-2</v>
      </c>
      <c r="U31" s="86">
        <f t="shared" si="12"/>
        <v>7.2567011346784227E-2</v>
      </c>
      <c r="V31" s="86">
        <f t="shared" si="12"/>
        <v>0.40324852096848007</v>
      </c>
      <c r="W31" s="86">
        <f t="shared" si="12"/>
        <v>0.41445162695049559</v>
      </c>
      <c r="X31" s="86">
        <f t="shared" si="12"/>
        <v>2.2791358291152903</v>
      </c>
      <c r="Y31" s="87">
        <f t="shared" si="12"/>
        <v>0.20982088322249434</v>
      </c>
      <c r="AB31" s="320"/>
      <c r="AC31" s="320"/>
      <c r="AD31" s="320"/>
      <c r="AE31" s="320"/>
      <c r="AF31" s="320"/>
      <c r="AG31" s="320"/>
      <c r="AH31" s="320"/>
      <c r="AI31" s="320"/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13"/>
        <v>27755</v>
      </c>
      <c r="F32" s="90">
        <v>1445</v>
      </c>
      <c r="G32" s="90">
        <v>338</v>
      </c>
      <c r="H32" s="90">
        <v>388</v>
      </c>
      <c r="I32" s="7">
        <v>4810</v>
      </c>
      <c r="J32" s="7">
        <v>2937</v>
      </c>
      <c r="K32" s="7">
        <v>14876</v>
      </c>
      <c r="L32" s="34">
        <v>2961</v>
      </c>
      <c r="O32" s="201" t="s">
        <v>169</v>
      </c>
      <c r="P32" s="187" t="s">
        <v>197</v>
      </c>
      <c r="Q32" s="203" t="s">
        <v>198</v>
      </c>
      <c r="R32" s="88">
        <f t="shared" si="14"/>
        <v>0.87836781505887329</v>
      </c>
      <c r="S32" s="86">
        <f t="shared" si="12"/>
        <v>4.5730192497210297E-2</v>
      </c>
      <c r="T32" s="86">
        <f t="shared" si="12"/>
        <v>1.0696750909382062E-2</v>
      </c>
      <c r="U32" s="86">
        <f t="shared" si="12"/>
        <v>1.2279110511361659E-2</v>
      </c>
      <c r="V32" s="86">
        <f t="shared" si="12"/>
        <v>0.15222299371043707</v>
      </c>
      <c r="W32" s="86">
        <f t="shared" si="12"/>
        <v>9.2947803020281411E-2</v>
      </c>
      <c r="X32" s="86">
        <f t="shared" si="12"/>
        <v>0.47078362878096919</v>
      </c>
      <c r="Y32" s="87">
        <f t="shared" si="12"/>
        <v>9.3707335629231628E-2</v>
      </c>
      <c r="AB32" s="320"/>
      <c r="AC32" s="320"/>
      <c r="AD32" s="320"/>
      <c r="AE32" s="320"/>
      <c r="AF32" s="320"/>
      <c r="AG32" s="320"/>
      <c r="AH32" s="320"/>
      <c r="AI32" s="320"/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13"/>
        <v>41607</v>
      </c>
      <c r="F33" s="90">
        <v>1182</v>
      </c>
      <c r="G33" s="90">
        <v>510</v>
      </c>
      <c r="H33" s="90">
        <v>442</v>
      </c>
      <c r="I33" s="89">
        <v>3912</v>
      </c>
      <c r="J33" s="90">
        <v>6627</v>
      </c>
      <c r="K33" s="90">
        <v>27768</v>
      </c>
      <c r="L33" s="199">
        <v>1166</v>
      </c>
      <c r="O33" s="201" t="s">
        <v>199</v>
      </c>
      <c r="P33" s="187" t="s">
        <v>170</v>
      </c>
      <c r="Q33" s="203" t="s">
        <v>200</v>
      </c>
      <c r="R33" s="88">
        <f t="shared" si="14"/>
        <v>1.3167447191913004</v>
      </c>
      <c r="S33" s="86">
        <f t="shared" si="12"/>
        <v>3.7406980990797631E-2</v>
      </c>
      <c r="T33" s="86">
        <f t="shared" si="12"/>
        <v>1.614006794019187E-2</v>
      </c>
      <c r="U33" s="86">
        <f t="shared" si="12"/>
        <v>1.3988058881499621E-2</v>
      </c>
      <c r="V33" s="86">
        <f t="shared" si="12"/>
        <v>0.12380381525888354</v>
      </c>
      <c r="W33" s="86">
        <f t="shared" si="12"/>
        <v>0.20972594164637556</v>
      </c>
      <c r="X33" s="86">
        <f t="shared" si="12"/>
        <v>0.87877922855538804</v>
      </c>
      <c r="Y33" s="87">
        <f t="shared" si="12"/>
        <v>3.6900625918164162E-2</v>
      </c>
      <c r="AB33" s="320"/>
      <c r="AC33" s="320"/>
      <c r="AD33" s="320"/>
      <c r="AE33" s="320"/>
      <c r="AF33" s="320"/>
      <c r="AG33" s="320"/>
      <c r="AH33" s="320"/>
      <c r="AI33" s="320"/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13"/>
        <v>38173</v>
      </c>
      <c r="F34" s="90">
        <v>1223</v>
      </c>
      <c r="G34" s="90">
        <v>805</v>
      </c>
      <c r="H34" s="90">
        <v>2909</v>
      </c>
      <c r="I34" s="7">
        <v>5282</v>
      </c>
      <c r="J34" s="7">
        <v>4919</v>
      </c>
      <c r="K34" s="7">
        <v>22878</v>
      </c>
      <c r="L34" s="34">
        <v>157</v>
      </c>
      <c r="O34" s="201" t="s">
        <v>199</v>
      </c>
      <c r="P34" s="187" t="s">
        <v>172</v>
      </c>
      <c r="Q34" s="203" t="s">
        <v>201</v>
      </c>
      <c r="R34" s="88">
        <f t="shared" si="14"/>
        <v>1.2080682617273417</v>
      </c>
      <c r="S34" s="86">
        <f t="shared" si="12"/>
        <v>3.8704515864420898E-2</v>
      </c>
      <c r="T34" s="86">
        <f t="shared" si="12"/>
        <v>2.5475989591871483E-2</v>
      </c>
      <c r="U34" s="86">
        <f t="shared" si="12"/>
        <v>9.2061681643172855E-2</v>
      </c>
      <c r="V34" s="86">
        <f t="shared" si="12"/>
        <v>0.16716046835312443</v>
      </c>
      <c r="W34" s="86">
        <f t="shared" si="12"/>
        <v>0.15567253764275257</v>
      </c>
      <c r="X34" s="86">
        <f t="shared" si="12"/>
        <v>0.72402445948178351</v>
      </c>
      <c r="Y34" s="87">
        <f t="shared" si="12"/>
        <v>4.9686091502159288E-3</v>
      </c>
      <c r="AB34" s="320"/>
      <c r="AC34" s="320"/>
      <c r="AD34" s="320"/>
      <c r="AE34" s="320"/>
      <c r="AF34" s="320"/>
      <c r="AG34" s="320"/>
      <c r="AH34" s="320"/>
      <c r="AI34" s="320"/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13"/>
        <v>55675</v>
      </c>
      <c r="F35" s="90">
        <v>2197</v>
      </c>
      <c r="G35" s="90">
        <v>927</v>
      </c>
      <c r="H35" s="90">
        <v>1079</v>
      </c>
      <c r="I35" s="7">
        <v>5922</v>
      </c>
      <c r="J35" s="7">
        <v>6230</v>
      </c>
      <c r="K35" s="7">
        <v>39151</v>
      </c>
      <c r="L35" s="34">
        <v>169</v>
      </c>
      <c r="O35" s="201" t="s">
        <v>199</v>
      </c>
      <c r="P35" s="187" t="s">
        <v>174</v>
      </c>
      <c r="Q35" s="203" t="s">
        <v>202</v>
      </c>
      <c r="R35" s="88">
        <f t="shared" si="14"/>
        <v>1.7619574168042793</v>
      </c>
      <c r="S35" s="86">
        <f t="shared" si="12"/>
        <v>6.9528880910983415E-2</v>
      </c>
      <c r="T35" s="86">
        <f t="shared" si="12"/>
        <v>2.9336947020701696E-2</v>
      </c>
      <c r="U35" s="86">
        <f t="shared" si="12"/>
        <v>3.4147320210719659E-2</v>
      </c>
      <c r="V35" s="86">
        <f t="shared" si="12"/>
        <v>0.18741467125846326</v>
      </c>
      <c r="W35" s="86">
        <f t="shared" si="12"/>
        <v>0.19716200640665757</v>
      </c>
      <c r="X35" s="86">
        <f t="shared" si="12"/>
        <v>1.2390192155420625</v>
      </c>
      <c r="Y35" s="87">
        <f t="shared" si="12"/>
        <v>5.3483754546910312E-3</v>
      </c>
      <c r="AB35" s="320"/>
      <c r="AC35" s="320"/>
      <c r="AD35" s="320"/>
      <c r="AE35" s="320"/>
      <c r="AF35" s="320"/>
      <c r="AG35" s="320"/>
      <c r="AH35" s="320"/>
      <c r="AI35" s="320"/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13"/>
        <v>36388</v>
      </c>
      <c r="F36" s="90">
        <v>1985</v>
      </c>
      <c r="G36" s="90">
        <v>2206</v>
      </c>
      <c r="H36" s="90">
        <v>1337</v>
      </c>
      <c r="I36" s="7">
        <v>4061</v>
      </c>
      <c r="J36" s="7">
        <v>3123</v>
      </c>
      <c r="K36" s="7">
        <v>23666</v>
      </c>
      <c r="L36" s="34">
        <v>10</v>
      </c>
      <c r="O36" s="201" t="s">
        <v>199</v>
      </c>
      <c r="P36" s="187" t="s">
        <v>176</v>
      </c>
      <c r="Q36" s="203" t="s">
        <v>203</v>
      </c>
      <c r="R36" s="88">
        <f t="shared" si="14"/>
        <v>1.1515780239366702</v>
      </c>
      <c r="S36" s="86">
        <f t="shared" si="12"/>
        <v>6.2819676198589927E-2</v>
      </c>
      <c r="T36" s="86">
        <f t="shared" si="12"/>
        <v>6.9813705639339738E-2</v>
      </c>
      <c r="U36" s="86">
        <f t="shared" si="12"/>
        <v>4.2312295756934376E-2</v>
      </c>
      <c r="V36" s="86">
        <f t="shared" si="12"/>
        <v>0.12851924687278274</v>
      </c>
      <c r="W36" s="86">
        <f t="shared" si="12"/>
        <v>9.8834180739645505E-2</v>
      </c>
      <c r="X36" s="86">
        <f t="shared" si="12"/>
        <v>0.74896244680898194</v>
      </c>
      <c r="Y36" s="87">
        <f t="shared" si="12"/>
        <v>3.1647192039591901E-4</v>
      </c>
      <c r="AB36" s="320"/>
      <c r="AC36" s="320"/>
      <c r="AD36" s="320"/>
      <c r="AE36" s="320"/>
      <c r="AF36" s="320"/>
      <c r="AG36" s="320"/>
      <c r="AH36" s="320"/>
      <c r="AI36" s="320"/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13"/>
        <v>35909</v>
      </c>
      <c r="F37" s="90">
        <v>1908</v>
      </c>
      <c r="G37" s="90">
        <v>553</v>
      </c>
      <c r="H37" s="90">
        <v>549</v>
      </c>
      <c r="I37" s="7">
        <v>6996</v>
      </c>
      <c r="J37" s="7">
        <v>3032</v>
      </c>
      <c r="K37" s="7">
        <v>22719</v>
      </c>
      <c r="L37" s="34">
        <v>152</v>
      </c>
      <c r="O37" s="201" t="s">
        <v>199</v>
      </c>
      <c r="P37" s="187" t="s">
        <v>178</v>
      </c>
      <c r="Q37" s="203" t="s">
        <v>205</v>
      </c>
      <c r="R37" s="88">
        <f t="shared" si="14"/>
        <v>1.1364190189497057</v>
      </c>
      <c r="S37" s="86">
        <f t="shared" si="12"/>
        <v>6.0382842411541349E-2</v>
      </c>
      <c r="T37" s="86">
        <f t="shared" si="12"/>
        <v>1.7500897197894324E-2</v>
      </c>
      <c r="U37" s="86">
        <f t="shared" si="12"/>
        <v>1.7374308429735957E-2</v>
      </c>
      <c r="V37" s="86">
        <f t="shared" si="12"/>
        <v>0.22140375550898495</v>
      </c>
      <c r="W37" s="86">
        <f t="shared" si="12"/>
        <v>9.5954286264042649E-2</v>
      </c>
      <c r="X37" s="86">
        <f t="shared" si="12"/>
        <v>0.71899255594748845</v>
      </c>
      <c r="Y37" s="87">
        <f t="shared" si="12"/>
        <v>4.810373190017969E-3</v>
      </c>
      <c r="AB37" s="320"/>
      <c r="AC37" s="320"/>
      <c r="AD37" s="320"/>
      <c r="AE37" s="320"/>
      <c r="AF37" s="320"/>
      <c r="AG37" s="320"/>
      <c r="AH37" s="320"/>
      <c r="AI37" s="320"/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13"/>
        <v>40228</v>
      </c>
      <c r="F38" s="90">
        <v>1820</v>
      </c>
      <c r="G38" s="90">
        <v>361</v>
      </c>
      <c r="H38" s="90">
        <v>1561</v>
      </c>
      <c r="I38" s="90">
        <v>4322</v>
      </c>
      <c r="J38" s="90">
        <v>4188</v>
      </c>
      <c r="K38" s="90">
        <v>27746</v>
      </c>
      <c r="L38" s="199">
        <v>230</v>
      </c>
      <c r="O38" s="201" t="s">
        <v>199</v>
      </c>
      <c r="P38" s="187" t="s">
        <v>180</v>
      </c>
      <c r="Q38" s="203" t="s">
        <v>206</v>
      </c>
      <c r="R38" s="88">
        <f t="shared" si="14"/>
        <v>1.2731032413687031</v>
      </c>
      <c r="S38" s="86">
        <f t="shared" si="12"/>
        <v>5.7597889512057257E-2</v>
      </c>
      <c r="T38" s="86">
        <f t="shared" si="12"/>
        <v>1.1424636326292677E-2</v>
      </c>
      <c r="U38" s="86">
        <f t="shared" si="12"/>
        <v>4.9401266773802965E-2</v>
      </c>
      <c r="V38" s="86">
        <f t="shared" si="12"/>
        <v>0.13677916399511622</v>
      </c>
      <c r="W38" s="86">
        <f t="shared" si="12"/>
        <v>0.13253844026181089</v>
      </c>
      <c r="X38" s="86">
        <f t="shared" si="12"/>
        <v>0.87808299033051684</v>
      </c>
      <c r="Y38" s="87">
        <f t="shared" si="12"/>
        <v>7.2788541691061375E-3</v>
      </c>
      <c r="AB38" s="320"/>
      <c r="AC38" s="320"/>
      <c r="AD38" s="320"/>
      <c r="AE38" s="320"/>
      <c r="AF38" s="320"/>
      <c r="AG38" s="320"/>
      <c r="AH38" s="320"/>
      <c r="AI38" s="320"/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13"/>
        <v>46703</v>
      </c>
      <c r="F39" s="90">
        <v>1336</v>
      </c>
      <c r="G39" s="90">
        <v>659</v>
      </c>
      <c r="H39" s="90">
        <v>799</v>
      </c>
      <c r="I39" s="90">
        <v>5356</v>
      </c>
      <c r="J39" s="90">
        <v>7251</v>
      </c>
      <c r="K39" s="90">
        <v>30427</v>
      </c>
      <c r="L39" s="199">
        <v>875</v>
      </c>
      <c r="O39" s="201" t="s">
        <v>199</v>
      </c>
      <c r="P39" s="187" t="s">
        <v>182</v>
      </c>
      <c r="Q39" s="203" t="s">
        <v>207</v>
      </c>
      <c r="R39" s="88">
        <f t="shared" si="14"/>
        <v>1.4780188098250606</v>
      </c>
      <c r="S39" s="86">
        <f t="shared" si="12"/>
        <v>4.2280648564894781E-2</v>
      </c>
      <c r="T39" s="86">
        <f t="shared" si="12"/>
        <v>2.0855499554091064E-2</v>
      </c>
      <c r="U39" s="86">
        <f t="shared" si="12"/>
        <v>2.5286106439633929E-2</v>
      </c>
      <c r="V39" s="86">
        <f t="shared" si="12"/>
        <v>0.16950236056405424</v>
      </c>
      <c r="W39" s="86">
        <f t="shared" si="12"/>
        <v>0.2294737894790809</v>
      </c>
      <c r="X39" s="86">
        <f t="shared" si="12"/>
        <v>0.96292911218866295</v>
      </c>
      <c r="Y39" s="87">
        <f t="shared" si="12"/>
        <v>2.7691293034642916E-2</v>
      </c>
      <c r="AB39" s="320"/>
      <c r="AC39" s="320"/>
      <c r="AD39" s="320"/>
      <c r="AE39" s="320"/>
      <c r="AF39" s="320"/>
      <c r="AG39" s="320"/>
      <c r="AH39" s="320"/>
      <c r="AI39" s="320"/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13"/>
        <v>48318</v>
      </c>
      <c r="F40" s="90">
        <v>1391</v>
      </c>
      <c r="G40" s="90">
        <v>387</v>
      </c>
      <c r="H40" s="90">
        <v>1385</v>
      </c>
      <c r="I40" s="90">
        <v>4525</v>
      </c>
      <c r="J40" s="90">
        <v>5583</v>
      </c>
      <c r="K40" s="90">
        <v>34363</v>
      </c>
      <c r="L40" s="199">
        <v>684</v>
      </c>
      <c r="O40" s="201" t="s">
        <v>199</v>
      </c>
      <c r="P40" s="187" t="s">
        <v>184</v>
      </c>
      <c r="Q40" s="203" t="s">
        <v>208</v>
      </c>
      <c r="R40" s="88">
        <f t="shared" si="14"/>
        <v>1.5291290249690015</v>
      </c>
      <c r="S40" s="86">
        <f t="shared" si="12"/>
        <v>4.4021244127072333E-2</v>
      </c>
      <c r="T40" s="86">
        <f t="shared" si="12"/>
        <v>1.2247463319322067E-2</v>
      </c>
      <c r="U40" s="86">
        <f t="shared" si="12"/>
        <v>4.3831360974834789E-2</v>
      </c>
      <c r="V40" s="86">
        <f t="shared" si="12"/>
        <v>0.14320354397915336</v>
      </c>
      <c r="W40" s="86">
        <f t="shared" si="12"/>
        <v>0.17668627315704158</v>
      </c>
      <c r="X40" s="86">
        <f t="shared" si="12"/>
        <v>1.0874924600564966</v>
      </c>
      <c r="Y40" s="87">
        <f t="shared" si="12"/>
        <v>2.1646679355080863E-2</v>
      </c>
      <c r="AB40" s="320"/>
      <c r="AC40" s="320"/>
      <c r="AD40" s="320"/>
      <c r="AE40" s="320"/>
      <c r="AF40" s="320"/>
      <c r="AG40" s="320"/>
      <c r="AH40" s="320"/>
      <c r="AI40" s="320"/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13"/>
        <v>22006</v>
      </c>
      <c r="F41" s="90">
        <v>3377</v>
      </c>
      <c r="G41" s="90">
        <v>166</v>
      </c>
      <c r="H41" s="90">
        <v>140</v>
      </c>
      <c r="I41" s="90">
        <v>2832</v>
      </c>
      <c r="J41" s="90">
        <v>1643</v>
      </c>
      <c r="K41" s="90">
        <v>9759</v>
      </c>
      <c r="L41" s="199">
        <v>4089</v>
      </c>
      <c r="O41" s="201" t="s">
        <v>209</v>
      </c>
      <c r="P41" s="187" t="s">
        <v>170</v>
      </c>
      <c r="Q41" s="203" t="s">
        <v>210</v>
      </c>
      <c r="R41" s="88">
        <f t="shared" si="14"/>
        <v>0.6964281080232595</v>
      </c>
      <c r="S41" s="86">
        <f t="shared" si="12"/>
        <v>0.10687256751770187</v>
      </c>
      <c r="T41" s="86">
        <f t="shared" si="12"/>
        <v>5.2534338785722558E-3</v>
      </c>
      <c r="U41" s="86">
        <f t="shared" si="12"/>
        <v>4.4306068855428666E-3</v>
      </c>
      <c r="V41" s="86">
        <f t="shared" si="12"/>
        <v>8.9624847856124276E-2</v>
      </c>
      <c r="W41" s="86">
        <f t="shared" si="12"/>
        <v>5.1996336521049499E-2</v>
      </c>
      <c r="X41" s="86">
        <f t="shared" si="12"/>
        <v>0.30884494711437738</v>
      </c>
      <c r="Y41" s="87">
        <f t="shared" si="12"/>
        <v>0.12940536824989129</v>
      </c>
      <c r="AB41" s="320"/>
      <c r="AC41" s="320"/>
      <c r="AD41" s="320"/>
      <c r="AE41" s="320"/>
      <c r="AF41" s="320"/>
      <c r="AG41" s="320"/>
      <c r="AH41" s="320"/>
      <c r="AI41" s="320"/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13"/>
        <v>32524</v>
      </c>
      <c r="F42" s="90">
        <v>4907</v>
      </c>
      <c r="G42" s="90">
        <v>586</v>
      </c>
      <c r="H42" s="90">
        <v>563</v>
      </c>
      <c r="I42" s="90">
        <v>5199</v>
      </c>
      <c r="J42" s="90">
        <v>3419</v>
      </c>
      <c r="K42" s="90">
        <v>17688</v>
      </c>
      <c r="L42" s="199">
        <v>162</v>
      </c>
      <c r="O42" s="201" t="s">
        <v>209</v>
      </c>
      <c r="P42" s="187" t="s">
        <v>172</v>
      </c>
      <c r="Q42" s="204" t="s">
        <v>211</v>
      </c>
      <c r="R42" s="88">
        <f t="shared" si="14"/>
        <v>1.029293273895687</v>
      </c>
      <c r="S42" s="86">
        <f t="shared" si="12"/>
        <v>0.15529277133827746</v>
      </c>
      <c r="T42" s="86">
        <f t="shared" si="12"/>
        <v>1.8545254535200853E-2</v>
      </c>
      <c r="U42" s="86">
        <f t="shared" si="12"/>
        <v>1.7817369118290242E-2</v>
      </c>
      <c r="V42" s="86">
        <f t="shared" si="12"/>
        <v>0.1645337514138383</v>
      </c>
      <c r="W42" s="86">
        <f t="shared" si="12"/>
        <v>0.10820174958336472</v>
      </c>
      <c r="X42" s="86">
        <f t="shared" si="12"/>
        <v>0.55977553279630154</v>
      </c>
      <c r="Y42" s="87">
        <f t="shared" si="12"/>
        <v>5.1268451104138886E-3</v>
      </c>
      <c r="AB42" s="320"/>
      <c r="AC42" s="320"/>
      <c r="AD42" s="320"/>
      <c r="AE42" s="320"/>
      <c r="AF42" s="320"/>
      <c r="AG42" s="320"/>
      <c r="AH42" s="320"/>
      <c r="AI42" s="320"/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13"/>
        <v>4012</v>
      </c>
      <c r="F43" s="90">
        <v>188</v>
      </c>
      <c r="G43" s="90">
        <v>77</v>
      </c>
      <c r="H43" s="90">
        <v>110</v>
      </c>
      <c r="I43" s="90">
        <v>936</v>
      </c>
      <c r="J43" s="90">
        <v>414</v>
      </c>
      <c r="K43" s="90">
        <v>2053</v>
      </c>
      <c r="L43" s="199">
        <v>234</v>
      </c>
      <c r="O43" s="201" t="s">
        <v>209</v>
      </c>
      <c r="P43" s="187" t="s">
        <v>174</v>
      </c>
      <c r="Q43" s="203" t="s">
        <v>212</v>
      </c>
      <c r="R43" s="88">
        <f t="shared" si="14"/>
        <v>0.1269685344628427</v>
      </c>
      <c r="S43" s="86">
        <f t="shared" si="12"/>
        <v>5.9496721034432778E-3</v>
      </c>
      <c r="T43" s="86">
        <f t="shared" si="12"/>
        <v>2.4368337870485763E-3</v>
      </c>
      <c r="U43" s="86">
        <f t="shared" si="12"/>
        <v>3.4811911243551093E-3</v>
      </c>
      <c r="V43" s="86">
        <f t="shared" si="12"/>
        <v>2.9621771749058022E-2</v>
      </c>
      <c r="W43" s="86">
        <f t="shared" si="12"/>
        <v>1.3101937504391049E-2</v>
      </c>
      <c r="X43" s="86">
        <f t="shared" si="12"/>
        <v>6.4971685257282169E-2</v>
      </c>
      <c r="Y43" s="87">
        <f t="shared" si="12"/>
        <v>7.4054429372645055E-3</v>
      </c>
      <c r="AB43" s="320"/>
      <c r="AC43" s="320"/>
      <c r="AD43" s="320"/>
      <c r="AE43" s="320"/>
      <c r="AF43" s="320"/>
      <c r="AG43" s="320"/>
      <c r="AH43" s="320"/>
      <c r="AI43" s="320"/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13"/>
        <v>49437</v>
      </c>
      <c r="F44" s="90">
        <v>12150</v>
      </c>
      <c r="G44" s="90">
        <v>489</v>
      </c>
      <c r="H44" s="90">
        <v>426</v>
      </c>
      <c r="I44" s="90">
        <v>9220</v>
      </c>
      <c r="J44" s="90">
        <v>5287</v>
      </c>
      <c r="K44" s="90">
        <v>21502</v>
      </c>
      <c r="L44" s="199">
        <v>363</v>
      </c>
      <c r="O44" s="201" t="s">
        <v>209</v>
      </c>
      <c r="P44" s="187" t="s">
        <v>176</v>
      </c>
      <c r="Q44" s="203" t="s">
        <v>213</v>
      </c>
      <c r="R44" s="88">
        <f t="shared" si="14"/>
        <v>1.564542232861305</v>
      </c>
      <c r="S44" s="86">
        <f t="shared" si="12"/>
        <v>0.38451338328104162</v>
      </c>
      <c r="T44" s="86">
        <f t="shared" si="12"/>
        <v>1.5475476907360442E-2</v>
      </c>
      <c r="U44" s="86">
        <f t="shared" si="12"/>
        <v>1.3481703808866151E-2</v>
      </c>
      <c r="V44" s="86">
        <f t="shared" si="12"/>
        <v>0.29178711060503737</v>
      </c>
      <c r="W44" s="86">
        <f t="shared" si="12"/>
        <v>0.16731870431332241</v>
      </c>
      <c r="X44" s="86">
        <f t="shared" si="12"/>
        <v>0.68047792323530509</v>
      </c>
      <c r="Y44" s="87">
        <f t="shared" si="12"/>
        <v>1.1487930710371861E-2</v>
      </c>
      <c r="AB44" s="320"/>
      <c r="AC44" s="320"/>
      <c r="AD44" s="320"/>
      <c r="AE44" s="320"/>
      <c r="AF44" s="320"/>
      <c r="AG44" s="320"/>
      <c r="AH44" s="320"/>
      <c r="AI44" s="320"/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13"/>
        <v>28049</v>
      </c>
      <c r="F45" s="90">
        <v>3011</v>
      </c>
      <c r="G45" s="90">
        <v>325</v>
      </c>
      <c r="H45" s="90">
        <v>438</v>
      </c>
      <c r="I45" s="90">
        <v>5286</v>
      </c>
      <c r="J45" s="90">
        <v>3406</v>
      </c>
      <c r="K45" s="90">
        <v>13522</v>
      </c>
      <c r="L45" s="199">
        <v>2061</v>
      </c>
      <c r="O45" s="201" t="s">
        <v>209</v>
      </c>
      <c r="P45" s="187" t="s">
        <v>178</v>
      </c>
      <c r="Q45" s="203" t="s">
        <v>214</v>
      </c>
      <c r="R45" s="88">
        <f t="shared" si="14"/>
        <v>0.88767208951851329</v>
      </c>
      <c r="S45" s="86">
        <f t="shared" si="12"/>
        <v>9.5289695231211224E-2</v>
      </c>
      <c r="T45" s="86">
        <f t="shared" si="12"/>
        <v>1.0285337412867367E-2</v>
      </c>
      <c r="U45" s="86">
        <f t="shared" si="12"/>
        <v>1.3861470113341254E-2</v>
      </c>
      <c r="V45" s="86">
        <f t="shared" si="12"/>
        <v>0.16728705712128281</v>
      </c>
      <c r="W45" s="86">
        <f t="shared" si="12"/>
        <v>0.10779033608685003</v>
      </c>
      <c r="X45" s="86">
        <f t="shared" si="12"/>
        <v>0.42793333075936169</v>
      </c>
      <c r="Y45" s="87">
        <f t="shared" si="12"/>
        <v>6.5224862793598917E-2</v>
      </c>
      <c r="AB45" s="320"/>
      <c r="AC45" s="320"/>
      <c r="AD45" s="320"/>
      <c r="AE45" s="320"/>
      <c r="AF45" s="320"/>
      <c r="AG45" s="320"/>
      <c r="AH45" s="320"/>
      <c r="AI45" s="320"/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13"/>
        <v>585948</v>
      </c>
      <c r="F46" s="90">
        <v>9246</v>
      </c>
      <c r="G46" s="90">
        <v>1918</v>
      </c>
      <c r="H46" s="90">
        <v>2462</v>
      </c>
      <c r="I46" s="90">
        <v>12747</v>
      </c>
      <c r="J46" s="90">
        <v>25603</v>
      </c>
      <c r="K46" s="90">
        <v>112111</v>
      </c>
      <c r="L46" s="199">
        <v>421861</v>
      </c>
      <c r="O46" s="201" t="s">
        <v>209</v>
      </c>
      <c r="P46" s="187" t="s">
        <v>180</v>
      </c>
      <c r="Q46" s="203" t="s">
        <v>215</v>
      </c>
      <c r="R46" s="88">
        <f t="shared" si="14"/>
        <v>18.543608881214794</v>
      </c>
      <c r="S46" s="86">
        <f t="shared" si="12"/>
        <v>0.29260993759806675</v>
      </c>
      <c r="T46" s="86">
        <f t="shared" si="12"/>
        <v>6.0699314331937267E-2</v>
      </c>
      <c r="U46" s="86">
        <f t="shared" si="12"/>
        <v>7.7915386801475264E-2</v>
      </c>
      <c r="V46" s="86">
        <f t="shared" si="12"/>
        <v>0.403406756928678</v>
      </c>
      <c r="W46" s="86">
        <f t="shared" si="12"/>
        <v>0.81026305778967145</v>
      </c>
      <c r="X46" s="86">
        <f t="shared" si="12"/>
        <v>3.5479983467506879</v>
      </c>
      <c r="Y46" s="87">
        <f t="shared" si="12"/>
        <v>13.35071608101428</v>
      </c>
      <c r="AB46" s="320"/>
      <c r="AC46" s="320"/>
      <c r="AD46" s="320"/>
      <c r="AE46" s="320"/>
      <c r="AF46" s="320"/>
      <c r="AG46" s="320"/>
      <c r="AH46" s="320"/>
      <c r="AI46" s="320"/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13"/>
        <v>80667</v>
      </c>
      <c r="F47" s="90">
        <v>6797</v>
      </c>
      <c r="G47" s="90">
        <v>942</v>
      </c>
      <c r="H47" s="90">
        <v>1145</v>
      </c>
      <c r="I47" s="90">
        <v>6073</v>
      </c>
      <c r="J47" s="90">
        <v>16084</v>
      </c>
      <c r="K47" s="90">
        <v>45943</v>
      </c>
      <c r="L47" s="199">
        <v>3683</v>
      </c>
      <c r="O47" s="201" t="s">
        <v>209</v>
      </c>
      <c r="P47" s="187" t="s">
        <v>182</v>
      </c>
      <c r="Q47" s="203" t="s">
        <v>217</v>
      </c>
      <c r="R47" s="88">
        <f t="shared" si="14"/>
        <v>2.5528840402577604</v>
      </c>
      <c r="S47" s="86">
        <f t="shared" si="12"/>
        <v>0.21510596429310616</v>
      </c>
      <c r="T47" s="86">
        <f t="shared" si="12"/>
        <v>2.9811654901295573E-2</v>
      </c>
      <c r="U47" s="86">
        <f t="shared" si="12"/>
        <v>3.6236034885332731E-2</v>
      </c>
      <c r="V47" s="86">
        <f t="shared" si="12"/>
        <v>0.19219339725644161</v>
      </c>
      <c r="W47" s="86">
        <f t="shared" si="12"/>
        <v>0.50901343676479616</v>
      </c>
      <c r="X47" s="86">
        <f t="shared" si="12"/>
        <v>1.4539669438749709</v>
      </c>
      <c r="Y47" s="87">
        <f t="shared" si="12"/>
        <v>0.11655660828181699</v>
      </c>
      <c r="AB47" s="320"/>
      <c r="AC47" s="320"/>
      <c r="AD47" s="320"/>
      <c r="AE47" s="320"/>
      <c r="AF47" s="320"/>
      <c r="AG47" s="320"/>
      <c r="AH47" s="320"/>
      <c r="AI47" s="320"/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13"/>
        <v>132039</v>
      </c>
      <c r="F48" s="90">
        <v>9168</v>
      </c>
      <c r="G48" s="90">
        <v>1568</v>
      </c>
      <c r="H48" s="90">
        <v>2072</v>
      </c>
      <c r="I48" s="90">
        <v>9854</v>
      </c>
      <c r="J48" s="90">
        <v>24294</v>
      </c>
      <c r="K48" s="90">
        <v>78766</v>
      </c>
      <c r="L48" s="199">
        <v>6317</v>
      </c>
      <c r="O48" s="201" t="s">
        <v>209</v>
      </c>
      <c r="P48" s="187" t="s">
        <v>184</v>
      </c>
      <c r="Q48" s="203" t="s">
        <v>218</v>
      </c>
      <c r="R48" s="88">
        <f t="shared" si="14"/>
        <v>4.1786635897156748</v>
      </c>
      <c r="S48" s="86">
        <f t="shared" si="12"/>
        <v>0.29014145661897855</v>
      </c>
      <c r="T48" s="86">
        <f t="shared" si="12"/>
        <v>4.9622797118080104E-2</v>
      </c>
      <c r="U48" s="86">
        <f t="shared" si="12"/>
        <v>6.557298190603443E-2</v>
      </c>
      <c r="V48" s="86">
        <f t="shared" si="12"/>
        <v>0.31185143035813861</v>
      </c>
      <c r="W48" s="86">
        <f t="shared" si="12"/>
        <v>0.76883688340984568</v>
      </c>
      <c r="X48" s="86">
        <f t="shared" si="12"/>
        <v>2.4927227281904956</v>
      </c>
      <c r="Y48" s="87">
        <f t="shared" si="12"/>
        <v>0.19991531211410205</v>
      </c>
      <c r="AB48" s="320"/>
      <c r="AC48" s="320"/>
      <c r="AD48" s="320"/>
      <c r="AE48" s="320"/>
      <c r="AF48" s="320"/>
      <c r="AG48" s="320"/>
      <c r="AH48" s="320"/>
      <c r="AI48" s="320"/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13"/>
        <v>52564</v>
      </c>
      <c r="F49" s="90">
        <v>1931</v>
      </c>
      <c r="G49" s="90">
        <v>640</v>
      </c>
      <c r="H49" s="90">
        <v>529</v>
      </c>
      <c r="I49" s="90">
        <v>6536</v>
      </c>
      <c r="J49" s="90">
        <v>6416</v>
      </c>
      <c r="K49" s="90">
        <v>25941</v>
      </c>
      <c r="L49" s="199">
        <v>10571</v>
      </c>
      <c r="O49" s="201" t="s">
        <v>209</v>
      </c>
      <c r="P49" s="187" t="s">
        <v>187</v>
      </c>
      <c r="Q49" s="203" t="s">
        <v>219</v>
      </c>
      <c r="R49" s="88">
        <f t="shared" si="14"/>
        <v>1.6635030023691086</v>
      </c>
      <c r="S49" s="86">
        <f t="shared" si="12"/>
        <v>6.1110727828451963E-2</v>
      </c>
      <c r="T49" s="86">
        <f t="shared" si="12"/>
        <v>2.0254202905338817E-2</v>
      </c>
      <c r="U49" s="86">
        <f t="shared" si="12"/>
        <v>1.6741364588944117E-2</v>
      </c>
      <c r="V49" s="86">
        <f t="shared" si="12"/>
        <v>0.20684604717077271</v>
      </c>
      <c r="W49" s="86">
        <f t="shared" si="12"/>
        <v>0.20304838412602164</v>
      </c>
      <c r="X49" s="86">
        <f t="shared" si="12"/>
        <v>0.82095980869905349</v>
      </c>
      <c r="Y49" s="87">
        <f t="shared" si="12"/>
        <v>0.33454246705052598</v>
      </c>
      <c r="AB49" s="320"/>
      <c r="AC49" s="320"/>
      <c r="AD49" s="320"/>
      <c r="AE49" s="320"/>
      <c r="AF49" s="320"/>
      <c r="AG49" s="320"/>
      <c r="AH49" s="320"/>
      <c r="AI49" s="320"/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13"/>
        <v>22637</v>
      </c>
      <c r="F50" s="90">
        <v>5624</v>
      </c>
      <c r="G50" s="90">
        <v>135</v>
      </c>
      <c r="H50" s="90">
        <v>478</v>
      </c>
      <c r="I50" s="90">
        <v>3219</v>
      </c>
      <c r="J50" s="90">
        <v>2936</v>
      </c>
      <c r="K50" s="90">
        <v>9842</v>
      </c>
      <c r="L50" s="199">
        <v>403</v>
      </c>
      <c r="O50" s="201" t="s">
        <v>209</v>
      </c>
      <c r="P50" s="187" t="s">
        <v>189</v>
      </c>
      <c r="Q50" s="203" t="s">
        <v>220</v>
      </c>
      <c r="R50" s="88">
        <f t="shared" si="14"/>
        <v>0.71639748620024202</v>
      </c>
      <c r="S50" s="86">
        <f t="shared" si="12"/>
        <v>0.17798380803066485</v>
      </c>
      <c r="T50" s="86">
        <f t="shared" si="12"/>
        <v>4.2723709253449068E-3</v>
      </c>
      <c r="U50" s="86">
        <f t="shared" si="12"/>
        <v>1.5127357794924931E-2</v>
      </c>
      <c r="V50" s="86">
        <f t="shared" si="12"/>
        <v>0.10187231117544633</v>
      </c>
      <c r="W50" s="86">
        <f t="shared" si="12"/>
        <v>9.2916155828241837E-2</v>
      </c>
      <c r="X50" s="86">
        <f t="shared" si="12"/>
        <v>0.3114716640536635</v>
      </c>
      <c r="Y50" s="87">
        <f t="shared" si="12"/>
        <v>1.2753818391955538E-2</v>
      </c>
      <c r="AB50" s="320"/>
      <c r="AC50" s="320"/>
      <c r="AD50" s="320"/>
      <c r="AE50" s="320"/>
      <c r="AF50" s="320"/>
      <c r="AG50" s="320"/>
      <c r="AH50" s="320"/>
      <c r="AI50" s="320"/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13"/>
        <v>33918</v>
      </c>
      <c r="F51" s="90">
        <v>9418</v>
      </c>
      <c r="G51" s="90">
        <v>394</v>
      </c>
      <c r="H51" s="90">
        <v>564</v>
      </c>
      <c r="I51" s="90">
        <v>5307</v>
      </c>
      <c r="J51" s="90">
        <v>2952</v>
      </c>
      <c r="K51" s="90">
        <v>15260</v>
      </c>
      <c r="L51" s="199">
        <v>23</v>
      </c>
      <c r="O51" s="201" t="s">
        <v>209</v>
      </c>
      <c r="P51" s="187" t="s">
        <v>191</v>
      </c>
      <c r="Q51" s="203" t="s">
        <v>222</v>
      </c>
      <c r="R51" s="88">
        <f t="shared" si="14"/>
        <v>1.0734094595988781</v>
      </c>
      <c r="S51" s="86">
        <f t="shared" si="12"/>
        <v>0.29805325462887655</v>
      </c>
      <c r="T51" s="86">
        <f t="shared" si="12"/>
        <v>1.2468993663599208E-2</v>
      </c>
      <c r="U51" s="86">
        <f t="shared" si="12"/>
        <v>1.7849016310329834E-2</v>
      </c>
      <c r="V51" s="86">
        <f t="shared" si="12"/>
        <v>0.16795164815411423</v>
      </c>
      <c r="W51" s="86">
        <f t="shared" si="12"/>
        <v>9.3422510900875305E-2</v>
      </c>
      <c r="X51" s="86">
        <f t="shared" si="12"/>
        <v>0.48293615052417244</v>
      </c>
      <c r="Y51" s="87">
        <f t="shared" si="12"/>
        <v>7.2788541691061373E-4</v>
      </c>
      <c r="AB51" s="320"/>
      <c r="AC51" s="320"/>
      <c r="AD51" s="320"/>
      <c r="AE51" s="320"/>
      <c r="AF51" s="320"/>
      <c r="AG51" s="320"/>
      <c r="AH51" s="320"/>
      <c r="AI51" s="320"/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13"/>
        <v>46244</v>
      </c>
      <c r="F52" s="90">
        <v>3290</v>
      </c>
      <c r="G52" s="90">
        <v>1100</v>
      </c>
      <c r="H52" s="90">
        <v>1043</v>
      </c>
      <c r="I52" s="90">
        <v>6527</v>
      </c>
      <c r="J52" s="90">
        <v>6482</v>
      </c>
      <c r="K52" s="90">
        <v>21748</v>
      </c>
      <c r="L52" s="199">
        <v>6054</v>
      </c>
      <c r="O52" s="201" t="s">
        <v>209</v>
      </c>
      <c r="P52" s="187" t="s">
        <v>193</v>
      </c>
      <c r="Q52" s="203" t="s">
        <v>223</v>
      </c>
      <c r="R52" s="88">
        <f t="shared" si="14"/>
        <v>1.4634927486788878</v>
      </c>
      <c r="S52" s="86">
        <f t="shared" si="12"/>
        <v>0.10411926181025737</v>
      </c>
      <c r="T52" s="86">
        <f t="shared" si="12"/>
        <v>3.481191124355109E-2</v>
      </c>
      <c r="U52" s="86">
        <f t="shared" si="12"/>
        <v>3.3008021297294354E-2</v>
      </c>
      <c r="V52" s="86">
        <f t="shared" si="12"/>
        <v>0.20656122244241634</v>
      </c>
      <c r="W52" s="86">
        <f t="shared" si="12"/>
        <v>0.20513709880063472</v>
      </c>
      <c r="X52" s="86">
        <f t="shared" si="12"/>
        <v>0.68826313247704474</v>
      </c>
      <c r="Y52" s="87">
        <f t="shared" si="12"/>
        <v>0.19159210060768939</v>
      </c>
      <c r="AB52" s="320"/>
      <c r="AC52" s="320"/>
      <c r="AD52" s="320"/>
      <c r="AE52" s="320"/>
      <c r="AF52" s="320"/>
      <c r="AG52" s="320"/>
      <c r="AH52" s="320"/>
      <c r="AI52" s="320"/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13"/>
        <v>104481</v>
      </c>
      <c r="F53" s="90">
        <v>4968</v>
      </c>
      <c r="G53" s="90">
        <v>1533</v>
      </c>
      <c r="H53" s="90">
        <v>1547</v>
      </c>
      <c r="I53" s="90">
        <v>9695</v>
      </c>
      <c r="J53" s="90">
        <v>15718</v>
      </c>
      <c r="K53" s="90">
        <v>66454</v>
      </c>
      <c r="L53" s="199">
        <v>4566</v>
      </c>
      <c r="O53" s="201" t="s">
        <v>209</v>
      </c>
      <c r="P53" s="187" t="s">
        <v>195</v>
      </c>
      <c r="Q53" s="203" t="s">
        <v>224</v>
      </c>
      <c r="R53" s="88">
        <f t="shared" si="14"/>
        <v>3.3065302714886013</v>
      </c>
      <c r="S53" s="86">
        <f t="shared" si="12"/>
        <v>0.15722325005269258</v>
      </c>
      <c r="T53" s="86">
        <f t="shared" si="12"/>
        <v>4.8515145396694388E-2</v>
      </c>
      <c r="U53" s="86">
        <f t="shared" si="12"/>
        <v>4.8958206085248666E-2</v>
      </c>
      <c r="V53" s="86">
        <f t="shared" si="12"/>
        <v>0.3068195268238435</v>
      </c>
      <c r="W53" s="86">
        <f t="shared" si="12"/>
        <v>0.49743056447830553</v>
      </c>
      <c r="X53" s="86">
        <f t="shared" si="12"/>
        <v>2.1030824997990401</v>
      </c>
      <c r="Y53" s="87">
        <f t="shared" si="12"/>
        <v>0.14450107885277663</v>
      </c>
      <c r="AB53" s="320"/>
      <c r="AC53" s="320"/>
      <c r="AD53" s="320"/>
      <c r="AE53" s="320"/>
      <c r="AF53" s="320"/>
      <c r="AG53" s="320"/>
      <c r="AH53" s="320"/>
      <c r="AI53" s="320"/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13"/>
        <v>30094</v>
      </c>
      <c r="F54" s="90">
        <v>4739</v>
      </c>
      <c r="G54" s="90">
        <v>404</v>
      </c>
      <c r="H54" s="90">
        <v>820</v>
      </c>
      <c r="I54" s="90">
        <v>5125</v>
      </c>
      <c r="J54" s="90">
        <v>2499</v>
      </c>
      <c r="K54" s="90">
        <v>13804</v>
      </c>
      <c r="L54" s="199">
        <v>2703</v>
      </c>
      <c r="O54" s="201" t="s">
        <v>225</v>
      </c>
      <c r="P54" s="187" t="s">
        <v>170</v>
      </c>
      <c r="Q54" s="203" t="s">
        <v>226</v>
      </c>
      <c r="R54" s="88">
        <f t="shared" si="14"/>
        <v>0.95239059723947883</v>
      </c>
      <c r="S54" s="86">
        <f t="shared" si="12"/>
        <v>0.14997604307562604</v>
      </c>
      <c r="T54" s="86">
        <f t="shared" si="12"/>
        <v>1.2785465583995128E-2</v>
      </c>
      <c r="U54" s="86">
        <f t="shared" si="12"/>
        <v>2.595069747246536E-2</v>
      </c>
      <c r="V54" s="86">
        <f t="shared" si="12"/>
        <v>0.16219185920290849</v>
      </c>
      <c r="W54" s="86">
        <f t="shared" si="12"/>
        <v>7.9086332906940171E-2</v>
      </c>
      <c r="X54" s="86">
        <f t="shared" si="12"/>
        <v>0.43685783891452662</v>
      </c>
      <c r="Y54" s="87">
        <f t="shared" si="12"/>
        <v>8.5542360083016911E-2</v>
      </c>
      <c r="AB54" s="320"/>
      <c r="AC54" s="320"/>
      <c r="AD54" s="320"/>
      <c r="AE54" s="320"/>
      <c r="AF54" s="320"/>
      <c r="AG54" s="320"/>
      <c r="AH54" s="320"/>
      <c r="AI54" s="321"/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13"/>
        <v>1598</v>
      </c>
      <c r="F55" s="90">
        <v>40</v>
      </c>
      <c r="G55" s="90">
        <v>20</v>
      </c>
      <c r="H55" s="90">
        <v>209</v>
      </c>
      <c r="I55" s="90">
        <v>306</v>
      </c>
      <c r="J55" s="90">
        <v>163</v>
      </c>
      <c r="K55" s="90">
        <v>860</v>
      </c>
      <c r="L55" s="199"/>
      <c r="O55" s="201" t="s">
        <v>225</v>
      </c>
      <c r="P55" s="187" t="s">
        <v>172</v>
      </c>
      <c r="Q55" s="203" t="s">
        <v>227</v>
      </c>
      <c r="R55" s="88">
        <f t="shared" si="14"/>
        <v>5.0572212879267858E-2</v>
      </c>
      <c r="S55" s="86">
        <f t="shared" si="12"/>
        <v>1.265887681583676E-3</v>
      </c>
      <c r="T55" s="86">
        <f t="shared" si="12"/>
        <v>6.3294384079183802E-4</v>
      </c>
      <c r="U55" s="86">
        <f t="shared" si="12"/>
        <v>6.6142631362747081E-3</v>
      </c>
      <c r="V55" s="86">
        <f t="shared" ref="V55:Y95" si="15">I55/$E$9*100</f>
        <v>9.6840407641151215E-3</v>
      </c>
      <c r="W55" s="86">
        <f t="shared" si="15"/>
        <v>5.1584923024534804E-3</v>
      </c>
      <c r="X55" s="86">
        <f t="shared" si="15"/>
        <v>2.7216585154049035E-2</v>
      </c>
      <c r="Y55" s="87">
        <f t="shared" si="15"/>
        <v>0</v>
      </c>
      <c r="AB55" s="320"/>
      <c r="AC55" s="320"/>
      <c r="AD55" s="320"/>
      <c r="AE55" s="320"/>
      <c r="AF55" s="320"/>
      <c r="AG55" s="320"/>
      <c r="AH55" s="320"/>
      <c r="AI55" s="320"/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13"/>
        <v>3073</v>
      </c>
      <c r="F56" s="90">
        <v>7</v>
      </c>
      <c r="G56" s="90">
        <v>5</v>
      </c>
      <c r="H56" s="90">
        <v>23</v>
      </c>
      <c r="I56" s="90">
        <v>253</v>
      </c>
      <c r="J56" s="90">
        <v>326</v>
      </c>
      <c r="K56" s="90">
        <v>2405</v>
      </c>
      <c r="L56" s="199">
        <v>54</v>
      </c>
      <c r="O56" s="201" t="s">
        <v>225</v>
      </c>
      <c r="P56" s="187" t="s">
        <v>174</v>
      </c>
      <c r="Q56" s="203" t="s">
        <v>228</v>
      </c>
      <c r="R56" s="88">
        <f t="shared" si="14"/>
        <v>9.7251821137665923E-2</v>
      </c>
      <c r="S56" s="86">
        <f t="shared" ref="S56:U95" si="16">F56/$E$9*100</f>
        <v>2.2153034427714334E-4</v>
      </c>
      <c r="T56" s="86">
        <f t="shared" si="16"/>
        <v>1.5823596019795951E-4</v>
      </c>
      <c r="U56" s="86">
        <f t="shared" si="16"/>
        <v>7.2788541691061373E-4</v>
      </c>
      <c r="V56" s="86">
        <f t="shared" si="15"/>
        <v>8.0067395860167513E-3</v>
      </c>
      <c r="W56" s="86">
        <f t="shared" si="15"/>
        <v>1.0316984604906961E-2</v>
      </c>
      <c r="X56" s="86">
        <f t="shared" si="15"/>
        <v>7.6111496855218536E-2</v>
      </c>
      <c r="Y56" s="87">
        <f t="shared" si="15"/>
        <v>1.7089483701379629E-3</v>
      </c>
      <c r="AB56" s="320"/>
      <c r="AC56" s="320"/>
      <c r="AD56" s="320"/>
      <c r="AE56" s="320"/>
      <c r="AF56" s="320"/>
      <c r="AG56" s="320"/>
      <c r="AH56" s="320"/>
      <c r="AI56" s="320"/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13"/>
        <v>16546</v>
      </c>
      <c r="F57" s="90">
        <v>2203</v>
      </c>
      <c r="G57" s="90">
        <v>160</v>
      </c>
      <c r="H57" s="90">
        <v>492</v>
      </c>
      <c r="I57" s="90">
        <v>3103</v>
      </c>
      <c r="J57" s="90">
        <v>3043</v>
      </c>
      <c r="K57" s="90">
        <v>7480</v>
      </c>
      <c r="L57" s="199">
        <v>65</v>
      </c>
      <c r="O57" s="201" t="s">
        <v>225</v>
      </c>
      <c r="P57" s="187" t="s">
        <v>176</v>
      </c>
      <c r="Q57" s="203" t="s">
        <v>229</v>
      </c>
      <c r="R57" s="88">
        <f t="shared" si="14"/>
        <v>0.52363443948708766</v>
      </c>
      <c r="S57" s="86">
        <f t="shared" si="16"/>
        <v>6.9718764063220959E-2</v>
      </c>
      <c r="T57" s="86">
        <f t="shared" si="16"/>
        <v>5.0635507263347042E-3</v>
      </c>
      <c r="U57" s="86">
        <f t="shared" si="16"/>
        <v>1.5570418483479216E-2</v>
      </c>
      <c r="V57" s="86">
        <f t="shared" si="15"/>
        <v>9.8201236898853683E-2</v>
      </c>
      <c r="W57" s="86">
        <f t="shared" si="15"/>
        <v>9.6302405376478162E-2</v>
      </c>
      <c r="X57" s="86">
        <f t="shared" si="15"/>
        <v>0.23672099645614744</v>
      </c>
      <c r="Y57" s="87">
        <f t="shared" si="15"/>
        <v>2.0570674825734735E-3</v>
      </c>
      <c r="AB57" s="320"/>
      <c r="AC57" s="320"/>
      <c r="AD57" s="320"/>
      <c r="AE57" s="320"/>
      <c r="AF57" s="320"/>
      <c r="AG57" s="320"/>
      <c r="AH57" s="320"/>
      <c r="AI57" s="320"/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13"/>
        <v>111260</v>
      </c>
      <c r="F58" s="90">
        <v>5745</v>
      </c>
      <c r="G58" s="90">
        <v>1619</v>
      </c>
      <c r="H58" s="90">
        <v>1947</v>
      </c>
      <c r="I58" s="90">
        <v>7101</v>
      </c>
      <c r="J58" s="90">
        <v>13029</v>
      </c>
      <c r="K58" s="90">
        <v>55553</v>
      </c>
      <c r="L58" s="199">
        <v>26266</v>
      </c>
      <c r="O58" s="201" t="s">
        <v>225</v>
      </c>
      <c r="P58" s="187" t="s">
        <v>178</v>
      </c>
      <c r="Q58" s="203" t="s">
        <v>230</v>
      </c>
      <c r="R58" s="88">
        <f t="shared" si="14"/>
        <v>3.521066586324995</v>
      </c>
      <c r="S58" s="86">
        <f t="shared" si="16"/>
        <v>0.1818131182674555</v>
      </c>
      <c r="T58" s="86">
        <f t="shared" si="16"/>
        <v>5.1236803912099296E-2</v>
      </c>
      <c r="U58" s="86">
        <f t="shared" si="16"/>
        <v>6.1617082901085439E-2</v>
      </c>
      <c r="V58" s="86">
        <f t="shared" si="15"/>
        <v>0.22472671067314209</v>
      </c>
      <c r="W58" s="86">
        <f t="shared" si="15"/>
        <v>0.41233126508384288</v>
      </c>
      <c r="X58" s="86">
        <f t="shared" si="15"/>
        <v>1.7580964593754491</v>
      </c>
      <c r="Y58" s="87">
        <f t="shared" si="15"/>
        <v>0.83124514611192091</v>
      </c>
      <c r="AB58" s="320"/>
      <c r="AC58" s="320"/>
      <c r="AD58" s="320"/>
      <c r="AE58" s="320"/>
      <c r="AF58" s="320"/>
      <c r="AG58" s="320"/>
      <c r="AH58" s="320"/>
      <c r="AI58" s="320"/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13"/>
        <v>29298</v>
      </c>
      <c r="F59" s="90">
        <v>1591</v>
      </c>
      <c r="G59" s="90">
        <v>230</v>
      </c>
      <c r="H59" s="90">
        <v>281</v>
      </c>
      <c r="I59" s="90">
        <v>3810</v>
      </c>
      <c r="J59" s="90">
        <v>2237</v>
      </c>
      <c r="K59" s="90">
        <v>9525</v>
      </c>
      <c r="L59" s="199">
        <v>11624</v>
      </c>
      <c r="O59" s="201" t="s">
        <v>225</v>
      </c>
      <c r="P59" s="187" t="s">
        <v>180</v>
      </c>
      <c r="Q59" s="203" t="s">
        <v>231</v>
      </c>
      <c r="R59" s="88">
        <f t="shared" si="14"/>
        <v>0.92719943237596358</v>
      </c>
      <c r="S59" s="86">
        <f t="shared" si="16"/>
        <v>5.0350682534990712E-2</v>
      </c>
      <c r="T59" s="86">
        <f t="shared" si="16"/>
        <v>7.2788541691061375E-3</v>
      </c>
      <c r="U59" s="86">
        <f t="shared" si="16"/>
        <v>8.892860963125325E-3</v>
      </c>
      <c r="V59" s="86">
        <f t="shared" si="15"/>
        <v>0.12057580167084515</v>
      </c>
      <c r="W59" s="86">
        <f t="shared" si="15"/>
        <v>7.0794768592567087E-2</v>
      </c>
      <c r="X59" s="86">
        <f t="shared" si="15"/>
        <v>0.30143950417711285</v>
      </c>
      <c r="Y59" s="87">
        <f t="shared" si="15"/>
        <v>0.36786696026821625</v>
      </c>
      <c r="AB59" s="320"/>
      <c r="AC59" s="320"/>
      <c r="AD59" s="320"/>
      <c r="AE59" s="320"/>
      <c r="AF59" s="320"/>
      <c r="AG59" s="320"/>
      <c r="AH59" s="320"/>
      <c r="AI59" s="320"/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13"/>
        <v>36527</v>
      </c>
      <c r="F60" s="90">
        <v>2192</v>
      </c>
      <c r="G60" s="90">
        <v>459</v>
      </c>
      <c r="H60" s="90">
        <v>518</v>
      </c>
      <c r="I60" s="90">
        <v>6062</v>
      </c>
      <c r="J60" s="90">
        <v>8310</v>
      </c>
      <c r="K60" s="90">
        <v>16455</v>
      </c>
      <c r="L60" s="199">
        <v>2531</v>
      </c>
      <c r="O60" s="201" t="s">
        <v>225</v>
      </c>
      <c r="P60" s="187" t="s">
        <v>182</v>
      </c>
      <c r="Q60" s="203" t="s">
        <v>232</v>
      </c>
      <c r="R60" s="88">
        <f t="shared" si="14"/>
        <v>1.1559769836301734</v>
      </c>
      <c r="S60" s="86">
        <f t="shared" si="16"/>
        <v>6.9370644950785459E-2</v>
      </c>
      <c r="T60" s="86">
        <f t="shared" si="16"/>
        <v>1.4526061146172685E-2</v>
      </c>
      <c r="U60" s="86">
        <f t="shared" si="16"/>
        <v>1.6393245476508608E-2</v>
      </c>
      <c r="V60" s="86">
        <f t="shared" si="15"/>
        <v>0.19184527814400612</v>
      </c>
      <c r="W60" s="86">
        <f t="shared" si="15"/>
        <v>0.26298816584900875</v>
      </c>
      <c r="X60" s="86">
        <f t="shared" si="15"/>
        <v>0.52075454501148477</v>
      </c>
      <c r="Y60" s="87">
        <f t="shared" si="15"/>
        <v>8.0099043052207108E-2</v>
      </c>
      <c r="AB60" s="320"/>
      <c r="AC60" s="320"/>
      <c r="AD60" s="320"/>
      <c r="AE60" s="320"/>
      <c r="AF60" s="320"/>
      <c r="AG60" s="320"/>
      <c r="AH60" s="320"/>
      <c r="AI60" s="320"/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13"/>
        <v>36415</v>
      </c>
      <c r="F61" s="90">
        <v>1703</v>
      </c>
      <c r="G61" s="90">
        <v>426</v>
      </c>
      <c r="H61" s="90">
        <v>632</v>
      </c>
      <c r="I61" s="90">
        <v>6022</v>
      </c>
      <c r="J61" s="90">
        <v>5336</v>
      </c>
      <c r="K61" s="90">
        <v>20861</v>
      </c>
      <c r="L61" s="199">
        <v>1435</v>
      </c>
      <c r="O61" s="201" t="s">
        <v>225</v>
      </c>
      <c r="P61" s="187" t="s">
        <v>184</v>
      </c>
      <c r="Q61" s="203" t="s">
        <v>233</v>
      </c>
      <c r="R61" s="88">
        <f t="shared" si="14"/>
        <v>1.1524324981217391</v>
      </c>
      <c r="S61" s="86">
        <f t="shared" si="16"/>
        <v>5.3895168043425014E-2</v>
      </c>
      <c r="T61" s="86">
        <f t="shared" si="16"/>
        <v>1.3481703808866151E-2</v>
      </c>
      <c r="U61" s="86">
        <f t="shared" si="16"/>
        <v>2.0001025369022082E-2</v>
      </c>
      <c r="V61" s="86">
        <f t="shared" si="15"/>
        <v>0.19057939046242245</v>
      </c>
      <c r="W61" s="86">
        <f t="shared" si="15"/>
        <v>0.16886941672326239</v>
      </c>
      <c r="X61" s="86">
        <f t="shared" si="15"/>
        <v>0.66019207313792672</v>
      </c>
      <c r="Y61" s="87">
        <f t="shared" si="15"/>
        <v>4.5413720576814379E-2</v>
      </c>
      <c r="AB61" s="320"/>
      <c r="AC61" s="320"/>
      <c r="AD61" s="320"/>
      <c r="AE61" s="320"/>
      <c r="AF61" s="320"/>
      <c r="AG61" s="320"/>
      <c r="AH61" s="320"/>
      <c r="AI61" s="320"/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13"/>
        <v>20793</v>
      </c>
      <c r="F62" s="90">
        <v>974</v>
      </c>
      <c r="G62" s="90">
        <v>244</v>
      </c>
      <c r="H62" s="90">
        <v>229</v>
      </c>
      <c r="I62" s="90">
        <v>4855</v>
      </c>
      <c r="J62" s="90">
        <v>3815</v>
      </c>
      <c r="K62" s="90">
        <v>9760</v>
      </c>
      <c r="L62" s="199">
        <v>916</v>
      </c>
      <c r="O62" s="201" t="s">
        <v>225</v>
      </c>
      <c r="P62" s="187" t="s">
        <v>187</v>
      </c>
      <c r="Q62" s="203" t="s">
        <v>234</v>
      </c>
      <c r="R62" s="88">
        <f t="shared" si="14"/>
        <v>0.65804006407923432</v>
      </c>
      <c r="S62" s="86">
        <f t="shared" si="16"/>
        <v>3.0824365046562514E-2</v>
      </c>
      <c r="T62" s="86">
        <f t="shared" si="16"/>
        <v>7.7219148576604243E-3</v>
      </c>
      <c r="U62" s="86">
        <f t="shared" si="16"/>
        <v>7.2472069770665466E-3</v>
      </c>
      <c r="V62" s="86">
        <f t="shared" si="15"/>
        <v>0.15364711735221867</v>
      </c>
      <c r="W62" s="86">
        <f t="shared" si="15"/>
        <v>0.12073403763104311</v>
      </c>
      <c r="X62" s="86">
        <f t="shared" si="15"/>
        <v>0.30887659430641695</v>
      </c>
      <c r="Y62" s="87">
        <f t="shared" si="15"/>
        <v>2.8988827908266186E-2</v>
      </c>
      <c r="AB62" s="320"/>
      <c r="AC62" s="320"/>
      <c r="AD62" s="320"/>
      <c r="AE62" s="320"/>
      <c r="AF62" s="320"/>
      <c r="AG62" s="320"/>
      <c r="AH62" s="320"/>
      <c r="AI62" s="320"/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13"/>
        <v>12968</v>
      </c>
      <c r="F63" s="90">
        <v>501</v>
      </c>
      <c r="G63" s="90">
        <v>99</v>
      </c>
      <c r="H63" s="90">
        <v>121</v>
      </c>
      <c r="I63" s="90">
        <v>3328</v>
      </c>
      <c r="J63" s="90">
        <v>1384</v>
      </c>
      <c r="K63" s="90">
        <v>6812</v>
      </c>
      <c r="L63" s="199">
        <v>723</v>
      </c>
      <c r="O63" s="201" t="s">
        <v>225</v>
      </c>
      <c r="P63" s="187" t="s">
        <v>189</v>
      </c>
      <c r="Q63" s="203" t="s">
        <v>235</v>
      </c>
      <c r="R63" s="88">
        <f t="shared" si="14"/>
        <v>0.41040078636942778</v>
      </c>
      <c r="S63" s="86">
        <f t="shared" si="16"/>
        <v>1.5855243211835544E-2</v>
      </c>
      <c r="T63" s="86">
        <f t="shared" si="16"/>
        <v>3.1330720119195983E-3</v>
      </c>
      <c r="U63" s="86">
        <f t="shared" si="16"/>
        <v>3.8293102367906208E-3</v>
      </c>
      <c r="V63" s="86">
        <f t="shared" si="15"/>
        <v>0.10532185510776185</v>
      </c>
      <c r="W63" s="86">
        <f t="shared" si="15"/>
        <v>4.3799713782795194E-2</v>
      </c>
      <c r="X63" s="86">
        <f t="shared" si="15"/>
        <v>0.21558067217370006</v>
      </c>
      <c r="Y63" s="87">
        <f t="shared" si="15"/>
        <v>2.2880919844624946E-2</v>
      </c>
      <c r="AB63" s="320"/>
      <c r="AC63" s="320"/>
      <c r="AD63" s="320"/>
      <c r="AE63" s="320"/>
      <c r="AF63" s="320"/>
      <c r="AG63" s="320"/>
      <c r="AH63" s="320"/>
      <c r="AI63" s="320"/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13"/>
        <v>30090</v>
      </c>
      <c r="F64" s="90">
        <v>3872</v>
      </c>
      <c r="G64" s="90">
        <v>254</v>
      </c>
      <c r="H64" s="90">
        <v>549</v>
      </c>
      <c r="I64" s="90">
        <v>5686</v>
      </c>
      <c r="J64" s="90">
        <v>3325</v>
      </c>
      <c r="K64" s="90">
        <v>14882</v>
      </c>
      <c r="L64" s="199">
        <v>1522</v>
      </c>
      <c r="O64" s="201" t="s">
        <v>225</v>
      </c>
      <c r="P64" s="187" t="s">
        <v>191</v>
      </c>
      <c r="Q64" s="203" t="s">
        <v>236</v>
      </c>
      <c r="R64" s="88">
        <f t="shared" si="14"/>
        <v>0.95226400847132042</v>
      </c>
      <c r="S64" s="86">
        <f t="shared" si="16"/>
        <v>0.12253792757729987</v>
      </c>
      <c r="T64" s="86">
        <f t="shared" si="16"/>
        <v>8.0383867780563431E-3</v>
      </c>
      <c r="U64" s="86">
        <f t="shared" si="16"/>
        <v>1.7374308429735957E-2</v>
      </c>
      <c r="V64" s="86">
        <f t="shared" si="15"/>
        <v>0.17994593393711955</v>
      </c>
      <c r="W64" s="86">
        <f t="shared" si="15"/>
        <v>0.10522691353164308</v>
      </c>
      <c r="X64" s="86">
        <f t="shared" si="15"/>
        <v>0.47097351193320675</v>
      </c>
      <c r="Y64" s="87">
        <f t="shared" si="15"/>
        <v>4.8167026284258875E-2</v>
      </c>
      <c r="AB64" s="320"/>
      <c r="AC64" s="320"/>
      <c r="AD64" s="320"/>
      <c r="AE64" s="320"/>
      <c r="AF64" s="320"/>
      <c r="AG64" s="320"/>
      <c r="AH64" s="320"/>
      <c r="AI64" s="320"/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13"/>
        <v>2584</v>
      </c>
      <c r="F65" s="90">
        <v>22</v>
      </c>
      <c r="G65" s="90">
        <v>19</v>
      </c>
      <c r="H65" s="90">
        <v>43</v>
      </c>
      <c r="I65" s="90">
        <v>998</v>
      </c>
      <c r="J65" s="90">
        <v>336</v>
      </c>
      <c r="K65" s="90">
        <v>1079</v>
      </c>
      <c r="L65" s="199">
        <v>87</v>
      </c>
      <c r="O65" s="201" t="s">
        <v>237</v>
      </c>
      <c r="P65" s="187" t="s">
        <v>170</v>
      </c>
      <c r="Q65" s="203" t="s">
        <v>238</v>
      </c>
      <c r="R65" s="88">
        <f t="shared" si="14"/>
        <v>8.1776344230305456E-2</v>
      </c>
      <c r="S65" s="86">
        <f t="shared" si="16"/>
        <v>6.9623822487102193E-4</v>
      </c>
      <c r="T65" s="86">
        <f t="shared" si="16"/>
        <v>6.0129664875224612E-4</v>
      </c>
      <c r="U65" s="86">
        <f t="shared" si="16"/>
        <v>1.3608292577024519E-3</v>
      </c>
      <c r="V65" s="86">
        <f t="shared" si="15"/>
        <v>3.158389765551272E-2</v>
      </c>
      <c r="W65" s="86">
        <f t="shared" si="15"/>
        <v>1.0633456525302879E-2</v>
      </c>
      <c r="X65" s="86">
        <f t="shared" si="15"/>
        <v>3.4147320210719659E-2</v>
      </c>
      <c r="Y65" s="87">
        <f t="shared" si="15"/>
        <v>2.7533057074444955E-3</v>
      </c>
      <c r="AB65" s="320"/>
      <c r="AC65" s="320"/>
      <c r="AD65" s="320"/>
      <c r="AE65" s="320"/>
      <c r="AF65" s="320"/>
      <c r="AG65" s="320"/>
      <c r="AH65" s="320"/>
      <c r="AI65" s="320"/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13"/>
        <v>15432</v>
      </c>
      <c r="F66" s="90">
        <v>563</v>
      </c>
      <c r="G66" s="90">
        <v>572</v>
      </c>
      <c r="H66" s="90">
        <v>97</v>
      </c>
      <c r="I66" s="90">
        <v>2272</v>
      </c>
      <c r="J66" s="90">
        <v>1332</v>
      </c>
      <c r="K66" s="90">
        <v>10453</v>
      </c>
      <c r="L66" s="199">
        <v>143</v>
      </c>
      <c r="O66" s="201" t="s">
        <v>237</v>
      </c>
      <c r="P66" s="187" t="s">
        <v>172</v>
      </c>
      <c r="Q66" s="203" t="s">
        <v>239</v>
      </c>
      <c r="R66" s="88">
        <f t="shared" si="14"/>
        <v>0.48837946755498229</v>
      </c>
      <c r="S66" s="86">
        <f t="shared" si="16"/>
        <v>1.7817369118290242E-2</v>
      </c>
      <c r="T66" s="86">
        <f t="shared" si="16"/>
        <v>1.8102193846646568E-2</v>
      </c>
      <c r="U66" s="86">
        <f t="shared" si="16"/>
        <v>3.0697776278404147E-3</v>
      </c>
      <c r="V66" s="86">
        <f t="shared" si="15"/>
        <v>7.1902420313952803E-2</v>
      </c>
      <c r="W66" s="86">
        <f t="shared" si="15"/>
        <v>4.2154059796736414E-2</v>
      </c>
      <c r="X66" s="86">
        <f t="shared" si="15"/>
        <v>0.3308080983898542</v>
      </c>
      <c r="Y66" s="87">
        <f t="shared" si="15"/>
        <v>4.525548461661642E-3</v>
      </c>
      <c r="AB66" s="320"/>
      <c r="AC66" s="320"/>
      <c r="AD66" s="320"/>
      <c r="AE66" s="320"/>
      <c r="AF66" s="320"/>
      <c r="AG66" s="320"/>
      <c r="AH66" s="320"/>
      <c r="AI66" s="320"/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13"/>
        <v>21346</v>
      </c>
      <c r="F67" s="90">
        <v>3262</v>
      </c>
      <c r="G67" s="90">
        <v>210</v>
      </c>
      <c r="H67" s="90">
        <v>424</v>
      </c>
      <c r="I67" s="90">
        <v>5396</v>
      </c>
      <c r="J67" s="90">
        <v>2026</v>
      </c>
      <c r="K67" s="90">
        <v>9309</v>
      </c>
      <c r="L67" s="199">
        <v>719</v>
      </c>
      <c r="O67" s="201" t="s">
        <v>237</v>
      </c>
      <c r="P67" s="187" t="s">
        <v>174</v>
      </c>
      <c r="Q67" s="203" t="s">
        <v>240</v>
      </c>
      <c r="R67" s="88">
        <f t="shared" si="14"/>
        <v>0.67554096127712882</v>
      </c>
      <c r="S67" s="86">
        <f t="shared" si="16"/>
        <v>0.10323314043314878</v>
      </c>
      <c r="T67" s="86">
        <f t="shared" si="16"/>
        <v>6.645910328314299E-3</v>
      </c>
      <c r="U67" s="86">
        <f t="shared" si="16"/>
        <v>1.3418409424786969E-2</v>
      </c>
      <c r="V67" s="86">
        <f t="shared" si="15"/>
        <v>0.17076824824563791</v>
      </c>
      <c r="W67" s="86">
        <f t="shared" si="15"/>
        <v>6.4117211072213201E-2</v>
      </c>
      <c r="X67" s="86">
        <f t="shared" si="15"/>
        <v>0.29460371069656105</v>
      </c>
      <c r="Y67" s="87">
        <f t="shared" si="15"/>
        <v>2.2754331076466579E-2</v>
      </c>
      <c r="AB67" s="320"/>
      <c r="AC67" s="320"/>
      <c r="AD67" s="320"/>
      <c r="AE67" s="320"/>
      <c r="AF67" s="320"/>
      <c r="AG67" s="320"/>
      <c r="AH67" s="320"/>
      <c r="AI67" s="320"/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13"/>
        <v>22840</v>
      </c>
      <c r="F68" s="90">
        <v>2280</v>
      </c>
      <c r="G68" s="90">
        <v>190</v>
      </c>
      <c r="H68" s="90">
        <v>179</v>
      </c>
      <c r="I68" s="90">
        <v>4972</v>
      </c>
      <c r="J68" s="90">
        <v>2418</v>
      </c>
      <c r="K68" s="90">
        <v>10851</v>
      </c>
      <c r="L68" s="199">
        <v>1950</v>
      </c>
      <c r="O68" s="201" t="s">
        <v>237</v>
      </c>
      <c r="P68" s="187" t="s">
        <v>176</v>
      </c>
      <c r="Q68" s="203" t="s">
        <v>241</v>
      </c>
      <c r="R68" s="88">
        <f t="shared" si="14"/>
        <v>0.72282186618427913</v>
      </c>
      <c r="S68" s="86">
        <f t="shared" si="16"/>
        <v>7.2155597850269537E-2</v>
      </c>
      <c r="T68" s="86">
        <f t="shared" si="16"/>
        <v>6.0129664875224623E-3</v>
      </c>
      <c r="U68" s="86">
        <f t="shared" si="16"/>
        <v>5.6648473750869508E-3</v>
      </c>
      <c r="V68" s="86">
        <f t="shared" si="15"/>
        <v>0.15734983882085093</v>
      </c>
      <c r="W68" s="86">
        <f t="shared" si="15"/>
        <v>7.6522910351733225E-2</v>
      </c>
      <c r="X68" s="86">
        <f t="shared" si="15"/>
        <v>0.34340368082161177</v>
      </c>
      <c r="Y68" s="87">
        <f t="shared" si="15"/>
        <v>6.1712024477204211E-2</v>
      </c>
      <c r="AB68" s="320"/>
      <c r="AC68" s="320"/>
      <c r="AD68" s="320"/>
      <c r="AE68" s="320"/>
      <c r="AF68" s="320"/>
      <c r="AG68" s="320"/>
      <c r="AH68" s="320"/>
      <c r="AI68" s="320"/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13"/>
        <v>14587</v>
      </c>
      <c r="F69" s="90">
        <v>1406</v>
      </c>
      <c r="G69" s="90">
        <v>204</v>
      </c>
      <c r="H69" s="90">
        <v>240</v>
      </c>
      <c r="I69" s="90">
        <v>3331</v>
      </c>
      <c r="J69" s="90">
        <v>2604</v>
      </c>
      <c r="K69" s="90">
        <v>5781</v>
      </c>
      <c r="L69" s="199">
        <v>1021</v>
      </c>
      <c r="O69" s="201" t="s">
        <v>237</v>
      </c>
      <c r="P69" s="187" t="s">
        <v>178</v>
      </c>
      <c r="Q69" s="203" t="s">
        <v>242</v>
      </c>
      <c r="R69" s="88">
        <f t="shared" si="14"/>
        <v>0.46163759028152707</v>
      </c>
      <c r="S69" s="86">
        <f t="shared" si="16"/>
        <v>4.4495952007666213E-2</v>
      </c>
      <c r="T69" s="86">
        <f t="shared" si="16"/>
        <v>6.4560271760767483E-3</v>
      </c>
      <c r="U69" s="86">
        <f t="shared" si="16"/>
        <v>7.5953260895020563E-3</v>
      </c>
      <c r="V69" s="86">
        <f t="shared" si="15"/>
        <v>0.10541679668388063</v>
      </c>
      <c r="W69" s="86">
        <f t="shared" si="15"/>
        <v>8.240928807109732E-2</v>
      </c>
      <c r="X69" s="86">
        <f t="shared" si="15"/>
        <v>0.18295241718088079</v>
      </c>
      <c r="Y69" s="87">
        <f t="shared" si="15"/>
        <v>3.2311783072423335E-2</v>
      </c>
      <c r="AB69" s="320"/>
      <c r="AC69" s="320"/>
      <c r="AD69" s="320"/>
      <c r="AE69" s="320"/>
      <c r="AF69" s="320"/>
      <c r="AG69" s="320"/>
      <c r="AH69" s="320"/>
      <c r="AI69" s="320"/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13"/>
        <v>24872</v>
      </c>
      <c r="F70" s="90">
        <v>1141</v>
      </c>
      <c r="G70" s="90">
        <v>184</v>
      </c>
      <c r="H70" s="90">
        <v>283</v>
      </c>
      <c r="I70" s="90">
        <v>4655</v>
      </c>
      <c r="J70" s="90">
        <v>2686</v>
      </c>
      <c r="K70" s="90">
        <v>9639</v>
      </c>
      <c r="L70" s="199">
        <v>6284</v>
      </c>
      <c r="O70" s="201" t="s">
        <v>237</v>
      </c>
      <c r="P70" s="187" t="s">
        <v>180</v>
      </c>
      <c r="Q70" s="203" t="s">
        <v>243</v>
      </c>
      <c r="R70" s="88">
        <f t="shared" si="14"/>
        <v>0.78712896040872982</v>
      </c>
      <c r="S70" s="86">
        <f t="shared" si="16"/>
        <v>3.6109446117174357E-2</v>
      </c>
      <c r="T70" s="86">
        <f t="shared" si="16"/>
        <v>5.8230833352849098E-3</v>
      </c>
      <c r="U70" s="86">
        <f t="shared" si="16"/>
        <v>8.9561553472045086E-3</v>
      </c>
      <c r="V70" s="86">
        <f t="shared" si="15"/>
        <v>0.14731767894430031</v>
      </c>
      <c r="W70" s="86">
        <f t="shared" si="15"/>
        <v>8.5004357818343854E-2</v>
      </c>
      <c r="X70" s="86">
        <f t="shared" si="15"/>
        <v>0.30504728406962639</v>
      </c>
      <c r="Y70" s="87">
        <f t="shared" si="15"/>
        <v>0.19887095477679551</v>
      </c>
      <c r="AB70" s="320"/>
      <c r="AC70" s="320"/>
      <c r="AD70" s="320"/>
      <c r="AE70" s="320"/>
      <c r="AF70" s="320"/>
      <c r="AG70" s="320"/>
      <c r="AH70" s="320"/>
      <c r="AI70" s="320"/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13"/>
        <v>41863</v>
      </c>
      <c r="F71" s="90">
        <v>1334</v>
      </c>
      <c r="G71" s="90">
        <v>574</v>
      </c>
      <c r="H71" s="90">
        <v>1455</v>
      </c>
      <c r="I71" s="90">
        <v>4707</v>
      </c>
      <c r="J71" s="90">
        <v>6940</v>
      </c>
      <c r="K71" s="90">
        <v>18451</v>
      </c>
      <c r="L71" s="199">
        <v>8402</v>
      </c>
      <c r="O71" s="201" t="s">
        <v>237</v>
      </c>
      <c r="P71" s="187" t="s">
        <v>182</v>
      </c>
      <c r="Q71" s="203" t="s">
        <v>244</v>
      </c>
      <c r="R71" s="88">
        <f t="shared" si="14"/>
        <v>1.3248464003534357</v>
      </c>
      <c r="S71" s="86">
        <f t="shared" si="16"/>
        <v>4.2217354180815597E-2</v>
      </c>
      <c r="T71" s="86">
        <f t="shared" si="16"/>
        <v>1.8165488230725755E-2</v>
      </c>
      <c r="U71" s="86">
        <f t="shared" si="16"/>
        <v>4.6046664417606221E-2</v>
      </c>
      <c r="V71" s="86">
        <f t="shared" si="15"/>
        <v>0.1489633329303591</v>
      </c>
      <c r="W71" s="86">
        <f t="shared" si="15"/>
        <v>0.2196315127547678</v>
      </c>
      <c r="X71" s="86">
        <f t="shared" si="15"/>
        <v>0.58392234032251022</v>
      </c>
      <c r="Y71" s="87">
        <f t="shared" si="15"/>
        <v>0.26589970751665115</v>
      </c>
      <c r="AB71" s="320"/>
      <c r="AC71" s="320"/>
      <c r="AD71" s="320"/>
      <c r="AE71" s="320"/>
      <c r="AF71" s="320"/>
      <c r="AG71" s="320"/>
      <c r="AH71" s="320"/>
      <c r="AI71" s="320"/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13"/>
        <v>132592</v>
      </c>
      <c r="F72" s="90">
        <v>8373</v>
      </c>
      <c r="G72" s="90">
        <v>3132</v>
      </c>
      <c r="H72" s="90">
        <v>3134</v>
      </c>
      <c r="I72" s="90">
        <v>15207</v>
      </c>
      <c r="J72" s="90">
        <v>20023</v>
      </c>
      <c r="K72" s="90">
        <v>81947</v>
      </c>
      <c r="L72" s="199">
        <v>776</v>
      </c>
      <c r="O72" s="201" t="s">
        <v>237</v>
      </c>
      <c r="P72" s="187" t="s">
        <v>184</v>
      </c>
      <c r="Q72" s="203" t="s">
        <v>245</v>
      </c>
      <c r="R72" s="88">
        <f t="shared" si="14"/>
        <v>4.1961644869135695</v>
      </c>
      <c r="S72" s="86">
        <f t="shared" si="16"/>
        <v>0.26498193894750305</v>
      </c>
      <c r="T72" s="86">
        <f t="shared" si="16"/>
        <v>9.9119005468001842E-2</v>
      </c>
      <c r="U72" s="86">
        <f t="shared" si="16"/>
        <v>9.9182299852081018E-2</v>
      </c>
      <c r="V72" s="86">
        <f t="shared" si="15"/>
        <v>0.48125884934607405</v>
      </c>
      <c r="W72" s="86">
        <f t="shared" si="15"/>
        <v>0.63367172620874868</v>
      </c>
      <c r="X72" s="86">
        <f t="shared" si="15"/>
        <v>2.5933924460684379</v>
      </c>
      <c r="Y72" s="87">
        <f t="shared" si="15"/>
        <v>2.4558221022723318E-2</v>
      </c>
      <c r="AB72" s="320"/>
      <c r="AC72" s="320"/>
      <c r="AD72" s="320"/>
      <c r="AE72" s="320"/>
      <c r="AF72" s="320"/>
      <c r="AG72" s="320"/>
      <c r="AH72" s="320"/>
      <c r="AI72" s="320"/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13"/>
        <v>38052</v>
      </c>
      <c r="F73" s="90">
        <v>2254</v>
      </c>
      <c r="G73" s="90">
        <v>903</v>
      </c>
      <c r="H73" s="90">
        <v>3049</v>
      </c>
      <c r="I73" s="90">
        <v>6149</v>
      </c>
      <c r="J73" s="90">
        <v>5115</v>
      </c>
      <c r="K73" s="90">
        <v>19630</v>
      </c>
      <c r="L73" s="199">
        <v>952</v>
      </c>
      <c r="O73" s="201" t="s">
        <v>237</v>
      </c>
      <c r="P73" s="187" t="s">
        <v>187</v>
      </c>
      <c r="Q73" s="203" t="s">
        <v>246</v>
      </c>
      <c r="R73" s="88">
        <f t="shared" si="14"/>
        <v>1.2042389514905512</v>
      </c>
      <c r="S73" s="86">
        <f t="shared" si="16"/>
        <v>7.1332770857240158E-2</v>
      </c>
      <c r="T73" s="86">
        <f t="shared" si="16"/>
        <v>2.8577414411751489E-2</v>
      </c>
      <c r="U73" s="86">
        <f t="shared" si="16"/>
        <v>9.6492288528715719E-2</v>
      </c>
      <c r="V73" s="86">
        <f t="shared" si="15"/>
        <v>0.19459858385145062</v>
      </c>
      <c r="W73" s="86">
        <f t="shared" si="15"/>
        <v>0.16187538728251258</v>
      </c>
      <c r="X73" s="86">
        <f t="shared" si="15"/>
        <v>0.62123437973718898</v>
      </c>
      <c r="Y73" s="87">
        <f t="shared" si="15"/>
        <v>3.0128126821691491E-2</v>
      </c>
      <c r="AB73" s="320"/>
      <c r="AC73" s="320"/>
      <c r="AD73" s="320"/>
      <c r="AE73" s="320"/>
      <c r="AF73" s="320"/>
      <c r="AG73" s="320"/>
      <c r="AH73" s="320"/>
      <c r="AI73" s="320"/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13"/>
        <v>45978</v>
      </c>
      <c r="F74" s="90">
        <v>1237</v>
      </c>
      <c r="G74" s="90">
        <v>519</v>
      </c>
      <c r="H74" s="90">
        <v>678</v>
      </c>
      <c r="I74" s="90">
        <v>6429</v>
      </c>
      <c r="J74" s="90">
        <v>6991</v>
      </c>
      <c r="K74" s="90">
        <v>28133</v>
      </c>
      <c r="L74" s="199">
        <v>1991</v>
      </c>
      <c r="O74" s="201" t="s">
        <v>237</v>
      </c>
      <c r="P74" s="187" t="s">
        <v>189</v>
      </c>
      <c r="Q74" s="203" t="s">
        <v>247</v>
      </c>
      <c r="R74" s="88">
        <f t="shared" si="14"/>
        <v>1.4550745955963564</v>
      </c>
      <c r="S74" s="86">
        <f t="shared" si="16"/>
        <v>3.9147576552975183E-2</v>
      </c>
      <c r="T74" s="86">
        <f t="shared" si="16"/>
        <v>1.6424892668548199E-2</v>
      </c>
      <c r="U74" s="86">
        <f t="shared" si="16"/>
        <v>2.1456796202843312E-2</v>
      </c>
      <c r="V74" s="86">
        <f t="shared" si="15"/>
        <v>0.20345979762253635</v>
      </c>
      <c r="W74" s="86">
        <f t="shared" si="15"/>
        <v>0.22124551954878702</v>
      </c>
      <c r="X74" s="86">
        <f t="shared" si="15"/>
        <v>0.89033045364983898</v>
      </c>
      <c r="Y74" s="87">
        <f t="shared" si="15"/>
        <v>6.3009559350827471E-2</v>
      </c>
      <c r="AB74" s="320"/>
      <c r="AC74" s="320"/>
      <c r="AD74" s="320"/>
      <c r="AE74" s="320"/>
      <c r="AF74" s="320"/>
      <c r="AG74" s="320"/>
      <c r="AH74" s="320"/>
      <c r="AI74" s="320"/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13"/>
        <v>62670</v>
      </c>
      <c r="F75" s="90">
        <v>3298</v>
      </c>
      <c r="G75" s="90">
        <v>1357</v>
      </c>
      <c r="H75" s="90">
        <v>1961</v>
      </c>
      <c r="I75" s="90">
        <v>7761</v>
      </c>
      <c r="J75" s="90">
        <v>7764</v>
      </c>
      <c r="K75" s="90">
        <v>38960</v>
      </c>
      <c r="L75" s="199">
        <v>1569</v>
      </c>
      <c r="O75" s="201" t="s">
        <v>237</v>
      </c>
      <c r="P75" s="187" t="s">
        <v>191</v>
      </c>
      <c r="Q75" s="203" t="s">
        <v>248</v>
      </c>
      <c r="R75" s="88">
        <f t="shared" si="14"/>
        <v>1.9833295251212246</v>
      </c>
      <c r="S75" s="86">
        <f t="shared" si="16"/>
        <v>0.10437243934657409</v>
      </c>
      <c r="T75" s="86">
        <f t="shared" si="16"/>
        <v>4.2945239597726212E-2</v>
      </c>
      <c r="U75" s="86">
        <f t="shared" si="16"/>
        <v>6.2060143589639724E-2</v>
      </c>
      <c r="V75" s="86">
        <f t="shared" si="15"/>
        <v>0.24561385741927277</v>
      </c>
      <c r="W75" s="86">
        <f t="shared" si="15"/>
        <v>0.24570879899539155</v>
      </c>
      <c r="X75" s="86">
        <f t="shared" si="15"/>
        <v>1.2329746018625005</v>
      </c>
      <c r="Y75" s="87">
        <f t="shared" si="15"/>
        <v>4.9654444310119693E-2</v>
      </c>
      <c r="AB75" s="320"/>
      <c r="AC75" s="320"/>
      <c r="AD75" s="320"/>
      <c r="AE75" s="320"/>
      <c r="AF75" s="320"/>
      <c r="AG75" s="320"/>
      <c r="AH75" s="320"/>
      <c r="AI75" s="320"/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13"/>
        <v>40500</v>
      </c>
      <c r="F76" s="90">
        <v>3839</v>
      </c>
      <c r="G76" s="90">
        <v>665</v>
      </c>
      <c r="H76" s="90">
        <v>1545</v>
      </c>
      <c r="I76" s="90">
        <v>7253</v>
      </c>
      <c r="J76" s="90">
        <v>4436</v>
      </c>
      <c r="K76" s="90">
        <v>21411</v>
      </c>
      <c r="L76" s="199">
        <v>1351</v>
      </c>
      <c r="O76" s="201" t="s">
        <v>237</v>
      </c>
      <c r="P76" s="187" t="s">
        <v>193</v>
      </c>
      <c r="Q76" s="203" t="s">
        <v>249</v>
      </c>
      <c r="R76" s="88">
        <f t="shared" si="14"/>
        <v>1.281711277603472</v>
      </c>
      <c r="S76" s="86">
        <f t="shared" si="16"/>
        <v>0.12149357023999333</v>
      </c>
      <c r="T76" s="86">
        <f t="shared" si="16"/>
        <v>2.1045382706328615E-2</v>
      </c>
      <c r="U76" s="86">
        <f t="shared" si="16"/>
        <v>4.8894911701169497E-2</v>
      </c>
      <c r="V76" s="86">
        <f t="shared" si="15"/>
        <v>0.2295370838631601</v>
      </c>
      <c r="W76" s="86">
        <f t="shared" si="15"/>
        <v>0.14038694388762971</v>
      </c>
      <c r="X76" s="86">
        <f t="shared" si="15"/>
        <v>0.67759802875970221</v>
      </c>
      <c r="Y76" s="87">
        <f t="shared" si="15"/>
        <v>4.2755356445488661E-2</v>
      </c>
      <c r="AB76" s="320"/>
      <c r="AC76" s="320"/>
      <c r="AD76" s="320"/>
      <c r="AE76" s="320"/>
      <c r="AF76" s="320"/>
      <c r="AG76" s="320"/>
      <c r="AH76" s="320"/>
      <c r="AI76" s="321"/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13"/>
        <v>2971</v>
      </c>
      <c r="F77" s="90">
        <v>393</v>
      </c>
      <c r="G77" s="90">
        <v>28</v>
      </c>
      <c r="H77" s="90">
        <v>33</v>
      </c>
      <c r="I77" s="90">
        <v>658</v>
      </c>
      <c r="J77" s="90">
        <v>747</v>
      </c>
      <c r="K77" s="90">
        <v>1112</v>
      </c>
      <c r="L77" s="199"/>
      <c r="O77" s="201" t="s">
        <v>250</v>
      </c>
      <c r="P77" s="187" t="s">
        <v>170</v>
      </c>
      <c r="Q77" s="203" t="s">
        <v>251</v>
      </c>
      <c r="R77" s="88">
        <f t="shared" si="14"/>
        <v>9.4023807549627553E-2</v>
      </c>
      <c r="S77" s="86">
        <f t="shared" si="16"/>
        <v>1.243734647155962E-2</v>
      </c>
      <c r="T77" s="86">
        <f t="shared" si="16"/>
        <v>8.8612137710857334E-4</v>
      </c>
      <c r="U77" s="86">
        <f t="shared" si="16"/>
        <v>1.0443573373065328E-3</v>
      </c>
      <c r="V77" s="86">
        <f t="shared" si="15"/>
        <v>2.0823852362051472E-2</v>
      </c>
      <c r="W77" s="86">
        <f t="shared" si="15"/>
        <v>2.3640452453575152E-2</v>
      </c>
      <c r="X77" s="86">
        <f t="shared" si="15"/>
        <v>3.5191677548026198E-2</v>
      </c>
      <c r="Y77" s="87">
        <f t="shared" si="15"/>
        <v>0</v>
      </c>
      <c r="AB77" s="320"/>
      <c r="AC77" s="320"/>
      <c r="AD77" s="320"/>
      <c r="AE77" s="320"/>
      <c r="AF77" s="320"/>
      <c r="AG77" s="320"/>
      <c r="AH77" s="320"/>
      <c r="AI77" s="320"/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13"/>
        <v>5756</v>
      </c>
      <c r="F78" s="90">
        <v>1818</v>
      </c>
      <c r="G78" s="90">
        <v>121</v>
      </c>
      <c r="H78" s="90">
        <v>83</v>
      </c>
      <c r="I78" s="90">
        <v>864</v>
      </c>
      <c r="J78" s="90">
        <v>544</v>
      </c>
      <c r="K78" s="90">
        <v>2249</v>
      </c>
      <c r="L78" s="199">
        <v>77</v>
      </c>
      <c r="O78" s="201" t="s">
        <v>250</v>
      </c>
      <c r="P78" s="187" t="s">
        <v>172</v>
      </c>
      <c r="Q78" s="203" t="s">
        <v>252</v>
      </c>
      <c r="R78" s="88">
        <f t="shared" si="14"/>
        <v>0.18216123737989098</v>
      </c>
      <c r="S78" s="86">
        <f t="shared" si="16"/>
        <v>5.7534595127978073E-2</v>
      </c>
      <c r="T78" s="86">
        <f t="shared" si="16"/>
        <v>3.8293102367906208E-3</v>
      </c>
      <c r="U78" s="86">
        <f t="shared" si="16"/>
        <v>2.6267169392861279E-3</v>
      </c>
      <c r="V78" s="86">
        <f t="shared" si="15"/>
        <v>2.7343173922207406E-2</v>
      </c>
      <c r="W78" s="86">
        <f t="shared" si="15"/>
        <v>1.7216072469537998E-2</v>
      </c>
      <c r="X78" s="86">
        <f t="shared" si="15"/>
        <v>7.1174534897042188E-2</v>
      </c>
      <c r="Y78" s="87">
        <f t="shared" si="15"/>
        <v>2.4368337870485763E-3</v>
      </c>
      <c r="AB78" s="320"/>
      <c r="AC78" s="320"/>
      <c r="AD78" s="320"/>
      <c r="AE78" s="320"/>
      <c r="AF78" s="320"/>
      <c r="AG78" s="320"/>
      <c r="AH78" s="320"/>
      <c r="AI78" s="320"/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13"/>
        <v>5537</v>
      </c>
      <c r="F79" s="90">
        <v>191</v>
      </c>
      <c r="G79" s="90">
        <v>124</v>
      </c>
      <c r="H79" s="90">
        <v>231</v>
      </c>
      <c r="I79" s="90">
        <v>1456</v>
      </c>
      <c r="J79" s="90">
        <v>1138</v>
      </c>
      <c r="K79" s="90">
        <v>2346</v>
      </c>
      <c r="L79" s="199">
        <v>51</v>
      </c>
      <c r="O79" s="201" t="s">
        <v>250</v>
      </c>
      <c r="P79" s="187" t="s">
        <v>174</v>
      </c>
      <c r="Q79" s="203" t="s">
        <v>253</v>
      </c>
      <c r="R79" s="88">
        <f t="shared" si="14"/>
        <v>0.17523050232322035</v>
      </c>
      <c r="S79" s="86">
        <f t="shared" si="16"/>
        <v>6.0446136795620532E-3</v>
      </c>
      <c r="T79" s="86">
        <f t="shared" si="16"/>
        <v>3.9242518129093962E-3</v>
      </c>
      <c r="U79" s="86">
        <f t="shared" si="16"/>
        <v>7.3105013611457301E-3</v>
      </c>
      <c r="V79" s="86">
        <f t="shared" si="15"/>
        <v>4.607831160964581E-2</v>
      </c>
      <c r="W79" s="86">
        <f t="shared" si="15"/>
        <v>3.6014504541055585E-2</v>
      </c>
      <c r="X79" s="86">
        <f t="shared" si="15"/>
        <v>7.4244312524882602E-2</v>
      </c>
      <c r="Y79" s="87">
        <f t="shared" si="15"/>
        <v>1.6140067940191871E-3</v>
      </c>
      <c r="AB79" s="320"/>
      <c r="AC79" s="320"/>
      <c r="AD79" s="320"/>
      <c r="AE79" s="320"/>
      <c r="AF79" s="320"/>
      <c r="AG79" s="320"/>
      <c r="AH79" s="320"/>
      <c r="AI79" s="320"/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13"/>
        <v>8394</v>
      </c>
      <c r="F80" s="90">
        <v>610</v>
      </c>
      <c r="G80" s="90">
        <v>73</v>
      </c>
      <c r="H80" s="90">
        <v>117</v>
      </c>
      <c r="I80" s="90">
        <v>1880</v>
      </c>
      <c r="J80" s="90">
        <v>1755</v>
      </c>
      <c r="K80" s="90">
        <v>3697</v>
      </c>
      <c r="L80" s="199">
        <v>262</v>
      </c>
      <c r="O80" s="201" t="s">
        <v>250</v>
      </c>
      <c r="P80" s="187" t="s">
        <v>176</v>
      </c>
      <c r="Q80" s="203" t="s">
        <v>254</v>
      </c>
      <c r="R80" s="88">
        <f t="shared" si="14"/>
        <v>0.26564652998033439</v>
      </c>
      <c r="S80" s="86">
        <f t="shared" si="16"/>
        <v>1.9304787144151059E-2</v>
      </c>
      <c r="T80" s="86">
        <f t="shared" si="16"/>
        <v>2.3102450188902091E-3</v>
      </c>
      <c r="U80" s="86">
        <f t="shared" si="16"/>
        <v>3.7027214686322528E-3</v>
      </c>
      <c r="V80" s="86">
        <f t="shared" si="15"/>
        <v>5.9496721034432772E-2</v>
      </c>
      <c r="W80" s="86">
        <f t="shared" si="15"/>
        <v>5.5540822029483787E-2</v>
      </c>
      <c r="X80" s="86">
        <f t="shared" si="15"/>
        <v>0.11699966897037127</v>
      </c>
      <c r="Y80" s="87">
        <f t="shared" si="15"/>
        <v>8.2915643143730792E-3</v>
      </c>
      <c r="AB80" s="320"/>
      <c r="AC80" s="320"/>
      <c r="AD80" s="320"/>
      <c r="AE80" s="320"/>
      <c r="AF80" s="320"/>
      <c r="AG80" s="320"/>
      <c r="AH80" s="320"/>
      <c r="AI80" s="320"/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13"/>
        <v>9006</v>
      </c>
      <c r="F81" s="90">
        <v>633</v>
      </c>
      <c r="G81" s="90">
        <v>217</v>
      </c>
      <c r="H81" s="90">
        <v>173</v>
      </c>
      <c r="I81" s="90">
        <v>2716</v>
      </c>
      <c r="J81" s="90">
        <v>633</v>
      </c>
      <c r="K81" s="90">
        <v>4577</v>
      </c>
      <c r="L81" s="199">
        <v>57</v>
      </c>
      <c r="O81" s="201" t="s">
        <v>250</v>
      </c>
      <c r="P81" s="187" t="s">
        <v>178</v>
      </c>
      <c r="Q81" s="203" t="s">
        <v>255</v>
      </c>
      <c r="R81" s="88">
        <f t="shared" si="14"/>
        <v>0.28501461150856472</v>
      </c>
      <c r="S81" s="86">
        <f t="shared" si="16"/>
        <v>2.0032672561061674E-2</v>
      </c>
      <c r="T81" s="86">
        <f t="shared" si="16"/>
        <v>6.8674406725914433E-3</v>
      </c>
      <c r="U81" s="86">
        <f t="shared" si="16"/>
        <v>5.4749642228493992E-3</v>
      </c>
      <c r="V81" s="86">
        <f t="shared" si="15"/>
        <v>8.5953773579531614E-2</v>
      </c>
      <c r="W81" s="86">
        <f t="shared" si="15"/>
        <v>2.0032672561061674E-2</v>
      </c>
      <c r="X81" s="86">
        <f t="shared" si="15"/>
        <v>0.14484919796521215</v>
      </c>
      <c r="Y81" s="87">
        <f t="shared" si="15"/>
        <v>1.8038899462567385E-3</v>
      </c>
      <c r="AB81" s="320"/>
      <c r="AC81" s="320"/>
      <c r="AD81" s="320"/>
      <c r="AE81" s="320"/>
      <c r="AF81" s="320"/>
      <c r="AG81" s="320"/>
      <c r="AH81" s="320"/>
      <c r="AI81" s="320"/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13"/>
        <v>14856</v>
      </c>
      <c r="F82" s="90">
        <v>828</v>
      </c>
      <c r="G82" s="90">
        <v>177</v>
      </c>
      <c r="H82" s="90">
        <v>227</v>
      </c>
      <c r="I82" s="90">
        <v>4278</v>
      </c>
      <c r="J82" s="90">
        <v>1238</v>
      </c>
      <c r="K82" s="90">
        <v>7832</v>
      </c>
      <c r="L82" s="199">
        <v>276</v>
      </c>
      <c r="O82" s="201" t="s">
        <v>250</v>
      </c>
      <c r="P82" s="187" t="s">
        <v>180</v>
      </c>
      <c r="Q82" s="203" t="s">
        <v>256</v>
      </c>
      <c r="R82" s="88">
        <f t="shared" si="14"/>
        <v>0.47015068494017731</v>
      </c>
      <c r="S82" s="86">
        <f t="shared" si="16"/>
        <v>2.6203875008782098E-2</v>
      </c>
      <c r="T82" s="86">
        <f t="shared" si="16"/>
        <v>5.6015529910077673E-3</v>
      </c>
      <c r="U82" s="86">
        <f t="shared" si="16"/>
        <v>7.183912592987363E-3</v>
      </c>
      <c r="V82" s="86">
        <f t="shared" si="15"/>
        <v>0.13538668754537417</v>
      </c>
      <c r="W82" s="86">
        <f t="shared" si="15"/>
        <v>3.9179223745014778E-2</v>
      </c>
      <c r="X82" s="86">
        <f t="shared" si="15"/>
        <v>0.24786080805408375</v>
      </c>
      <c r="Y82" s="87">
        <f t="shared" si="15"/>
        <v>8.734625002927366E-3</v>
      </c>
      <c r="AB82" s="320"/>
      <c r="AC82" s="320"/>
      <c r="AD82" s="320"/>
      <c r="AE82" s="320"/>
      <c r="AF82" s="320"/>
      <c r="AG82" s="320"/>
      <c r="AH82" s="320"/>
      <c r="AI82" s="320"/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13"/>
        <v>8493</v>
      </c>
      <c r="F83" s="90">
        <v>428</v>
      </c>
      <c r="G83" s="90">
        <v>139</v>
      </c>
      <c r="H83" s="90">
        <v>125</v>
      </c>
      <c r="I83" s="90">
        <v>3072</v>
      </c>
      <c r="J83" s="90">
        <v>706</v>
      </c>
      <c r="K83" s="90">
        <v>3556</v>
      </c>
      <c r="L83" s="199">
        <v>467</v>
      </c>
      <c r="O83" s="201" t="s">
        <v>250</v>
      </c>
      <c r="P83" s="187" t="s">
        <v>182</v>
      </c>
      <c r="Q83" s="203" t="s">
        <v>257</v>
      </c>
      <c r="R83" s="88">
        <f t="shared" si="14"/>
        <v>0.26877960199225404</v>
      </c>
      <c r="S83" s="86">
        <f t="shared" si="16"/>
        <v>1.3544998192945336E-2</v>
      </c>
      <c r="T83" s="86">
        <f t="shared" si="16"/>
        <v>4.3989596935032748E-3</v>
      </c>
      <c r="U83" s="86">
        <f t="shared" si="16"/>
        <v>3.955899004948988E-3</v>
      </c>
      <c r="V83" s="86">
        <f t="shared" si="15"/>
        <v>9.722017394562632E-2</v>
      </c>
      <c r="W83" s="86">
        <f t="shared" si="15"/>
        <v>2.2342917579951882E-2</v>
      </c>
      <c r="X83" s="86">
        <f t="shared" si="15"/>
        <v>0.1125374148927888</v>
      </c>
      <c r="Y83" s="87">
        <f t="shared" si="15"/>
        <v>1.4779238682489419E-2</v>
      </c>
      <c r="AB83" s="320"/>
      <c r="AC83" s="320"/>
      <c r="AD83" s="320"/>
      <c r="AE83" s="320"/>
      <c r="AF83" s="320"/>
      <c r="AG83" s="320"/>
      <c r="AH83" s="320"/>
      <c r="AI83" s="320"/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SUM(F84:L84)</f>
        <v>10168</v>
      </c>
      <c r="F84" s="90">
        <v>360</v>
      </c>
      <c r="G84" s="90">
        <v>75</v>
      </c>
      <c r="H84" s="90">
        <v>102</v>
      </c>
      <c r="I84" s="90">
        <v>2809</v>
      </c>
      <c r="J84" s="90">
        <v>1424</v>
      </c>
      <c r="K84" s="90">
        <v>4960</v>
      </c>
      <c r="L84" s="199">
        <v>438</v>
      </c>
      <c r="O84" s="201" t="s">
        <v>250</v>
      </c>
      <c r="P84" s="187" t="s">
        <v>184</v>
      </c>
      <c r="Q84" s="203" t="s">
        <v>258</v>
      </c>
      <c r="R84" s="88">
        <f t="shared" ref="R84:R95" si="18">SUM(S84:Y84)</f>
        <v>0.32178864865857049</v>
      </c>
      <c r="S84" s="86">
        <f t="shared" si="16"/>
        <v>1.1392989134253085E-2</v>
      </c>
      <c r="T84" s="86">
        <f t="shared" si="16"/>
        <v>2.3735394029693927E-3</v>
      </c>
      <c r="U84" s="86">
        <f t="shared" si="16"/>
        <v>3.2280135880383741E-3</v>
      </c>
      <c r="V84" s="86">
        <f t="shared" si="15"/>
        <v>8.8896962439213661E-2</v>
      </c>
      <c r="W84" s="86">
        <f t="shared" si="15"/>
        <v>4.5065601464378872E-2</v>
      </c>
      <c r="X84" s="86">
        <f t="shared" si="15"/>
        <v>0.15697007251637582</v>
      </c>
      <c r="Y84" s="87">
        <f t="shared" si="15"/>
        <v>1.3861470113341254E-2</v>
      </c>
      <c r="AB84" s="320"/>
      <c r="AC84" s="320"/>
      <c r="AD84" s="320"/>
      <c r="AE84" s="320"/>
      <c r="AF84" s="320"/>
      <c r="AG84" s="320"/>
      <c r="AH84" s="320"/>
      <c r="AI84" s="320"/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16897</v>
      </c>
      <c r="F85" s="90">
        <v>1548</v>
      </c>
      <c r="G85" s="90">
        <v>302</v>
      </c>
      <c r="H85" s="90">
        <v>227</v>
      </c>
      <c r="I85" s="90">
        <v>4204</v>
      </c>
      <c r="J85" s="90">
        <v>1760</v>
      </c>
      <c r="K85" s="90">
        <v>8681</v>
      </c>
      <c r="L85" s="199">
        <v>175</v>
      </c>
      <c r="O85" s="201" t="s">
        <v>250</v>
      </c>
      <c r="P85" s="187" t="s">
        <v>187</v>
      </c>
      <c r="Q85" s="203" t="s">
        <v>259</v>
      </c>
      <c r="R85" s="88">
        <f t="shared" si="18"/>
        <v>0.53474260389298434</v>
      </c>
      <c r="S85" s="86">
        <f t="shared" si="16"/>
        <v>4.8989853277288269E-2</v>
      </c>
      <c r="T85" s="86">
        <f t="shared" si="16"/>
        <v>9.5574519959567561E-3</v>
      </c>
      <c r="U85" s="86">
        <f t="shared" si="16"/>
        <v>7.183912592987363E-3</v>
      </c>
      <c r="V85" s="86">
        <f t="shared" si="15"/>
        <v>0.13304479533444435</v>
      </c>
      <c r="W85" s="86">
        <f t="shared" si="15"/>
        <v>5.5699057989681749E-2</v>
      </c>
      <c r="X85" s="86">
        <f t="shared" si="15"/>
        <v>0.27472927409569731</v>
      </c>
      <c r="Y85" s="87">
        <f t="shared" si="15"/>
        <v>5.5382586069285837E-3</v>
      </c>
      <c r="AB85" s="320"/>
      <c r="AC85" s="320"/>
      <c r="AD85" s="320"/>
      <c r="AE85" s="320"/>
      <c r="AF85" s="320"/>
      <c r="AG85" s="320"/>
      <c r="AH85" s="320"/>
      <c r="AI85" s="320"/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35852</v>
      </c>
      <c r="F86" s="90">
        <v>1575</v>
      </c>
      <c r="G86" s="90">
        <v>553</v>
      </c>
      <c r="H86" s="90">
        <v>549</v>
      </c>
      <c r="I86" s="90">
        <v>6311</v>
      </c>
      <c r="J86" s="90">
        <v>3059</v>
      </c>
      <c r="K86" s="90">
        <v>17998</v>
      </c>
      <c r="L86" s="199">
        <v>5807</v>
      </c>
      <c r="O86" s="201" t="s">
        <v>250</v>
      </c>
      <c r="P86" s="187" t="s">
        <v>189</v>
      </c>
      <c r="Q86" s="203" t="s">
        <v>260</v>
      </c>
      <c r="R86" s="88">
        <f t="shared" si="18"/>
        <v>1.134615129003449</v>
      </c>
      <c r="S86" s="86">
        <f t="shared" si="16"/>
        <v>4.9844327462357244E-2</v>
      </c>
      <c r="T86" s="86">
        <f t="shared" si="16"/>
        <v>1.7500897197894324E-2</v>
      </c>
      <c r="U86" s="86">
        <f t="shared" si="16"/>
        <v>1.7374308429735957E-2</v>
      </c>
      <c r="V86" s="86">
        <f t="shared" si="15"/>
        <v>0.19972542896186449</v>
      </c>
      <c r="W86" s="86">
        <f t="shared" si="15"/>
        <v>9.680876044911163E-2</v>
      </c>
      <c r="X86" s="86">
        <f t="shared" si="15"/>
        <v>0.56958616232857506</v>
      </c>
      <c r="Y86" s="87">
        <f t="shared" si="15"/>
        <v>0.1837752441739102</v>
      </c>
      <c r="AB86" s="320"/>
      <c r="AC86" s="320"/>
      <c r="AD86" s="320"/>
      <c r="AE86" s="320"/>
      <c r="AF86" s="320"/>
      <c r="AG86" s="320"/>
      <c r="AH86" s="320"/>
      <c r="AI86" s="321"/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8799</v>
      </c>
      <c r="F87" s="90">
        <v>469</v>
      </c>
      <c r="G87" s="90">
        <v>16</v>
      </c>
      <c r="H87" s="90">
        <v>56</v>
      </c>
      <c r="I87" s="90">
        <v>2497</v>
      </c>
      <c r="J87" s="90">
        <v>1050</v>
      </c>
      <c r="K87" s="90">
        <v>4711</v>
      </c>
      <c r="L87" s="199"/>
      <c r="O87" s="201" t="s">
        <v>261</v>
      </c>
      <c r="P87" s="187" t="s">
        <v>170</v>
      </c>
      <c r="Q87" s="203" t="s">
        <v>262</v>
      </c>
      <c r="R87" s="88">
        <f t="shared" si="18"/>
        <v>0.27846364275636915</v>
      </c>
      <c r="S87" s="86">
        <f t="shared" si="16"/>
        <v>1.4842533066568605E-2</v>
      </c>
      <c r="T87" s="86">
        <f t="shared" si="16"/>
        <v>5.0635507263347042E-4</v>
      </c>
      <c r="U87" s="86">
        <f t="shared" si="16"/>
        <v>1.7722427542171467E-3</v>
      </c>
      <c r="V87" s="86">
        <f t="shared" si="15"/>
        <v>7.9023038522860981E-2</v>
      </c>
      <c r="W87" s="86">
        <f t="shared" si="15"/>
        <v>3.3229551641571493E-2</v>
      </c>
      <c r="X87" s="86">
        <f t="shared" si="15"/>
        <v>0.14908992169851745</v>
      </c>
      <c r="Y87" s="87">
        <f t="shared" si="15"/>
        <v>0</v>
      </c>
      <c r="AB87" s="320"/>
      <c r="AC87" s="320"/>
      <c r="AD87" s="320"/>
      <c r="AE87" s="320"/>
      <c r="AF87" s="320"/>
      <c r="AG87" s="320"/>
      <c r="AH87" s="320"/>
      <c r="AI87" s="320"/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15196</v>
      </c>
      <c r="F88" s="90">
        <v>1558</v>
      </c>
      <c r="G88" s="90">
        <v>262</v>
      </c>
      <c r="H88" s="90">
        <v>675</v>
      </c>
      <c r="I88" s="90">
        <v>4460</v>
      </c>
      <c r="J88" s="90">
        <v>1791</v>
      </c>
      <c r="K88" s="90">
        <v>6245</v>
      </c>
      <c r="L88" s="199">
        <v>205</v>
      </c>
      <c r="O88" s="201" t="s">
        <v>261</v>
      </c>
      <c r="P88" s="187" t="s">
        <v>172</v>
      </c>
      <c r="Q88" s="203" t="s">
        <v>263</v>
      </c>
      <c r="R88" s="88">
        <f t="shared" si="18"/>
        <v>0.48091073023363851</v>
      </c>
      <c r="S88" s="86">
        <f t="shared" si="16"/>
        <v>4.930632519768418E-2</v>
      </c>
      <c r="T88" s="86">
        <f t="shared" si="16"/>
        <v>8.2915643143730792E-3</v>
      </c>
      <c r="U88" s="86">
        <f t="shared" si="16"/>
        <v>2.1361854626724533E-2</v>
      </c>
      <c r="V88" s="86">
        <f t="shared" si="15"/>
        <v>0.14114647649657988</v>
      </c>
      <c r="W88" s="86">
        <f t="shared" si="15"/>
        <v>5.6680120942909099E-2</v>
      </c>
      <c r="X88" s="86">
        <f t="shared" si="15"/>
        <v>0.19763671428725144</v>
      </c>
      <c r="Y88" s="87">
        <f t="shared" si="15"/>
        <v>6.4876743681163401E-3</v>
      </c>
      <c r="AB88" s="320"/>
      <c r="AC88" s="320"/>
      <c r="AD88" s="320"/>
      <c r="AE88" s="320"/>
      <c r="AF88" s="320"/>
      <c r="AG88" s="320"/>
      <c r="AH88" s="320"/>
      <c r="AI88" s="320"/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10636</v>
      </c>
      <c r="F89" s="90">
        <v>1102</v>
      </c>
      <c r="G89" s="90">
        <v>41</v>
      </c>
      <c r="H89" s="90">
        <v>106</v>
      </c>
      <c r="I89" s="90">
        <v>2903</v>
      </c>
      <c r="J89" s="90">
        <v>623</v>
      </c>
      <c r="K89" s="90">
        <v>5681</v>
      </c>
      <c r="L89" s="199">
        <v>180</v>
      </c>
      <c r="O89" s="201" t="s">
        <v>261</v>
      </c>
      <c r="P89" s="187" t="s">
        <v>174</v>
      </c>
      <c r="Q89" s="203" t="s">
        <v>264</v>
      </c>
      <c r="R89" s="88">
        <f t="shared" si="18"/>
        <v>0.33659953453309949</v>
      </c>
      <c r="S89" s="86">
        <f t="shared" si="16"/>
        <v>3.4875205627630274E-2</v>
      </c>
      <c r="T89" s="86">
        <f t="shared" si="16"/>
        <v>1.2975348736232681E-3</v>
      </c>
      <c r="U89" s="86">
        <f t="shared" si="16"/>
        <v>3.3546023561967422E-3</v>
      </c>
      <c r="V89" s="86">
        <f t="shared" si="15"/>
        <v>9.1871798490935297E-2</v>
      </c>
      <c r="W89" s="86">
        <f t="shared" si="15"/>
        <v>1.9716200640665756E-2</v>
      </c>
      <c r="X89" s="86">
        <f t="shared" si="15"/>
        <v>0.1797876979769216</v>
      </c>
      <c r="Y89" s="87">
        <f t="shared" si="15"/>
        <v>5.6964945671265426E-3</v>
      </c>
      <c r="AB89" s="320"/>
      <c r="AC89" s="320"/>
      <c r="AD89" s="320"/>
      <c r="AE89" s="320"/>
      <c r="AF89" s="320"/>
      <c r="AG89" s="320"/>
      <c r="AH89" s="320"/>
      <c r="AI89" s="320"/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12221</v>
      </c>
      <c r="F90" s="90">
        <v>939</v>
      </c>
      <c r="G90" s="90">
        <v>199</v>
      </c>
      <c r="H90" s="90">
        <v>162</v>
      </c>
      <c r="I90" s="90">
        <v>4927</v>
      </c>
      <c r="J90" s="90">
        <v>434</v>
      </c>
      <c r="K90" s="90">
        <v>5296</v>
      </c>
      <c r="L90" s="199">
        <v>264</v>
      </c>
      <c r="O90" s="201" t="s">
        <v>261</v>
      </c>
      <c r="P90" s="187" t="s">
        <v>176</v>
      </c>
      <c r="Q90" s="203" t="s">
        <v>265</v>
      </c>
      <c r="R90" s="88">
        <f t="shared" si="18"/>
        <v>0.38676033391585268</v>
      </c>
      <c r="S90" s="86">
        <f t="shared" si="16"/>
        <v>2.9716713325176794E-2</v>
      </c>
      <c r="T90" s="86">
        <f t="shared" si="16"/>
        <v>6.2977912158787893E-3</v>
      </c>
      <c r="U90" s="86">
        <f t="shared" si="16"/>
        <v>5.1268451104138886E-3</v>
      </c>
      <c r="V90" s="86">
        <f t="shared" si="15"/>
        <v>0.15592571517906931</v>
      </c>
      <c r="W90" s="86">
        <f t="shared" si="15"/>
        <v>1.3734881345182887E-2</v>
      </c>
      <c r="X90" s="86">
        <f t="shared" si="15"/>
        <v>0.16760352904167872</v>
      </c>
      <c r="Y90" s="87">
        <f t="shared" si="15"/>
        <v>8.3548586984522628E-3</v>
      </c>
      <c r="AB90" s="320"/>
      <c r="AC90" s="320"/>
      <c r="AD90" s="320"/>
      <c r="AE90" s="320"/>
      <c r="AF90" s="320"/>
      <c r="AG90" s="320"/>
      <c r="AH90" s="320"/>
      <c r="AI90" s="320"/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11424</v>
      </c>
      <c r="F91" s="90">
        <v>994</v>
      </c>
      <c r="G91" s="90">
        <v>161</v>
      </c>
      <c r="H91" s="90">
        <v>140</v>
      </c>
      <c r="I91" s="90">
        <v>2565</v>
      </c>
      <c r="J91" s="90">
        <v>970</v>
      </c>
      <c r="K91" s="90">
        <v>3894</v>
      </c>
      <c r="L91" s="199">
        <v>2700</v>
      </c>
      <c r="O91" s="201" t="s">
        <v>261</v>
      </c>
      <c r="P91" s="187" t="s">
        <v>178</v>
      </c>
      <c r="Q91" s="203" t="s">
        <v>266</v>
      </c>
      <c r="R91" s="88">
        <f t="shared" si="18"/>
        <v>0.36153752186029792</v>
      </c>
      <c r="S91" s="86">
        <f t="shared" si="16"/>
        <v>3.1457308887354353E-2</v>
      </c>
      <c r="T91" s="86">
        <f t="shared" si="16"/>
        <v>5.0951979183742968E-3</v>
      </c>
      <c r="U91" s="86">
        <f t="shared" si="16"/>
        <v>4.4306068855428666E-3</v>
      </c>
      <c r="V91" s="86">
        <f t="shared" si="15"/>
        <v>8.1175047581553236E-2</v>
      </c>
      <c r="W91" s="86">
        <f t="shared" si="15"/>
        <v>3.0697776278404143E-2</v>
      </c>
      <c r="X91" s="86">
        <f t="shared" si="15"/>
        <v>0.12323416580217088</v>
      </c>
      <c r="Y91" s="87">
        <f t="shared" si="15"/>
        <v>8.5447418506898132E-2</v>
      </c>
      <c r="AB91" s="320"/>
      <c r="AC91" s="320"/>
      <c r="AD91" s="320"/>
      <c r="AE91" s="320"/>
      <c r="AF91" s="320"/>
      <c r="AG91" s="320"/>
      <c r="AH91" s="320"/>
      <c r="AI91" s="320"/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9826</v>
      </c>
      <c r="F92" s="90">
        <v>366</v>
      </c>
      <c r="G92" s="90">
        <v>86</v>
      </c>
      <c r="H92" s="90">
        <v>92</v>
      </c>
      <c r="I92" s="90">
        <v>3313</v>
      </c>
      <c r="J92" s="90">
        <v>748</v>
      </c>
      <c r="K92" s="90">
        <v>5121</v>
      </c>
      <c r="L92" s="199">
        <v>100</v>
      </c>
      <c r="O92" s="201" t="s">
        <v>261</v>
      </c>
      <c r="P92" s="187" t="s">
        <v>180</v>
      </c>
      <c r="Q92" s="203" t="s">
        <v>267</v>
      </c>
      <c r="R92" s="88">
        <f t="shared" si="18"/>
        <v>0.31096530898102998</v>
      </c>
      <c r="S92" s="86">
        <f t="shared" si="16"/>
        <v>1.1582872286490636E-2</v>
      </c>
      <c r="T92" s="86">
        <f t="shared" si="16"/>
        <v>2.7216585154049037E-3</v>
      </c>
      <c r="U92" s="86">
        <f t="shared" si="16"/>
        <v>2.9115416676424549E-3</v>
      </c>
      <c r="V92" s="86">
        <f t="shared" si="15"/>
        <v>0.10484714722716797</v>
      </c>
      <c r="W92" s="86">
        <f t="shared" si="15"/>
        <v>2.3672099645614744E-2</v>
      </c>
      <c r="X92" s="86">
        <f t="shared" si="15"/>
        <v>0.16206527043475014</v>
      </c>
      <c r="Y92" s="87">
        <f t="shared" si="15"/>
        <v>3.1647192039591901E-3</v>
      </c>
      <c r="AB92" s="320"/>
      <c r="AC92" s="320"/>
      <c r="AD92" s="320"/>
      <c r="AE92" s="320"/>
      <c r="AF92" s="320"/>
      <c r="AG92" s="320"/>
      <c r="AH92" s="320"/>
      <c r="AI92" s="320"/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13680</v>
      </c>
      <c r="F93" s="90">
        <v>470</v>
      </c>
      <c r="G93" s="90">
        <v>104</v>
      </c>
      <c r="H93" s="90">
        <v>133</v>
      </c>
      <c r="I93" s="90">
        <v>3579</v>
      </c>
      <c r="J93" s="90">
        <v>1291</v>
      </c>
      <c r="K93" s="90">
        <v>5812</v>
      </c>
      <c r="L93" s="199">
        <v>2291</v>
      </c>
      <c r="O93" s="201" t="s">
        <v>261</v>
      </c>
      <c r="P93" s="187" t="s">
        <v>182</v>
      </c>
      <c r="Q93" s="203" t="s">
        <v>268</v>
      </c>
      <c r="R93" s="88">
        <f t="shared" si="18"/>
        <v>0.43293358710161722</v>
      </c>
      <c r="S93" s="86">
        <f t="shared" si="16"/>
        <v>1.4874180258608193E-2</v>
      </c>
      <c r="T93" s="86">
        <f t="shared" si="16"/>
        <v>3.2913079721175577E-3</v>
      </c>
      <c r="U93" s="86">
        <f t="shared" si="16"/>
        <v>4.2090765412657232E-3</v>
      </c>
      <c r="V93" s="86">
        <f t="shared" si="15"/>
        <v>0.11326530030969942</v>
      </c>
      <c r="W93" s="86">
        <f t="shared" si="15"/>
        <v>4.0856524923113147E-2</v>
      </c>
      <c r="X93" s="86">
        <f t="shared" si="15"/>
        <v>0.18393348013410812</v>
      </c>
      <c r="Y93" s="87">
        <f t="shared" si="15"/>
        <v>7.250371696270505E-2</v>
      </c>
      <c r="AB93" s="320"/>
      <c r="AC93" s="320"/>
      <c r="AD93" s="320"/>
      <c r="AE93" s="320"/>
      <c r="AF93" s="320"/>
      <c r="AG93" s="320"/>
      <c r="AH93" s="320"/>
      <c r="AI93" s="320"/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64496</v>
      </c>
      <c r="F94" s="90">
        <v>2163</v>
      </c>
      <c r="G94" s="90">
        <v>673</v>
      </c>
      <c r="H94" s="90">
        <v>979</v>
      </c>
      <c r="I94" s="90">
        <v>9311</v>
      </c>
      <c r="J94" s="90">
        <v>3400</v>
      </c>
      <c r="K94" s="90">
        <v>42107</v>
      </c>
      <c r="L94" s="199">
        <v>5863</v>
      </c>
      <c r="O94" s="201" t="s">
        <v>261</v>
      </c>
      <c r="P94" s="187" t="s">
        <v>184</v>
      </c>
      <c r="Q94" s="203" t="s">
        <v>269</v>
      </c>
      <c r="R94" s="88">
        <f t="shared" si="18"/>
        <v>2.0411172977855196</v>
      </c>
      <c r="S94" s="86">
        <f t="shared" si="16"/>
        <v>6.8452876381637287E-2</v>
      </c>
      <c r="T94" s="86">
        <f t="shared" si="16"/>
        <v>2.1298560242645349E-2</v>
      </c>
      <c r="U94" s="86">
        <f t="shared" si="16"/>
        <v>3.0982601006760469E-2</v>
      </c>
      <c r="V94" s="86">
        <f t="shared" si="15"/>
        <v>0.2946670050806402</v>
      </c>
      <c r="W94" s="86">
        <f t="shared" si="15"/>
        <v>0.10760045293461247</v>
      </c>
      <c r="X94" s="86">
        <f t="shared" si="15"/>
        <v>1.3325683152110963</v>
      </c>
      <c r="Y94" s="87">
        <f t="shared" si="15"/>
        <v>0.18554748692812734</v>
      </c>
      <c r="AB94" s="320"/>
      <c r="AC94" s="320"/>
      <c r="AD94" s="320"/>
      <c r="AE94" s="320"/>
      <c r="AF94" s="320"/>
      <c r="AG94" s="320"/>
      <c r="AH94" s="320"/>
      <c r="AI94" s="320"/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32233</v>
      </c>
      <c r="F95" s="208">
        <v>917</v>
      </c>
      <c r="G95" s="208">
        <v>244</v>
      </c>
      <c r="H95" s="208">
        <v>527</v>
      </c>
      <c r="I95" s="208">
        <v>5626</v>
      </c>
      <c r="J95" s="208">
        <v>3907</v>
      </c>
      <c r="K95" s="208">
        <v>19981</v>
      </c>
      <c r="L95" s="209">
        <v>1031</v>
      </c>
      <c r="O95" s="205" t="s">
        <v>261</v>
      </c>
      <c r="P95" s="206" t="s">
        <v>187</v>
      </c>
      <c r="Q95" s="207" t="s">
        <v>270</v>
      </c>
      <c r="R95" s="152">
        <f t="shared" si="18"/>
        <v>1.0200839410121658</v>
      </c>
      <c r="S95" s="150">
        <f t="shared" si="16"/>
        <v>2.9020475100305778E-2</v>
      </c>
      <c r="T95" s="150">
        <f t="shared" si="16"/>
        <v>7.7219148576604243E-3</v>
      </c>
      <c r="U95" s="150">
        <f t="shared" si="16"/>
        <v>1.6678070204864934E-2</v>
      </c>
      <c r="V95" s="150">
        <f t="shared" si="15"/>
        <v>0.17804710241474403</v>
      </c>
      <c r="W95" s="150">
        <f t="shared" si="15"/>
        <v>0.12364557929868557</v>
      </c>
      <c r="X95" s="150">
        <f t="shared" si="15"/>
        <v>0.63234254414308588</v>
      </c>
      <c r="Y95" s="151">
        <f t="shared" si="15"/>
        <v>3.2628254992819253E-2</v>
      </c>
    </row>
    <row r="96" spans="2:35" ht="6.75" customHeight="1"/>
    <row r="97" spans="2:16" ht="15.75" customHeight="1">
      <c r="B97" s="149" t="s">
        <v>284</v>
      </c>
      <c r="O97" s="149" t="s">
        <v>284</v>
      </c>
      <c r="P97"/>
    </row>
    <row r="98" spans="2:16" ht="15.75" customHeight="1">
      <c r="B98" s="148" t="s">
        <v>153</v>
      </c>
      <c r="O98" s="148" t="s">
        <v>153</v>
      </c>
      <c r="P98"/>
    </row>
    <row r="99" spans="2:16" ht="15.75" customHeight="1"/>
  </sheetData>
  <mergeCells count="2">
    <mergeCell ref="E5:L5"/>
    <mergeCell ref="R5:Y5"/>
  </mergeCells>
  <pageMargins left="0.70866141732283472" right="0.31496062992125984" top="0.55118110236220474" bottom="0.55118110236220474" header="0.31496062992125984" footer="0.31496062992125984"/>
  <pageSetup paperSize="9" scale="85" firstPageNumber="25" orientation="portrait" useFirstPageNumber="1" verticalDpi="0" r:id="rId1"/>
  <headerFooter>
    <oddFooter>&amp;CIV-2-&amp;P</oddFooter>
  </headerFooter>
  <rowBreaks count="1" manualBreakCount="1">
    <brk id="53" max="16383" man="1"/>
  </rowBreaks>
  <colBreaks count="1" manualBreakCount="1">
    <brk id="13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C1A7-896A-470D-ADBE-85B9DA94641A}">
  <dimension ref="B1:AI99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10.5703125" style="6" customWidth="1"/>
    <col min="6" max="11" width="9.5703125" style="6" customWidth="1"/>
    <col min="12" max="12" width="8.5703125" style="6" customWidth="1"/>
    <col min="13" max="14" width="2.42578125" style="6" customWidth="1"/>
    <col min="15" max="16" width="2.5703125" style="6" customWidth="1"/>
    <col min="17" max="17" width="21.5703125" style="6" customWidth="1"/>
    <col min="18" max="18" width="10.5703125" style="6" customWidth="1"/>
    <col min="19" max="24" width="9.5703125" style="6" customWidth="1"/>
    <col min="25" max="25" width="8.5703125" style="6" customWidth="1"/>
    <col min="26" max="26" width="2.42578125" customWidth="1"/>
  </cols>
  <sheetData>
    <row r="1" spans="2:35">
      <c r="I1" s="15"/>
      <c r="J1" s="15"/>
      <c r="K1" s="15"/>
      <c r="L1" s="15"/>
      <c r="M1" s="15"/>
      <c r="N1" s="15"/>
      <c r="O1" s="15"/>
      <c r="P1" s="15"/>
      <c r="V1" s="15"/>
      <c r="W1" s="15"/>
      <c r="X1" s="15"/>
      <c r="Y1" s="15"/>
    </row>
    <row r="2" spans="2:35" ht="18" customHeight="1">
      <c r="B2" t="s">
        <v>367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 t="s">
        <v>368</v>
      </c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2:35" ht="18" customHeight="1">
      <c r="D3" s="14" t="s">
        <v>115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 t="s">
        <v>115</v>
      </c>
      <c r="R3" s="14"/>
      <c r="S3" s="14"/>
      <c r="T3" s="14"/>
      <c r="U3" s="14"/>
      <c r="V3" s="14"/>
      <c r="W3" s="14"/>
      <c r="X3" s="14"/>
      <c r="Y3" s="14"/>
    </row>
    <row r="4" spans="2:35"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4"/>
      <c r="R4" s="14"/>
      <c r="S4" s="14"/>
      <c r="T4" s="14"/>
      <c r="U4" s="14"/>
      <c r="V4" s="15"/>
      <c r="W4" s="15"/>
      <c r="X4" s="15"/>
      <c r="Y4" s="15"/>
    </row>
    <row r="5" spans="2:35" ht="15" customHeight="1">
      <c r="B5" s="211" t="s">
        <v>271</v>
      </c>
      <c r="C5" s="212"/>
      <c r="D5" s="213"/>
      <c r="E5" s="453" t="s">
        <v>117</v>
      </c>
      <c r="F5" s="454"/>
      <c r="G5" s="454"/>
      <c r="H5" s="454"/>
      <c r="I5" s="454"/>
      <c r="J5" s="454"/>
      <c r="K5" s="454"/>
      <c r="L5" s="455"/>
      <c r="M5" s="23"/>
      <c r="N5" s="23"/>
      <c r="O5" s="211" t="s">
        <v>271</v>
      </c>
      <c r="P5" s="212"/>
      <c r="Q5" s="213"/>
      <c r="R5" s="453" t="s">
        <v>117</v>
      </c>
      <c r="S5" s="454"/>
      <c r="T5" s="454"/>
      <c r="U5" s="454"/>
      <c r="V5" s="454"/>
      <c r="W5" s="454"/>
      <c r="X5" s="454"/>
      <c r="Y5" s="455"/>
    </row>
    <row r="6" spans="2:35" ht="53.25" customHeight="1">
      <c r="B6" s="214"/>
      <c r="C6" s="215" t="s">
        <v>272</v>
      </c>
      <c r="D6" s="216"/>
      <c r="E6" s="29" t="s">
        <v>140</v>
      </c>
      <c r="F6" s="30" t="s">
        <v>69</v>
      </c>
      <c r="G6" s="47" t="s">
        <v>70</v>
      </c>
      <c r="H6" s="30" t="s">
        <v>71</v>
      </c>
      <c r="I6" s="47" t="s">
        <v>72</v>
      </c>
      <c r="J6" s="47" t="s">
        <v>73</v>
      </c>
      <c r="K6" s="35" t="s">
        <v>74</v>
      </c>
      <c r="L6" s="107" t="s">
        <v>137</v>
      </c>
      <c r="M6" s="24"/>
      <c r="N6" s="24"/>
      <c r="O6" s="214"/>
      <c r="P6" s="215" t="s">
        <v>272</v>
      </c>
      <c r="Q6" s="216"/>
      <c r="R6" s="29" t="s">
        <v>140</v>
      </c>
      <c r="S6" s="30" t="s">
        <v>69</v>
      </c>
      <c r="T6" s="47" t="s">
        <v>70</v>
      </c>
      <c r="U6" s="30" t="s">
        <v>71</v>
      </c>
      <c r="V6" s="47" t="s">
        <v>72</v>
      </c>
      <c r="W6" s="47" t="s">
        <v>73</v>
      </c>
      <c r="X6" s="35" t="s">
        <v>74</v>
      </c>
      <c r="Y6" s="107" t="s">
        <v>137</v>
      </c>
    </row>
    <row r="7" spans="2:35" ht="18" customHeight="1">
      <c r="B7" s="210"/>
      <c r="C7" s="217"/>
      <c r="D7" s="218" t="s">
        <v>273</v>
      </c>
      <c r="E7" s="52"/>
      <c r="F7" s="53"/>
      <c r="G7" s="53"/>
      <c r="H7" s="118" t="s">
        <v>352</v>
      </c>
      <c r="I7" s="53"/>
      <c r="J7" s="53"/>
      <c r="K7" s="53"/>
      <c r="L7" s="48"/>
      <c r="M7" s="24"/>
      <c r="N7" s="24"/>
      <c r="O7" s="210"/>
      <c r="P7" s="217"/>
      <c r="Q7" s="218" t="s">
        <v>273</v>
      </c>
      <c r="R7" s="52"/>
      <c r="S7" s="53"/>
      <c r="T7" s="53"/>
      <c r="U7" s="118" t="s">
        <v>31</v>
      </c>
      <c r="V7" s="53"/>
      <c r="W7" s="53"/>
      <c r="X7" s="53"/>
      <c r="Y7" s="48"/>
    </row>
    <row r="8" spans="2:35" ht="6.75" customHeight="1">
      <c r="B8" s="191"/>
      <c r="C8" s="192"/>
      <c r="D8" s="193"/>
      <c r="E8" s="10"/>
      <c r="F8" s="1"/>
      <c r="G8" s="1"/>
      <c r="H8" s="2"/>
      <c r="I8" s="2"/>
      <c r="J8" s="2"/>
      <c r="K8" s="1"/>
      <c r="L8" s="8"/>
      <c r="M8" s="1"/>
      <c r="N8" s="1"/>
      <c r="O8" s="191"/>
      <c r="P8" s="192"/>
      <c r="Q8" s="193"/>
      <c r="R8" s="91"/>
      <c r="S8" s="92"/>
      <c r="T8" s="92"/>
      <c r="U8" s="93"/>
      <c r="V8" s="93"/>
      <c r="W8" s="93"/>
      <c r="X8" s="92"/>
      <c r="Y8" s="94"/>
    </row>
    <row r="9" spans="2:35" ht="15.75" customHeight="1">
      <c r="B9" s="197"/>
      <c r="C9" s="6"/>
      <c r="D9" s="198" t="s">
        <v>19</v>
      </c>
      <c r="E9" s="234">
        <f t="shared" ref="E9:L9" si="0">SUM(E19:E95)</f>
        <v>65752</v>
      </c>
      <c r="F9" s="90">
        <f t="shared" si="0"/>
        <v>2705</v>
      </c>
      <c r="G9" s="90">
        <f t="shared" si="0"/>
        <v>1706</v>
      </c>
      <c r="H9" s="90">
        <f t="shared" si="0"/>
        <v>1725</v>
      </c>
      <c r="I9" s="90">
        <f t="shared" si="0"/>
        <v>4181</v>
      </c>
      <c r="J9" s="90">
        <f t="shared" si="0"/>
        <v>10479</v>
      </c>
      <c r="K9" s="90">
        <f t="shared" si="0"/>
        <v>43617</v>
      </c>
      <c r="L9" s="199">
        <f t="shared" si="0"/>
        <v>1339</v>
      </c>
      <c r="M9" s="4"/>
      <c r="N9" s="4"/>
      <c r="O9" s="197"/>
      <c r="Q9" s="198" t="s">
        <v>19</v>
      </c>
      <c r="R9" s="88">
        <f>SUM(S9:Y9)</f>
        <v>100</v>
      </c>
      <c r="S9" s="86">
        <f t="shared" ref="S9:Y9" si="1">SUM(S19:S95)</f>
        <v>4.1139433021048779</v>
      </c>
      <c r="T9" s="86">
        <f t="shared" si="1"/>
        <v>2.594597882954131</v>
      </c>
      <c r="U9" s="86">
        <f t="shared" si="1"/>
        <v>2.6234943423774189</v>
      </c>
      <c r="V9" s="86">
        <f t="shared" si="1"/>
        <v>6.3587419394086879</v>
      </c>
      <c r="W9" s="86">
        <f t="shared" si="1"/>
        <v>15.937157805085779</v>
      </c>
      <c r="X9" s="86">
        <f t="shared" si="1"/>
        <v>66.335624771870059</v>
      </c>
      <c r="Y9" s="87">
        <f t="shared" si="1"/>
        <v>2.0364399561990507</v>
      </c>
    </row>
    <row r="10" spans="2:35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199"/>
      <c r="M10" s="4"/>
      <c r="N10" s="4"/>
      <c r="O10" s="197"/>
      <c r="Q10" s="198"/>
      <c r="R10" s="88"/>
      <c r="S10" s="86"/>
      <c r="T10" s="86"/>
      <c r="U10" s="86"/>
      <c r="V10" s="86"/>
      <c r="W10" s="86"/>
      <c r="X10" s="86"/>
      <c r="Y10" s="96"/>
      <c r="AA10" s="115"/>
      <c r="AB10" s="322"/>
      <c r="AC10" s="322"/>
      <c r="AD10" s="322"/>
      <c r="AE10" s="322"/>
      <c r="AF10" s="322"/>
      <c r="AG10" s="322"/>
      <c r="AH10" s="322"/>
      <c r="AI10" s="322"/>
    </row>
    <row r="11" spans="2:35" ht="15.75" customHeight="1">
      <c r="B11" s="197"/>
      <c r="C11" s="6"/>
      <c r="D11" s="198" t="s">
        <v>163</v>
      </c>
      <c r="E11" s="16">
        <f t="shared" ref="E11:L11" si="2">SUM(E19:E32)</f>
        <v>9416</v>
      </c>
      <c r="F11" s="11">
        <f t="shared" si="2"/>
        <v>1587</v>
      </c>
      <c r="G11" s="11">
        <f t="shared" si="2"/>
        <v>96</v>
      </c>
      <c r="H11" s="11">
        <f t="shared" si="2"/>
        <v>614</v>
      </c>
      <c r="I11" s="11">
        <f t="shared" si="2"/>
        <v>408</v>
      </c>
      <c r="J11" s="11">
        <f t="shared" si="2"/>
        <v>1649</v>
      </c>
      <c r="K11" s="11">
        <f t="shared" si="2"/>
        <v>5030</v>
      </c>
      <c r="L11" s="12">
        <f t="shared" si="2"/>
        <v>32</v>
      </c>
      <c r="M11" s="11"/>
      <c r="N11" s="11"/>
      <c r="O11" s="197"/>
      <c r="Q11" s="198" t="s">
        <v>163</v>
      </c>
      <c r="R11" s="88">
        <f>SUM(S11:Y11)</f>
        <v>14.320476943667112</v>
      </c>
      <c r="S11" s="86">
        <f>F11/$E$9*100</f>
        <v>2.4136147949872249</v>
      </c>
      <c r="T11" s="86">
        <f t="shared" ref="T11:Y17" si="3">G11/$E$9*100</f>
        <v>0.14600316340187372</v>
      </c>
      <c r="U11" s="86">
        <f t="shared" si="3"/>
        <v>0.93381189925781716</v>
      </c>
      <c r="V11" s="86">
        <f t="shared" si="3"/>
        <v>0.6205134444579633</v>
      </c>
      <c r="W11" s="86">
        <f t="shared" si="3"/>
        <v>2.5079085046842682</v>
      </c>
      <c r="X11" s="86">
        <f t="shared" si="3"/>
        <v>7.6499574157440078</v>
      </c>
      <c r="Y11" s="87">
        <f t="shared" si="3"/>
        <v>4.8667721133957897E-2</v>
      </c>
      <c r="AA11" s="116"/>
      <c r="AB11" s="323"/>
      <c r="AC11" s="323"/>
      <c r="AD11" s="323"/>
      <c r="AE11" s="323"/>
      <c r="AF11" s="323"/>
      <c r="AG11" s="323"/>
      <c r="AH11" s="323"/>
      <c r="AI11" s="323"/>
    </row>
    <row r="12" spans="2:35" ht="15.75" customHeight="1">
      <c r="B12" s="197"/>
      <c r="C12" s="6"/>
      <c r="D12" s="198" t="s">
        <v>164</v>
      </c>
      <c r="E12" s="16">
        <f t="shared" ref="E12:L12" si="4">SUM(E33:E40)</f>
        <v>11683</v>
      </c>
      <c r="F12" s="11">
        <f t="shared" si="4"/>
        <v>156</v>
      </c>
      <c r="G12" s="11">
        <f t="shared" si="4"/>
        <v>196</v>
      </c>
      <c r="H12" s="11">
        <f t="shared" si="4"/>
        <v>294</v>
      </c>
      <c r="I12" s="11">
        <f t="shared" si="4"/>
        <v>1132</v>
      </c>
      <c r="J12" s="11">
        <f t="shared" si="4"/>
        <v>1428</v>
      </c>
      <c r="K12" s="11">
        <f t="shared" si="4"/>
        <v>8074</v>
      </c>
      <c r="L12" s="12">
        <f t="shared" si="4"/>
        <v>403</v>
      </c>
      <c r="M12" s="11"/>
      <c r="N12" s="11"/>
      <c r="O12" s="197"/>
      <c r="Q12" s="198" t="s">
        <v>164</v>
      </c>
      <c r="R12" s="88">
        <f t="shared" ref="R12:R17" si="5">SUM(S12:Y12)</f>
        <v>17.768280812750941</v>
      </c>
      <c r="S12" s="86">
        <f t="shared" ref="S12:S17" si="6">F12/$E$9*100</f>
        <v>0.23725514052804478</v>
      </c>
      <c r="T12" s="86">
        <f t="shared" si="3"/>
        <v>0.29808979194549218</v>
      </c>
      <c r="U12" s="86">
        <f t="shared" si="3"/>
        <v>0.44713468791823824</v>
      </c>
      <c r="V12" s="86">
        <f t="shared" si="3"/>
        <v>1.7216206351137606</v>
      </c>
      <c r="W12" s="86">
        <f t="shared" si="3"/>
        <v>2.1717970556028714</v>
      </c>
      <c r="X12" s="86">
        <f t="shared" si="3"/>
        <v>12.279474388611753</v>
      </c>
      <c r="Y12" s="87">
        <f t="shared" si="3"/>
        <v>0.61290911303078233</v>
      </c>
      <c r="AA12" s="116"/>
      <c r="AB12" s="323"/>
      <c r="AC12" s="323"/>
      <c r="AD12" s="323"/>
      <c r="AE12" s="323"/>
      <c r="AF12" s="323"/>
      <c r="AG12" s="323"/>
      <c r="AH12" s="323"/>
      <c r="AI12" s="323"/>
    </row>
    <row r="13" spans="2:35" ht="15.75" customHeight="1">
      <c r="B13" s="197"/>
      <c r="C13" s="6"/>
      <c r="D13" s="198" t="s">
        <v>165</v>
      </c>
      <c r="E13" s="16">
        <f t="shared" ref="E13:L13" si="7">SUM(E41:E53)</f>
        <v>22218</v>
      </c>
      <c r="F13" s="11">
        <f t="shared" si="7"/>
        <v>376</v>
      </c>
      <c r="G13" s="11">
        <f t="shared" si="7"/>
        <v>696</v>
      </c>
      <c r="H13" s="11">
        <f t="shared" si="7"/>
        <v>329</v>
      </c>
      <c r="I13" s="11">
        <f t="shared" si="7"/>
        <v>921</v>
      </c>
      <c r="J13" s="11">
        <f t="shared" si="7"/>
        <v>2903</v>
      </c>
      <c r="K13" s="11">
        <f t="shared" si="7"/>
        <v>16448</v>
      </c>
      <c r="L13" s="12">
        <f t="shared" si="7"/>
        <v>545</v>
      </c>
      <c r="M13" s="11"/>
      <c r="N13" s="11"/>
      <c r="O13" s="197"/>
      <c r="Q13" s="198" t="s">
        <v>165</v>
      </c>
      <c r="R13" s="88">
        <f t="shared" si="5"/>
        <v>33.79060712982114</v>
      </c>
      <c r="S13" s="86">
        <f t="shared" si="6"/>
        <v>0.57184572332400541</v>
      </c>
      <c r="T13" s="86">
        <f t="shared" si="3"/>
        <v>1.0585229346635843</v>
      </c>
      <c r="U13" s="86">
        <f t="shared" si="3"/>
        <v>0.50036500790850469</v>
      </c>
      <c r="V13" s="86">
        <f t="shared" si="3"/>
        <v>1.400717848886726</v>
      </c>
      <c r="W13" s="86">
        <f t="shared" si="3"/>
        <v>4.4150748266212441</v>
      </c>
      <c r="X13" s="86">
        <f t="shared" si="3"/>
        <v>25.015208662854359</v>
      </c>
      <c r="Y13" s="87">
        <f t="shared" si="3"/>
        <v>0.82887212556272061</v>
      </c>
      <c r="AA13" s="116"/>
      <c r="AB13" s="323"/>
      <c r="AC13" s="323"/>
      <c r="AD13" s="323"/>
      <c r="AE13" s="323"/>
      <c r="AF13" s="323"/>
      <c r="AG13" s="323"/>
      <c r="AH13" s="323"/>
      <c r="AI13" s="323"/>
    </row>
    <row r="14" spans="2:35" ht="15.75" customHeight="1">
      <c r="B14" s="197"/>
      <c r="C14" s="6"/>
      <c r="D14" s="198" t="s">
        <v>166</v>
      </c>
      <c r="E14" s="16">
        <f t="shared" ref="E14:L14" si="8">SUM(E54:E64)</f>
        <v>3805</v>
      </c>
      <c r="F14" s="11">
        <f t="shared" si="8"/>
        <v>173</v>
      </c>
      <c r="G14" s="11">
        <f t="shared" si="8"/>
        <v>93</v>
      </c>
      <c r="H14" s="11">
        <f t="shared" si="8"/>
        <v>79</v>
      </c>
      <c r="I14" s="11">
        <f t="shared" si="8"/>
        <v>188</v>
      </c>
      <c r="J14" s="11">
        <f t="shared" si="8"/>
        <v>210</v>
      </c>
      <c r="K14" s="11">
        <f t="shared" si="8"/>
        <v>2748</v>
      </c>
      <c r="L14" s="12">
        <f t="shared" si="8"/>
        <v>314</v>
      </c>
      <c r="M14" s="11"/>
      <c r="N14" s="11"/>
      <c r="O14" s="197"/>
      <c r="Q14" s="198" t="s">
        <v>166</v>
      </c>
      <c r="R14" s="88">
        <f t="shared" si="5"/>
        <v>5.7868962160846813</v>
      </c>
      <c r="S14" s="86">
        <f t="shared" si="6"/>
        <v>0.26310986738045988</v>
      </c>
      <c r="T14" s="86">
        <f t="shared" si="3"/>
        <v>0.14144056454556514</v>
      </c>
      <c r="U14" s="86">
        <f t="shared" si="3"/>
        <v>0.12014843654945856</v>
      </c>
      <c r="V14" s="86">
        <f t="shared" si="3"/>
        <v>0.2859228616620027</v>
      </c>
      <c r="W14" s="86">
        <f t="shared" si="3"/>
        <v>0.3193819199415987</v>
      </c>
      <c r="X14" s="86">
        <f t="shared" si="3"/>
        <v>4.1793405523786342</v>
      </c>
      <c r="Y14" s="87">
        <f t="shared" si="3"/>
        <v>0.47755201362696187</v>
      </c>
      <c r="AA14" s="116"/>
      <c r="AB14" s="323"/>
      <c r="AC14" s="323"/>
      <c r="AD14" s="323"/>
      <c r="AE14" s="323"/>
      <c r="AF14" s="323"/>
      <c r="AG14" s="323"/>
      <c r="AH14" s="323"/>
      <c r="AI14" s="323"/>
    </row>
    <row r="15" spans="2:35" ht="15.75" customHeight="1">
      <c r="B15" s="197"/>
      <c r="C15" s="6"/>
      <c r="D15" s="198" t="s">
        <v>167</v>
      </c>
      <c r="E15" s="16">
        <f t="shared" ref="E15:L15" si="9">SUM(E65:E76)</f>
        <v>10922</v>
      </c>
      <c r="F15" s="11">
        <f t="shared" si="9"/>
        <v>378</v>
      </c>
      <c r="G15" s="11">
        <f t="shared" si="9"/>
        <v>559</v>
      </c>
      <c r="H15" s="11">
        <f t="shared" si="9"/>
        <v>170</v>
      </c>
      <c r="I15" s="11">
        <f t="shared" si="9"/>
        <v>994</v>
      </c>
      <c r="J15" s="11">
        <f t="shared" si="9"/>
        <v>2785</v>
      </c>
      <c r="K15" s="11">
        <f t="shared" si="9"/>
        <v>6027</v>
      </c>
      <c r="L15" s="12">
        <f t="shared" si="9"/>
        <v>9</v>
      </c>
      <c r="M15" s="11"/>
      <c r="N15" s="11"/>
      <c r="O15" s="197"/>
      <c r="Q15" s="198" t="s">
        <v>167</v>
      </c>
      <c r="R15" s="88">
        <f t="shared" si="5"/>
        <v>16.610901569534008</v>
      </c>
      <c r="S15" s="86">
        <f t="shared" si="6"/>
        <v>0.57488745589487777</v>
      </c>
      <c r="T15" s="86">
        <f t="shared" si="3"/>
        <v>0.85016425355882719</v>
      </c>
      <c r="U15" s="86">
        <f t="shared" si="3"/>
        <v>0.25854726852415133</v>
      </c>
      <c r="V15" s="86">
        <f t="shared" si="3"/>
        <v>1.5117410877235675</v>
      </c>
      <c r="W15" s="86">
        <f t="shared" si="3"/>
        <v>4.2356126049397735</v>
      </c>
      <c r="X15" s="86">
        <f t="shared" si="3"/>
        <v>9.1662611023238831</v>
      </c>
      <c r="Y15" s="87">
        <f t="shared" si="3"/>
        <v>1.368779656892566E-2</v>
      </c>
      <c r="AA15" s="116"/>
      <c r="AB15" s="323"/>
      <c r="AC15" s="323"/>
      <c r="AD15" s="323"/>
      <c r="AE15" s="323"/>
      <c r="AF15" s="323"/>
      <c r="AG15" s="323"/>
      <c r="AH15" s="323"/>
      <c r="AI15" s="323"/>
    </row>
    <row r="16" spans="2:35" ht="15.75" customHeight="1">
      <c r="B16" s="197"/>
      <c r="C16" s="6"/>
      <c r="D16" s="198" t="s">
        <v>168</v>
      </c>
      <c r="E16" s="16">
        <f t="shared" ref="E16:L16" si="10">SUM(E77:E86)</f>
        <v>1021</v>
      </c>
      <c r="F16" s="11">
        <f t="shared" si="10"/>
        <v>21</v>
      </c>
      <c r="G16" s="11">
        <f t="shared" si="10"/>
        <v>22</v>
      </c>
      <c r="H16" s="11">
        <f t="shared" si="10"/>
        <v>116</v>
      </c>
      <c r="I16" s="11">
        <f t="shared" si="10"/>
        <v>212</v>
      </c>
      <c r="J16" s="11">
        <f t="shared" si="10"/>
        <v>272</v>
      </c>
      <c r="K16" s="11">
        <f t="shared" si="10"/>
        <v>351</v>
      </c>
      <c r="L16" s="12">
        <f t="shared" si="10"/>
        <v>27</v>
      </c>
      <c r="M16" s="11"/>
      <c r="N16" s="11"/>
      <c r="O16" s="197"/>
      <c r="Q16" s="198" t="s">
        <v>168</v>
      </c>
      <c r="R16" s="88">
        <f t="shared" si="5"/>
        <v>1.5528044774303442</v>
      </c>
      <c r="S16" s="86">
        <f t="shared" si="6"/>
        <v>3.1938191994159877E-2</v>
      </c>
      <c r="T16" s="86">
        <f t="shared" si="3"/>
        <v>3.3459058279596061E-2</v>
      </c>
      <c r="U16" s="86">
        <f t="shared" si="3"/>
        <v>0.17642048911059741</v>
      </c>
      <c r="V16" s="86">
        <f t="shared" si="3"/>
        <v>0.32242365251247113</v>
      </c>
      <c r="W16" s="86">
        <f t="shared" si="3"/>
        <v>0.41367562963864218</v>
      </c>
      <c r="X16" s="86">
        <f t="shared" si="3"/>
        <v>0.53382406618810074</v>
      </c>
      <c r="Y16" s="87">
        <f t="shared" si="3"/>
        <v>4.1063389706776983E-2</v>
      </c>
      <c r="AA16" s="116"/>
      <c r="AB16" s="323"/>
      <c r="AC16" s="323"/>
      <c r="AD16" s="323"/>
      <c r="AE16" s="323"/>
      <c r="AF16" s="323"/>
      <c r="AG16" s="323"/>
      <c r="AH16" s="323"/>
      <c r="AI16" s="323"/>
    </row>
    <row r="17" spans="2:35" ht="15.75" customHeight="1">
      <c r="B17" s="197"/>
      <c r="C17" s="6"/>
      <c r="D17" s="198" t="s">
        <v>348</v>
      </c>
      <c r="E17" s="16">
        <f t="shared" ref="E17:L17" si="11">SUM(E87:E95)</f>
        <v>6687</v>
      </c>
      <c r="F17" s="11">
        <f t="shared" si="11"/>
        <v>14</v>
      </c>
      <c r="G17" s="11">
        <f t="shared" si="11"/>
        <v>44</v>
      </c>
      <c r="H17" s="11">
        <f t="shared" si="11"/>
        <v>123</v>
      </c>
      <c r="I17" s="11">
        <f t="shared" si="11"/>
        <v>326</v>
      </c>
      <c r="J17" s="11">
        <f t="shared" si="11"/>
        <v>1232</v>
      </c>
      <c r="K17" s="11">
        <f t="shared" si="11"/>
        <v>4939</v>
      </c>
      <c r="L17" s="12">
        <f t="shared" si="11"/>
        <v>9</v>
      </c>
      <c r="M17" s="11"/>
      <c r="N17" s="11"/>
      <c r="O17" s="197"/>
      <c r="Q17" s="198" t="s">
        <v>348</v>
      </c>
      <c r="R17" s="88">
        <f t="shared" si="5"/>
        <v>10.170032850711765</v>
      </c>
      <c r="S17" s="86">
        <f t="shared" si="6"/>
        <v>2.1292127996106584E-2</v>
      </c>
      <c r="T17" s="86">
        <f t="shared" si="3"/>
        <v>6.6918116559192123E-2</v>
      </c>
      <c r="U17" s="86">
        <f t="shared" si="3"/>
        <v>0.1870665531086507</v>
      </c>
      <c r="V17" s="86">
        <f t="shared" si="3"/>
        <v>0.49580240905219614</v>
      </c>
      <c r="W17" s="86">
        <f t="shared" si="3"/>
        <v>1.8737072636573795</v>
      </c>
      <c r="X17" s="86">
        <f t="shared" si="3"/>
        <v>7.5115585837693146</v>
      </c>
      <c r="Y17" s="87">
        <f t="shared" si="3"/>
        <v>1.368779656892566E-2</v>
      </c>
      <c r="AA17" s="116"/>
      <c r="AB17" s="324"/>
      <c r="AC17" s="324"/>
      <c r="AD17" s="324"/>
      <c r="AE17" s="324"/>
      <c r="AF17" s="324"/>
      <c r="AG17" s="324"/>
      <c r="AH17" s="324"/>
      <c r="AI17" s="324"/>
    </row>
    <row r="18" spans="2:35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34"/>
      <c r="M18" s="11"/>
      <c r="N18" s="11"/>
      <c r="O18" s="197"/>
      <c r="Q18" s="198"/>
      <c r="R18" s="88"/>
      <c r="S18" s="86"/>
      <c r="T18" s="86"/>
      <c r="U18" s="86"/>
      <c r="V18" s="86"/>
      <c r="W18" s="86"/>
      <c r="X18" s="86"/>
      <c r="Y18" s="87"/>
      <c r="AA18" s="116"/>
      <c r="AB18" s="324"/>
      <c r="AC18" s="324"/>
      <c r="AD18" s="324"/>
      <c r="AE18" s="324"/>
      <c r="AF18" s="324"/>
      <c r="AG18" s="324"/>
      <c r="AH18" s="324"/>
      <c r="AI18" s="324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SUM(F19:L19)</f>
        <v>53</v>
      </c>
      <c r="F19" s="90">
        <v>3</v>
      </c>
      <c r="G19" s="90">
        <v>7</v>
      </c>
      <c r="H19" s="90">
        <v>9</v>
      </c>
      <c r="I19" s="7">
        <v>7</v>
      </c>
      <c r="J19" s="7">
        <v>15</v>
      </c>
      <c r="K19" s="7">
        <v>12</v>
      </c>
      <c r="L19" s="34"/>
      <c r="M19" s="11"/>
      <c r="N19" s="11"/>
      <c r="O19" s="201" t="s">
        <v>169</v>
      </c>
      <c r="P19" s="187" t="s">
        <v>170</v>
      </c>
      <c r="Q19" s="202" t="s">
        <v>171</v>
      </c>
      <c r="R19" s="88">
        <f>SUM(S19:Y19)</f>
        <v>8.0605913128117782E-2</v>
      </c>
      <c r="S19" s="86">
        <f t="shared" ref="S19:Y55" si="12">F19/$E$9*100</f>
        <v>4.5625988563085538E-3</v>
      </c>
      <c r="T19" s="86">
        <f t="shared" si="12"/>
        <v>1.0646063998053292E-2</v>
      </c>
      <c r="U19" s="86">
        <f t="shared" si="12"/>
        <v>1.368779656892566E-2</v>
      </c>
      <c r="V19" s="86">
        <f t="shared" si="12"/>
        <v>1.0646063998053292E-2</v>
      </c>
      <c r="W19" s="86">
        <f t="shared" si="12"/>
        <v>2.2812994281542764E-2</v>
      </c>
      <c r="X19" s="86">
        <f t="shared" si="12"/>
        <v>1.8250395425234215E-2</v>
      </c>
      <c r="Y19" s="87">
        <f t="shared" si="12"/>
        <v>0</v>
      </c>
      <c r="AA19" s="116"/>
      <c r="AB19" s="325"/>
      <c r="AC19" s="325"/>
      <c r="AD19" s="325"/>
      <c r="AE19" s="325"/>
      <c r="AF19" s="325"/>
      <c r="AG19" s="325"/>
      <c r="AH19" s="325"/>
      <c r="AI19" s="326"/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3">SUM(F20:L20)</f>
        <v>143</v>
      </c>
      <c r="F20" s="90">
        <v>98</v>
      </c>
      <c r="G20" s="90">
        <v>12</v>
      </c>
      <c r="H20" s="90">
        <v>8</v>
      </c>
      <c r="I20" s="7">
        <v>3</v>
      </c>
      <c r="J20" s="7">
        <v>8</v>
      </c>
      <c r="K20" s="7">
        <v>14</v>
      </c>
      <c r="L20" s="34"/>
      <c r="M20" s="11"/>
      <c r="N20" s="11"/>
      <c r="O20" s="201" t="s">
        <v>169</v>
      </c>
      <c r="P20" s="187" t="s">
        <v>172</v>
      </c>
      <c r="Q20" s="203" t="s">
        <v>173</v>
      </c>
      <c r="R20" s="88">
        <f t="shared" ref="R20:R83" si="14">SUM(S20:Y20)</f>
        <v>0.21748387881737438</v>
      </c>
      <c r="S20" s="86">
        <f t="shared" si="12"/>
        <v>0.14904489597274609</v>
      </c>
      <c r="T20" s="86">
        <f t="shared" si="12"/>
        <v>1.8250395425234215E-2</v>
      </c>
      <c r="U20" s="86">
        <f t="shared" si="12"/>
        <v>1.2166930283489474E-2</v>
      </c>
      <c r="V20" s="86">
        <f t="shared" si="12"/>
        <v>4.5625988563085538E-3</v>
      </c>
      <c r="W20" s="86">
        <f t="shared" si="12"/>
        <v>1.2166930283489474E-2</v>
      </c>
      <c r="X20" s="86">
        <f t="shared" si="12"/>
        <v>2.1292127996106584E-2</v>
      </c>
      <c r="Y20" s="87">
        <f t="shared" si="12"/>
        <v>0</v>
      </c>
      <c r="AA20" s="116"/>
      <c r="AB20" s="325"/>
      <c r="AC20" s="325"/>
      <c r="AD20" s="325"/>
      <c r="AE20" s="325"/>
      <c r="AF20" s="325"/>
      <c r="AG20" s="325"/>
      <c r="AH20" s="325"/>
      <c r="AI20" s="326"/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13"/>
        <v>1550</v>
      </c>
      <c r="F21" s="90">
        <v>1034</v>
      </c>
      <c r="G21" s="90">
        <v>1</v>
      </c>
      <c r="H21" s="90">
        <v>67</v>
      </c>
      <c r="I21" s="7">
        <v>35</v>
      </c>
      <c r="J21" s="7">
        <v>385</v>
      </c>
      <c r="K21" s="7">
        <v>28</v>
      </c>
      <c r="L21" s="34"/>
      <c r="M21" s="11"/>
      <c r="N21" s="11"/>
      <c r="O21" s="201" t="s">
        <v>169</v>
      </c>
      <c r="P21" s="187" t="s">
        <v>174</v>
      </c>
      <c r="Q21" s="203" t="s">
        <v>175</v>
      </c>
      <c r="R21" s="88">
        <f t="shared" si="14"/>
        <v>2.357342742426086</v>
      </c>
      <c r="S21" s="86">
        <f t="shared" si="12"/>
        <v>1.5725757391410147</v>
      </c>
      <c r="T21" s="86">
        <f t="shared" si="12"/>
        <v>1.5208662854361843E-3</v>
      </c>
      <c r="U21" s="86">
        <f t="shared" si="12"/>
        <v>0.10189804112422436</v>
      </c>
      <c r="V21" s="86">
        <f t="shared" si="12"/>
        <v>5.3230319990266457E-2</v>
      </c>
      <c r="W21" s="86">
        <f t="shared" si="12"/>
        <v>0.58553351989293101</v>
      </c>
      <c r="X21" s="86">
        <f t="shared" si="12"/>
        <v>4.2584255992213167E-2</v>
      </c>
      <c r="Y21" s="87">
        <f t="shared" si="12"/>
        <v>0</v>
      </c>
      <c r="AA21" s="116"/>
      <c r="AB21" s="325"/>
      <c r="AC21" s="325"/>
      <c r="AD21" s="325"/>
      <c r="AE21" s="325"/>
      <c r="AF21" s="325"/>
      <c r="AG21" s="325"/>
      <c r="AH21" s="325"/>
      <c r="AI21" s="326"/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13"/>
        <v>299</v>
      </c>
      <c r="F22" s="90">
        <v>281</v>
      </c>
      <c r="G22" s="90"/>
      <c r="H22" s="90"/>
      <c r="I22" s="7">
        <v>5</v>
      </c>
      <c r="J22" s="7">
        <v>5</v>
      </c>
      <c r="K22" s="7">
        <v>8</v>
      </c>
      <c r="L22" s="34"/>
      <c r="M22" s="11"/>
      <c r="N22" s="11"/>
      <c r="O22" s="201" t="s">
        <v>169</v>
      </c>
      <c r="P22" s="187" t="s">
        <v>176</v>
      </c>
      <c r="Q22" s="203" t="s">
        <v>177</v>
      </c>
      <c r="R22" s="88">
        <f t="shared" si="14"/>
        <v>0.4547390193454191</v>
      </c>
      <c r="S22" s="86">
        <f t="shared" si="12"/>
        <v>0.42736342620756779</v>
      </c>
      <c r="T22" s="86">
        <f t="shared" si="12"/>
        <v>0</v>
      </c>
      <c r="U22" s="86">
        <f t="shared" si="12"/>
        <v>0</v>
      </c>
      <c r="V22" s="86">
        <f t="shared" si="12"/>
        <v>7.6043314271809223E-3</v>
      </c>
      <c r="W22" s="86">
        <f t="shared" si="12"/>
        <v>7.6043314271809223E-3</v>
      </c>
      <c r="X22" s="86">
        <f t="shared" si="12"/>
        <v>1.2166930283489474E-2</v>
      </c>
      <c r="Y22" s="87">
        <f t="shared" si="12"/>
        <v>0</v>
      </c>
      <c r="AA22" s="116"/>
      <c r="AB22" s="325"/>
      <c r="AC22" s="325"/>
      <c r="AD22" s="326"/>
      <c r="AE22" s="326"/>
      <c r="AF22" s="325"/>
      <c r="AG22" s="325"/>
      <c r="AH22" s="325"/>
      <c r="AI22" s="326"/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13"/>
        <v>0</v>
      </c>
      <c r="F23" s="90"/>
      <c r="G23" s="90"/>
      <c r="H23" s="90"/>
      <c r="I23" s="7"/>
      <c r="J23" s="7"/>
      <c r="K23" s="7"/>
      <c r="L23" s="34"/>
      <c r="M23" s="11"/>
      <c r="N23" s="11"/>
      <c r="O23" s="201" t="s">
        <v>169</v>
      </c>
      <c r="P23" s="187" t="s">
        <v>178</v>
      </c>
      <c r="Q23" s="203" t="s">
        <v>179</v>
      </c>
      <c r="R23" s="88">
        <f t="shared" si="14"/>
        <v>0</v>
      </c>
      <c r="S23" s="86">
        <f t="shared" si="12"/>
        <v>0</v>
      </c>
      <c r="T23" s="86">
        <f t="shared" si="12"/>
        <v>0</v>
      </c>
      <c r="U23" s="86">
        <f t="shared" si="12"/>
        <v>0</v>
      </c>
      <c r="V23" s="86">
        <f t="shared" si="12"/>
        <v>0</v>
      </c>
      <c r="W23" s="86">
        <f t="shared" si="12"/>
        <v>0</v>
      </c>
      <c r="X23" s="86">
        <f t="shared" si="12"/>
        <v>0</v>
      </c>
      <c r="Y23" s="87">
        <f t="shared" si="12"/>
        <v>0</v>
      </c>
      <c r="AA23" s="116"/>
      <c r="AB23" s="325"/>
      <c r="AC23" s="326"/>
      <c r="AD23" s="325"/>
      <c r="AE23" s="326"/>
      <c r="AF23" s="325"/>
      <c r="AG23" s="325"/>
      <c r="AH23" s="325"/>
      <c r="AI23" s="326"/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13"/>
        <v>12</v>
      </c>
      <c r="F24" s="90"/>
      <c r="G24" s="90">
        <v>2</v>
      </c>
      <c r="H24" s="90"/>
      <c r="I24" s="7">
        <v>2</v>
      </c>
      <c r="J24" s="7">
        <v>3</v>
      </c>
      <c r="K24" s="7">
        <v>5</v>
      </c>
      <c r="L24" s="34"/>
      <c r="M24" s="11"/>
      <c r="N24" s="11"/>
      <c r="O24" s="201" t="s">
        <v>169</v>
      </c>
      <c r="P24" s="187" t="s">
        <v>180</v>
      </c>
      <c r="Q24" s="203" t="s">
        <v>181</v>
      </c>
      <c r="R24" s="88">
        <f t="shared" si="14"/>
        <v>1.8250395425234212E-2</v>
      </c>
      <c r="S24" s="86">
        <f t="shared" si="12"/>
        <v>0</v>
      </c>
      <c r="T24" s="86">
        <f t="shared" si="12"/>
        <v>3.0417325708723686E-3</v>
      </c>
      <c r="U24" s="86">
        <f t="shared" si="12"/>
        <v>0</v>
      </c>
      <c r="V24" s="86">
        <f t="shared" si="12"/>
        <v>3.0417325708723686E-3</v>
      </c>
      <c r="W24" s="86">
        <f t="shared" si="12"/>
        <v>4.5625988563085538E-3</v>
      </c>
      <c r="X24" s="86">
        <f t="shared" si="12"/>
        <v>7.6043314271809223E-3</v>
      </c>
      <c r="Y24" s="87">
        <f t="shared" si="12"/>
        <v>0</v>
      </c>
      <c r="AA24" s="116"/>
      <c r="AB24" s="325"/>
      <c r="AC24" s="326"/>
      <c r="AD24" s="325"/>
      <c r="AE24" s="325"/>
      <c r="AF24" s="325"/>
      <c r="AG24" s="325"/>
      <c r="AH24" s="325"/>
      <c r="AI24" s="326"/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13"/>
        <v>44</v>
      </c>
      <c r="F25" s="90"/>
      <c r="G25" s="90">
        <v>1</v>
      </c>
      <c r="H25" s="90">
        <v>5</v>
      </c>
      <c r="I25" s="7">
        <v>6</v>
      </c>
      <c r="J25" s="7">
        <v>12</v>
      </c>
      <c r="K25" s="7">
        <v>20</v>
      </c>
      <c r="L25" s="34"/>
      <c r="M25" s="11"/>
      <c r="N25" s="11"/>
      <c r="O25" s="201" t="s">
        <v>169</v>
      </c>
      <c r="P25" s="187" t="s">
        <v>182</v>
      </c>
      <c r="Q25" s="203" t="s">
        <v>183</v>
      </c>
      <c r="R25" s="88">
        <f t="shared" si="14"/>
        <v>6.6918116559192109E-2</v>
      </c>
      <c r="S25" s="86">
        <f t="shared" si="12"/>
        <v>0</v>
      </c>
      <c r="T25" s="86">
        <f t="shared" si="12"/>
        <v>1.5208662854361843E-3</v>
      </c>
      <c r="U25" s="86">
        <f t="shared" si="12"/>
        <v>7.6043314271809223E-3</v>
      </c>
      <c r="V25" s="86">
        <f t="shared" si="12"/>
        <v>9.1251977126171075E-3</v>
      </c>
      <c r="W25" s="86">
        <f t="shared" si="12"/>
        <v>1.8250395425234215E-2</v>
      </c>
      <c r="X25" s="86">
        <f t="shared" si="12"/>
        <v>3.0417325708723689E-2</v>
      </c>
      <c r="Y25" s="87">
        <f t="shared" si="12"/>
        <v>0</v>
      </c>
      <c r="AA25" s="116"/>
      <c r="AB25" s="325"/>
      <c r="AC25" s="325"/>
      <c r="AD25" s="325"/>
      <c r="AE25" s="325"/>
      <c r="AF25" s="325"/>
      <c r="AG25" s="325"/>
      <c r="AH25" s="325"/>
      <c r="AI25" s="326"/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13"/>
        <v>29</v>
      </c>
      <c r="F26" s="90">
        <v>11</v>
      </c>
      <c r="G26" s="90">
        <v>5</v>
      </c>
      <c r="H26" s="90">
        <v>6</v>
      </c>
      <c r="I26" s="7">
        <v>3</v>
      </c>
      <c r="J26" s="7">
        <v>2</v>
      </c>
      <c r="K26" s="7">
        <v>2</v>
      </c>
      <c r="L26" s="34"/>
      <c r="M26" s="11"/>
      <c r="N26" s="11"/>
      <c r="O26" s="201" t="s">
        <v>169</v>
      </c>
      <c r="P26" s="187" t="s">
        <v>184</v>
      </c>
      <c r="Q26" s="203" t="s">
        <v>185</v>
      </c>
      <c r="R26" s="88">
        <f t="shared" si="14"/>
        <v>4.4105122277649352E-2</v>
      </c>
      <c r="S26" s="86">
        <f t="shared" si="12"/>
        <v>1.6729529139798031E-2</v>
      </c>
      <c r="T26" s="86">
        <f t="shared" si="12"/>
        <v>7.6043314271809223E-3</v>
      </c>
      <c r="U26" s="86">
        <f t="shared" si="12"/>
        <v>9.1251977126171075E-3</v>
      </c>
      <c r="V26" s="86">
        <f t="shared" si="12"/>
        <v>4.5625988563085538E-3</v>
      </c>
      <c r="W26" s="86">
        <f t="shared" si="12"/>
        <v>3.0417325708723686E-3</v>
      </c>
      <c r="X26" s="86">
        <f t="shared" si="12"/>
        <v>3.0417325708723686E-3</v>
      </c>
      <c r="Y26" s="87">
        <f t="shared" si="12"/>
        <v>0</v>
      </c>
      <c r="AA26" s="116"/>
      <c r="AB26" s="325"/>
      <c r="AC26" s="325"/>
      <c r="AD26" s="326"/>
      <c r="AE26" s="325"/>
      <c r="AF26" s="325"/>
      <c r="AG26" s="326"/>
      <c r="AH26" s="326"/>
      <c r="AI26" s="325"/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13"/>
        <v>10</v>
      </c>
      <c r="F27" s="90">
        <v>3</v>
      </c>
      <c r="G27" s="90"/>
      <c r="H27" s="90">
        <v>2</v>
      </c>
      <c r="I27" s="7">
        <v>1</v>
      </c>
      <c r="J27" s="7"/>
      <c r="K27" s="7"/>
      <c r="L27" s="12">
        <v>4</v>
      </c>
      <c r="M27" s="11"/>
      <c r="N27" s="11"/>
      <c r="O27" s="201" t="s">
        <v>186</v>
      </c>
      <c r="P27" s="187" t="s">
        <v>187</v>
      </c>
      <c r="Q27" s="203" t="s">
        <v>188</v>
      </c>
      <c r="R27" s="88">
        <f t="shared" si="14"/>
        <v>1.5208662854361843E-2</v>
      </c>
      <c r="S27" s="86">
        <f t="shared" si="12"/>
        <v>4.5625988563085538E-3</v>
      </c>
      <c r="T27" s="86">
        <f t="shared" si="12"/>
        <v>0</v>
      </c>
      <c r="U27" s="86">
        <f t="shared" si="12"/>
        <v>3.0417325708723686E-3</v>
      </c>
      <c r="V27" s="86">
        <f t="shared" si="12"/>
        <v>1.5208662854361843E-3</v>
      </c>
      <c r="W27" s="86">
        <f t="shared" si="12"/>
        <v>0</v>
      </c>
      <c r="X27" s="86">
        <f t="shared" si="12"/>
        <v>0</v>
      </c>
      <c r="Y27" s="87">
        <f t="shared" si="12"/>
        <v>6.0834651417447372E-3</v>
      </c>
      <c r="AA27" s="116"/>
      <c r="AB27" s="325"/>
      <c r="AC27" s="325"/>
      <c r="AD27" s="325"/>
      <c r="AE27" s="325"/>
      <c r="AF27" s="325"/>
      <c r="AG27" s="325"/>
      <c r="AH27" s="325"/>
      <c r="AI27" s="326"/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13"/>
        <v>602</v>
      </c>
      <c r="F28" s="90">
        <v>13</v>
      </c>
      <c r="G28" s="90">
        <v>1</v>
      </c>
      <c r="H28" s="90">
        <v>11</v>
      </c>
      <c r="I28" s="7">
        <v>13</v>
      </c>
      <c r="J28" s="7">
        <v>6</v>
      </c>
      <c r="K28" s="7">
        <v>558</v>
      </c>
      <c r="L28" s="34"/>
      <c r="M28" s="11"/>
      <c r="N28" s="11"/>
      <c r="O28" s="201" t="s">
        <v>186</v>
      </c>
      <c r="P28" s="187" t="s">
        <v>189</v>
      </c>
      <c r="Q28" s="203" t="s">
        <v>190</v>
      </c>
      <c r="R28" s="88">
        <f t="shared" si="14"/>
        <v>0.91556150383258306</v>
      </c>
      <c r="S28" s="86">
        <f t="shared" si="12"/>
        <v>1.9771261710670399E-2</v>
      </c>
      <c r="T28" s="86">
        <f t="shared" si="12"/>
        <v>1.5208662854361843E-3</v>
      </c>
      <c r="U28" s="86">
        <f t="shared" si="12"/>
        <v>1.6729529139798031E-2</v>
      </c>
      <c r="V28" s="86">
        <f t="shared" si="12"/>
        <v>1.9771261710670399E-2</v>
      </c>
      <c r="W28" s="86">
        <f t="shared" si="12"/>
        <v>9.1251977126171075E-3</v>
      </c>
      <c r="X28" s="86">
        <f t="shared" si="12"/>
        <v>0.84864338727339095</v>
      </c>
      <c r="Y28" s="87">
        <f t="shared" si="12"/>
        <v>0</v>
      </c>
      <c r="AB28" s="325"/>
      <c r="AC28" s="325"/>
      <c r="AD28" s="325"/>
      <c r="AE28" s="325"/>
      <c r="AF28" s="325"/>
      <c r="AG28" s="325"/>
      <c r="AH28" s="325"/>
      <c r="AI28" s="325"/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13"/>
        <v>2032</v>
      </c>
      <c r="F29" s="90">
        <v>25</v>
      </c>
      <c r="G29" s="90">
        <v>13</v>
      </c>
      <c r="H29" s="90">
        <v>22</v>
      </c>
      <c r="I29" s="7">
        <v>103</v>
      </c>
      <c r="J29" s="7">
        <v>799</v>
      </c>
      <c r="K29" s="7">
        <v>1060</v>
      </c>
      <c r="L29" s="34">
        <v>10</v>
      </c>
      <c r="M29" s="11"/>
      <c r="N29" s="11"/>
      <c r="O29" s="201" t="s">
        <v>169</v>
      </c>
      <c r="P29" s="187" t="s">
        <v>191</v>
      </c>
      <c r="Q29" s="203" t="s">
        <v>192</v>
      </c>
      <c r="R29" s="88">
        <f t="shared" si="14"/>
        <v>3.0904002920063265</v>
      </c>
      <c r="S29" s="86">
        <f t="shared" si="12"/>
        <v>3.8021657135904614E-2</v>
      </c>
      <c r="T29" s="86">
        <f t="shared" si="12"/>
        <v>1.9771261710670399E-2</v>
      </c>
      <c r="U29" s="86">
        <f t="shared" si="12"/>
        <v>3.3459058279596061E-2</v>
      </c>
      <c r="V29" s="86">
        <f t="shared" si="12"/>
        <v>0.15664922739992698</v>
      </c>
      <c r="W29" s="86">
        <f t="shared" si="12"/>
        <v>1.2151721620635114</v>
      </c>
      <c r="X29" s="86">
        <f t="shared" si="12"/>
        <v>1.6121182625623554</v>
      </c>
      <c r="Y29" s="87">
        <f t="shared" si="12"/>
        <v>1.5208662854361845E-2</v>
      </c>
      <c r="AB29" s="325"/>
      <c r="AC29" s="325"/>
      <c r="AD29" s="325"/>
      <c r="AE29" s="325"/>
      <c r="AF29" s="325"/>
      <c r="AG29" s="325"/>
      <c r="AH29" s="325"/>
      <c r="AI29" s="326"/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13"/>
        <v>3584</v>
      </c>
      <c r="F30" s="90">
        <v>12</v>
      </c>
      <c r="G30" s="90">
        <v>12</v>
      </c>
      <c r="H30" s="90">
        <v>13</v>
      </c>
      <c r="I30" s="7">
        <v>147</v>
      </c>
      <c r="J30" s="7">
        <v>343</v>
      </c>
      <c r="K30" s="7">
        <v>3057</v>
      </c>
      <c r="L30" s="34"/>
      <c r="O30" s="201" t="s">
        <v>169</v>
      </c>
      <c r="P30" s="187" t="s">
        <v>193</v>
      </c>
      <c r="Q30" s="203" t="s">
        <v>194</v>
      </c>
      <c r="R30" s="88">
        <f t="shared" si="14"/>
        <v>5.4507847670032845</v>
      </c>
      <c r="S30" s="86">
        <f t="shared" si="12"/>
        <v>1.8250395425234215E-2</v>
      </c>
      <c r="T30" s="86">
        <f t="shared" si="12"/>
        <v>1.8250395425234215E-2</v>
      </c>
      <c r="U30" s="86">
        <f t="shared" si="12"/>
        <v>1.9771261710670399E-2</v>
      </c>
      <c r="V30" s="86">
        <f t="shared" si="12"/>
        <v>0.22356734395911912</v>
      </c>
      <c r="W30" s="86">
        <f t="shared" si="12"/>
        <v>0.52165713590461127</v>
      </c>
      <c r="X30" s="86">
        <f t="shared" si="12"/>
        <v>4.6492882345784157</v>
      </c>
      <c r="Y30" s="87">
        <f t="shared" si="12"/>
        <v>0</v>
      </c>
      <c r="AB30" s="325"/>
      <c r="AC30" s="325"/>
      <c r="AD30" s="325"/>
      <c r="AE30" s="325"/>
      <c r="AF30" s="325"/>
      <c r="AG30" s="325"/>
      <c r="AH30" s="325"/>
      <c r="AI30" s="325"/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13"/>
        <v>941</v>
      </c>
      <c r="F31" s="90">
        <v>105</v>
      </c>
      <c r="G31" s="90">
        <v>42</v>
      </c>
      <c r="H31" s="90">
        <v>464</v>
      </c>
      <c r="I31" s="7">
        <v>74</v>
      </c>
      <c r="J31" s="7">
        <v>55</v>
      </c>
      <c r="K31" s="7">
        <v>183</v>
      </c>
      <c r="L31" s="34">
        <v>18</v>
      </c>
      <c r="O31" s="201" t="s">
        <v>169</v>
      </c>
      <c r="P31" s="187" t="s">
        <v>195</v>
      </c>
      <c r="Q31" s="203" t="s">
        <v>196</v>
      </c>
      <c r="R31" s="88">
        <f t="shared" si="14"/>
        <v>1.4311351745954499</v>
      </c>
      <c r="S31" s="86">
        <f t="shared" si="12"/>
        <v>0.15969095997079935</v>
      </c>
      <c r="T31" s="86">
        <f t="shared" si="12"/>
        <v>6.3876383988319754E-2</v>
      </c>
      <c r="U31" s="86">
        <f t="shared" si="12"/>
        <v>0.70568195644238962</v>
      </c>
      <c r="V31" s="86">
        <f t="shared" si="12"/>
        <v>0.11254410512227765</v>
      </c>
      <c r="W31" s="86">
        <f t="shared" si="12"/>
        <v>8.364764569899015E-2</v>
      </c>
      <c r="X31" s="86">
        <f t="shared" si="12"/>
        <v>0.27831853023482178</v>
      </c>
      <c r="Y31" s="87">
        <f t="shared" si="12"/>
        <v>2.7375593137851321E-2</v>
      </c>
      <c r="AB31" s="325"/>
      <c r="AC31" s="325"/>
      <c r="AD31" s="326"/>
      <c r="AE31" s="325"/>
      <c r="AF31" s="325"/>
      <c r="AG31" s="325"/>
      <c r="AH31" s="325"/>
      <c r="AI31" s="326"/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13"/>
        <v>117</v>
      </c>
      <c r="F32" s="90">
        <v>2</v>
      </c>
      <c r="G32" s="90"/>
      <c r="H32" s="90">
        <v>7</v>
      </c>
      <c r="I32" s="7">
        <v>9</v>
      </c>
      <c r="J32" s="7">
        <v>16</v>
      </c>
      <c r="K32" s="7">
        <v>83</v>
      </c>
      <c r="L32" s="34"/>
      <c r="O32" s="201" t="s">
        <v>169</v>
      </c>
      <c r="P32" s="187" t="s">
        <v>197</v>
      </c>
      <c r="Q32" s="203" t="s">
        <v>198</v>
      </c>
      <c r="R32" s="88">
        <f t="shared" si="14"/>
        <v>0.17794135539603356</v>
      </c>
      <c r="S32" s="86">
        <f t="shared" si="12"/>
        <v>3.0417325708723686E-3</v>
      </c>
      <c r="T32" s="86">
        <f t="shared" si="12"/>
        <v>0</v>
      </c>
      <c r="U32" s="86">
        <f t="shared" si="12"/>
        <v>1.0646063998053292E-2</v>
      </c>
      <c r="V32" s="86">
        <f t="shared" si="12"/>
        <v>1.368779656892566E-2</v>
      </c>
      <c r="W32" s="86">
        <f t="shared" si="12"/>
        <v>2.4333860566978949E-2</v>
      </c>
      <c r="X32" s="86">
        <f t="shared" si="12"/>
        <v>0.1262319016912033</v>
      </c>
      <c r="Y32" s="87">
        <f t="shared" si="12"/>
        <v>0</v>
      </c>
      <c r="AB32" s="325"/>
      <c r="AC32" s="325"/>
      <c r="AD32" s="325"/>
      <c r="AE32" s="325"/>
      <c r="AF32" s="325"/>
      <c r="AG32" s="325"/>
      <c r="AH32" s="325"/>
      <c r="AI32" s="325"/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13"/>
        <v>514</v>
      </c>
      <c r="F33" s="90">
        <v>81</v>
      </c>
      <c r="G33" s="90">
        <v>44</v>
      </c>
      <c r="H33" s="90">
        <v>63</v>
      </c>
      <c r="I33" s="7">
        <v>133</v>
      </c>
      <c r="J33" s="7">
        <v>73</v>
      </c>
      <c r="K33" s="7">
        <v>89</v>
      </c>
      <c r="L33" s="34">
        <v>31</v>
      </c>
      <c r="O33" s="201" t="s">
        <v>199</v>
      </c>
      <c r="P33" s="187" t="s">
        <v>170</v>
      </c>
      <c r="Q33" s="203" t="s">
        <v>200</v>
      </c>
      <c r="R33" s="88">
        <f t="shared" si="14"/>
        <v>0.78172527071419862</v>
      </c>
      <c r="S33" s="86">
        <f t="shared" si="12"/>
        <v>0.12319016912033093</v>
      </c>
      <c r="T33" s="86">
        <f t="shared" si="12"/>
        <v>6.6918116559192123E-2</v>
      </c>
      <c r="U33" s="86">
        <f t="shared" si="12"/>
        <v>9.5814575982479611E-2</v>
      </c>
      <c r="V33" s="86">
        <f t="shared" si="12"/>
        <v>0.20227521596301251</v>
      </c>
      <c r="W33" s="86">
        <f t="shared" si="12"/>
        <v>0.11102323883684148</v>
      </c>
      <c r="X33" s="86">
        <f t="shared" si="12"/>
        <v>0.1353570994038204</v>
      </c>
      <c r="Y33" s="87">
        <f t="shared" si="12"/>
        <v>4.7146854848521713E-2</v>
      </c>
      <c r="AB33" s="325"/>
      <c r="AC33" s="326"/>
      <c r="AD33" s="325"/>
      <c r="AE33" s="325"/>
      <c r="AF33" s="325"/>
      <c r="AG33" s="325"/>
      <c r="AH33" s="325"/>
      <c r="AI33" s="326"/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13"/>
        <v>2291</v>
      </c>
      <c r="F34" s="90"/>
      <c r="G34" s="90">
        <v>2</v>
      </c>
      <c r="H34" s="90">
        <v>7</v>
      </c>
      <c r="I34" s="90">
        <v>118</v>
      </c>
      <c r="J34" s="90">
        <v>460</v>
      </c>
      <c r="K34" s="90">
        <v>1704</v>
      </c>
      <c r="L34" s="199"/>
      <c r="O34" s="201" t="s">
        <v>199</v>
      </c>
      <c r="P34" s="187" t="s">
        <v>172</v>
      </c>
      <c r="Q34" s="203" t="s">
        <v>201</v>
      </c>
      <c r="R34" s="88">
        <f t="shared" si="14"/>
        <v>3.4843046599342991</v>
      </c>
      <c r="S34" s="86">
        <f t="shared" si="12"/>
        <v>0</v>
      </c>
      <c r="T34" s="86">
        <f t="shared" si="12"/>
        <v>3.0417325708723686E-3</v>
      </c>
      <c r="U34" s="86">
        <f t="shared" si="12"/>
        <v>1.0646063998053292E-2</v>
      </c>
      <c r="V34" s="86">
        <f t="shared" si="12"/>
        <v>0.17946222168146975</v>
      </c>
      <c r="W34" s="86">
        <f t="shared" si="12"/>
        <v>0.69959849130064489</v>
      </c>
      <c r="X34" s="86">
        <f t="shared" si="12"/>
        <v>2.5915561503832585</v>
      </c>
      <c r="Y34" s="87">
        <f t="shared" si="12"/>
        <v>0</v>
      </c>
      <c r="AB34" s="325"/>
      <c r="AC34" s="325"/>
      <c r="AD34" s="325"/>
      <c r="AE34" s="325"/>
      <c r="AF34" s="325"/>
      <c r="AG34" s="325"/>
      <c r="AH34" s="325"/>
      <c r="AI34" s="326"/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13"/>
        <v>685</v>
      </c>
      <c r="F35" s="90">
        <v>3</v>
      </c>
      <c r="G35" s="90">
        <v>30</v>
      </c>
      <c r="H35" s="90">
        <v>19</v>
      </c>
      <c r="I35" s="7">
        <v>131</v>
      </c>
      <c r="J35" s="7">
        <v>17</v>
      </c>
      <c r="K35" s="7">
        <v>485</v>
      </c>
      <c r="L35" s="34"/>
      <c r="O35" s="201" t="s">
        <v>199</v>
      </c>
      <c r="P35" s="187" t="s">
        <v>174</v>
      </c>
      <c r="Q35" s="203" t="s">
        <v>202</v>
      </c>
      <c r="R35" s="88">
        <f t="shared" si="14"/>
        <v>1.0417934055237863</v>
      </c>
      <c r="S35" s="86">
        <f t="shared" si="12"/>
        <v>4.5625988563085538E-3</v>
      </c>
      <c r="T35" s="86">
        <f t="shared" si="12"/>
        <v>4.5625988563085529E-2</v>
      </c>
      <c r="U35" s="86">
        <f t="shared" si="12"/>
        <v>2.8896459423287505E-2</v>
      </c>
      <c r="V35" s="86">
        <f t="shared" si="12"/>
        <v>0.19923348339214017</v>
      </c>
      <c r="W35" s="86">
        <f t="shared" si="12"/>
        <v>2.5854726852415136E-2</v>
      </c>
      <c r="X35" s="86">
        <f t="shared" si="12"/>
        <v>0.73762014843654944</v>
      </c>
      <c r="Y35" s="87">
        <f t="shared" si="12"/>
        <v>0</v>
      </c>
      <c r="AB35" s="325"/>
      <c r="AC35" s="325"/>
      <c r="AD35" s="325"/>
      <c r="AE35" s="325"/>
      <c r="AF35" s="325"/>
      <c r="AG35" s="325"/>
      <c r="AH35" s="325"/>
      <c r="AI35" s="326"/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13"/>
        <v>610</v>
      </c>
      <c r="F36" s="90">
        <v>13</v>
      </c>
      <c r="G36" s="90">
        <v>40</v>
      </c>
      <c r="H36" s="90">
        <v>34</v>
      </c>
      <c r="I36" s="7">
        <v>206</v>
      </c>
      <c r="J36" s="7">
        <v>78</v>
      </c>
      <c r="K36" s="7">
        <v>239</v>
      </c>
      <c r="L36" s="34"/>
      <c r="O36" s="201" t="s">
        <v>199</v>
      </c>
      <c r="P36" s="187" t="s">
        <v>176</v>
      </c>
      <c r="Q36" s="203" t="s">
        <v>203</v>
      </c>
      <c r="R36" s="88">
        <f t="shared" si="14"/>
        <v>0.92772843411607253</v>
      </c>
      <c r="S36" s="86">
        <f t="shared" si="12"/>
        <v>1.9771261710670399E-2</v>
      </c>
      <c r="T36" s="86">
        <f t="shared" si="12"/>
        <v>6.0834651417447379E-2</v>
      </c>
      <c r="U36" s="86">
        <f t="shared" si="12"/>
        <v>5.1709453704830273E-2</v>
      </c>
      <c r="V36" s="86">
        <f t="shared" si="12"/>
        <v>0.31329845479985396</v>
      </c>
      <c r="W36" s="86">
        <f t="shared" si="12"/>
        <v>0.11862757026402239</v>
      </c>
      <c r="X36" s="86">
        <f t="shared" si="12"/>
        <v>0.3634870422192481</v>
      </c>
      <c r="Y36" s="87">
        <f t="shared" si="12"/>
        <v>0</v>
      </c>
      <c r="AB36" s="325"/>
      <c r="AC36" s="325"/>
      <c r="AD36" s="325"/>
      <c r="AE36" s="325"/>
      <c r="AF36" s="325"/>
      <c r="AG36" s="325"/>
      <c r="AH36" s="325"/>
      <c r="AI36" s="326"/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13"/>
        <v>2748</v>
      </c>
      <c r="F37" s="90">
        <v>39</v>
      </c>
      <c r="G37" s="90">
        <v>18</v>
      </c>
      <c r="H37" s="90">
        <v>15</v>
      </c>
      <c r="I37" s="7">
        <v>304</v>
      </c>
      <c r="J37" s="7">
        <v>12</v>
      </c>
      <c r="K37" s="7">
        <v>2360</v>
      </c>
      <c r="L37" s="34"/>
      <c r="O37" s="201" t="s">
        <v>199</v>
      </c>
      <c r="P37" s="187" t="s">
        <v>178</v>
      </c>
      <c r="Q37" s="203" t="s">
        <v>205</v>
      </c>
      <c r="R37" s="88">
        <f t="shared" si="14"/>
        <v>4.1793405523786351</v>
      </c>
      <c r="S37" s="86">
        <f t="shared" si="12"/>
        <v>5.9313785132011194E-2</v>
      </c>
      <c r="T37" s="86">
        <f t="shared" si="12"/>
        <v>2.7375593137851321E-2</v>
      </c>
      <c r="U37" s="86">
        <f t="shared" si="12"/>
        <v>2.2812994281542764E-2</v>
      </c>
      <c r="V37" s="86">
        <f t="shared" si="12"/>
        <v>0.46234335077260008</v>
      </c>
      <c r="W37" s="86">
        <f t="shared" si="12"/>
        <v>1.8250395425234215E-2</v>
      </c>
      <c r="X37" s="86">
        <f t="shared" si="12"/>
        <v>3.5892444336293954</v>
      </c>
      <c r="Y37" s="87">
        <f t="shared" si="12"/>
        <v>0</v>
      </c>
      <c r="AB37" s="325"/>
      <c r="AC37" s="325"/>
      <c r="AD37" s="325"/>
      <c r="AE37" s="325"/>
      <c r="AF37" s="325"/>
      <c r="AG37" s="325"/>
      <c r="AH37" s="325"/>
      <c r="AI37" s="325"/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13"/>
        <v>1022</v>
      </c>
      <c r="F38" s="90">
        <v>7</v>
      </c>
      <c r="G38" s="90">
        <v>7</v>
      </c>
      <c r="H38" s="90">
        <v>14</v>
      </c>
      <c r="I38" s="7">
        <v>64</v>
      </c>
      <c r="J38" s="7">
        <v>160</v>
      </c>
      <c r="K38" s="7">
        <v>757</v>
      </c>
      <c r="L38" s="34">
        <v>13</v>
      </c>
      <c r="O38" s="201" t="s">
        <v>199</v>
      </c>
      <c r="P38" s="187" t="s">
        <v>180</v>
      </c>
      <c r="Q38" s="203" t="s">
        <v>206</v>
      </c>
      <c r="R38" s="88">
        <f t="shared" si="14"/>
        <v>1.5543253437157807</v>
      </c>
      <c r="S38" s="86">
        <f t="shared" si="12"/>
        <v>1.0646063998053292E-2</v>
      </c>
      <c r="T38" s="86">
        <f t="shared" si="12"/>
        <v>1.0646063998053292E-2</v>
      </c>
      <c r="U38" s="86">
        <f t="shared" si="12"/>
        <v>2.1292127996106584E-2</v>
      </c>
      <c r="V38" s="86">
        <f t="shared" si="12"/>
        <v>9.7335442267915795E-2</v>
      </c>
      <c r="W38" s="86">
        <f t="shared" si="12"/>
        <v>0.24333860566978952</v>
      </c>
      <c r="X38" s="86">
        <f t="shared" si="12"/>
        <v>1.1512957780751918</v>
      </c>
      <c r="Y38" s="87">
        <f t="shared" si="12"/>
        <v>1.9771261710670399E-2</v>
      </c>
      <c r="AB38" s="325"/>
      <c r="AC38" s="326"/>
      <c r="AD38" s="325"/>
      <c r="AE38" s="325"/>
      <c r="AF38" s="325"/>
      <c r="AG38" s="325"/>
      <c r="AH38" s="325"/>
      <c r="AI38" s="325"/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13"/>
        <v>2021</v>
      </c>
      <c r="F39" s="90"/>
      <c r="G39" s="90">
        <v>5</v>
      </c>
      <c r="H39" s="90">
        <v>23</v>
      </c>
      <c r="I39" s="90">
        <v>47</v>
      </c>
      <c r="J39" s="90">
        <v>558</v>
      </c>
      <c r="K39" s="90">
        <v>1029</v>
      </c>
      <c r="L39" s="199">
        <v>359</v>
      </c>
      <c r="O39" s="201" t="s">
        <v>199</v>
      </c>
      <c r="P39" s="187" t="s">
        <v>182</v>
      </c>
      <c r="Q39" s="203" t="s">
        <v>207</v>
      </c>
      <c r="R39" s="88">
        <f t="shared" si="14"/>
        <v>3.073670762866529</v>
      </c>
      <c r="S39" s="86">
        <f t="shared" si="12"/>
        <v>0</v>
      </c>
      <c r="T39" s="86">
        <f t="shared" si="12"/>
        <v>7.6043314271809223E-3</v>
      </c>
      <c r="U39" s="86">
        <f t="shared" si="12"/>
        <v>3.4979924565032246E-2</v>
      </c>
      <c r="V39" s="86">
        <f t="shared" si="12"/>
        <v>7.1480715415500676E-2</v>
      </c>
      <c r="W39" s="86">
        <f t="shared" si="12"/>
        <v>0.84864338727339095</v>
      </c>
      <c r="X39" s="86">
        <f t="shared" si="12"/>
        <v>1.5649714077138339</v>
      </c>
      <c r="Y39" s="87">
        <f t="shared" si="12"/>
        <v>0.54599099647159022</v>
      </c>
      <c r="AB39" s="325"/>
      <c r="AC39" s="325"/>
      <c r="AD39" s="325"/>
      <c r="AE39" s="325"/>
      <c r="AF39" s="325"/>
      <c r="AG39" s="325"/>
      <c r="AH39" s="325"/>
      <c r="AI39" s="326"/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13"/>
        <v>1792</v>
      </c>
      <c r="F40" s="90">
        <v>13</v>
      </c>
      <c r="G40" s="90">
        <v>50</v>
      </c>
      <c r="H40" s="90">
        <v>119</v>
      </c>
      <c r="I40" s="90">
        <v>129</v>
      </c>
      <c r="J40" s="90">
        <v>70</v>
      </c>
      <c r="K40" s="90">
        <v>1411</v>
      </c>
      <c r="L40" s="199"/>
      <c r="O40" s="201" t="s">
        <v>199</v>
      </c>
      <c r="P40" s="187" t="s">
        <v>184</v>
      </c>
      <c r="Q40" s="203" t="s">
        <v>208</v>
      </c>
      <c r="R40" s="88">
        <f t="shared" si="14"/>
        <v>2.7253923835016427</v>
      </c>
      <c r="S40" s="86">
        <f t="shared" si="12"/>
        <v>1.9771261710670399E-2</v>
      </c>
      <c r="T40" s="86">
        <f t="shared" si="12"/>
        <v>7.6043314271809229E-2</v>
      </c>
      <c r="U40" s="86">
        <f t="shared" si="12"/>
        <v>0.18098308796690596</v>
      </c>
      <c r="V40" s="86">
        <f t="shared" si="12"/>
        <v>0.19619175082126777</v>
      </c>
      <c r="W40" s="86">
        <f t="shared" si="12"/>
        <v>0.10646063998053291</v>
      </c>
      <c r="X40" s="86">
        <f t="shared" si="12"/>
        <v>2.1459423287504564</v>
      </c>
      <c r="Y40" s="87">
        <f t="shared" si="12"/>
        <v>0</v>
      </c>
      <c r="AB40" s="325"/>
      <c r="AC40" s="325"/>
      <c r="AD40" s="325"/>
      <c r="AE40" s="325"/>
      <c r="AF40" s="325"/>
      <c r="AG40" s="325"/>
      <c r="AH40" s="325"/>
      <c r="AI40" s="326"/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13"/>
        <v>325</v>
      </c>
      <c r="F41" s="90">
        <v>7</v>
      </c>
      <c r="G41" s="90">
        <v>2</v>
      </c>
      <c r="H41" s="90">
        <v>29</v>
      </c>
      <c r="I41" s="90">
        <v>29</v>
      </c>
      <c r="J41" s="90">
        <v>59</v>
      </c>
      <c r="K41" s="90">
        <v>199</v>
      </c>
      <c r="L41" s="199"/>
      <c r="O41" s="201" t="s">
        <v>209</v>
      </c>
      <c r="P41" s="187" t="s">
        <v>170</v>
      </c>
      <c r="Q41" s="203" t="s">
        <v>210</v>
      </c>
      <c r="R41" s="88">
        <f t="shared" si="14"/>
        <v>0.4942815427667599</v>
      </c>
      <c r="S41" s="86">
        <f t="shared" si="12"/>
        <v>1.0646063998053292E-2</v>
      </c>
      <c r="T41" s="86">
        <f t="shared" si="12"/>
        <v>3.0417325708723686E-3</v>
      </c>
      <c r="U41" s="86">
        <f t="shared" si="12"/>
        <v>4.4105122277649352E-2</v>
      </c>
      <c r="V41" s="86">
        <f t="shared" si="12"/>
        <v>4.4105122277649352E-2</v>
      </c>
      <c r="W41" s="86">
        <f t="shared" si="12"/>
        <v>8.9731110840734873E-2</v>
      </c>
      <c r="X41" s="86">
        <f t="shared" si="12"/>
        <v>0.30265239080180067</v>
      </c>
      <c r="Y41" s="87">
        <f t="shared" si="12"/>
        <v>0</v>
      </c>
      <c r="AB41" s="325"/>
      <c r="AC41" s="325"/>
      <c r="AD41" s="325"/>
      <c r="AE41" s="325"/>
      <c r="AF41" s="325"/>
      <c r="AG41" s="325"/>
      <c r="AH41" s="325"/>
      <c r="AI41" s="325"/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13"/>
        <v>425</v>
      </c>
      <c r="F42" s="90">
        <v>11</v>
      </c>
      <c r="G42" s="90">
        <v>25</v>
      </c>
      <c r="H42" s="90">
        <v>2</v>
      </c>
      <c r="I42" s="90">
        <v>38</v>
      </c>
      <c r="J42" s="90">
        <v>209</v>
      </c>
      <c r="K42" s="90">
        <v>136</v>
      </c>
      <c r="L42" s="199">
        <v>4</v>
      </c>
      <c r="O42" s="201" t="s">
        <v>209</v>
      </c>
      <c r="P42" s="187" t="s">
        <v>172</v>
      </c>
      <c r="Q42" s="204" t="s">
        <v>211</v>
      </c>
      <c r="R42" s="88">
        <f t="shared" si="14"/>
        <v>0.64636817131037838</v>
      </c>
      <c r="S42" s="86">
        <f t="shared" si="12"/>
        <v>1.6729529139798031E-2</v>
      </c>
      <c r="T42" s="86">
        <f t="shared" si="12"/>
        <v>3.8021657135904614E-2</v>
      </c>
      <c r="U42" s="86">
        <f t="shared" si="12"/>
        <v>3.0417325708723686E-3</v>
      </c>
      <c r="V42" s="86">
        <f t="shared" si="12"/>
        <v>5.779291884657501E-2</v>
      </c>
      <c r="W42" s="86">
        <f t="shared" si="12"/>
        <v>0.31786105365616257</v>
      </c>
      <c r="X42" s="86">
        <f t="shared" si="12"/>
        <v>0.20683781481932109</v>
      </c>
      <c r="Y42" s="87">
        <f t="shared" si="12"/>
        <v>6.0834651417447372E-3</v>
      </c>
      <c r="AB42" s="325"/>
      <c r="AC42" s="325"/>
      <c r="AD42" s="326"/>
      <c r="AE42" s="325"/>
      <c r="AF42" s="325"/>
      <c r="AG42" s="325"/>
      <c r="AH42" s="325"/>
      <c r="AI42" s="326"/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13"/>
        <v>162</v>
      </c>
      <c r="F43" s="90">
        <v>5</v>
      </c>
      <c r="G43" s="90"/>
      <c r="H43" s="90">
        <v>2</v>
      </c>
      <c r="I43" s="90">
        <v>28</v>
      </c>
      <c r="J43" s="90">
        <v>18</v>
      </c>
      <c r="K43" s="90">
        <v>109</v>
      </c>
      <c r="L43" s="199"/>
      <c r="O43" s="201" t="s">
        <v>209</v>
      </c>
      <c r="P43" s="187" t="s">
        <v>174</v>
      </c>
      <c r="Q43" s="203" t="s">
        <v>212</v>
      </c>
      <c r="R43" s="88">
        <f t="shared" si="14"/>
        <v>0.24638033824066191</v>
      </c>
      <c r="S43" s="86">
        <f t="shared" si="12"/>
        <v>7.6043314271809223E-3</v>
      </c>
      <c r="T43" s="86">
        <f t="shared" si="12"/>
        <v>0</v>
      </c>
      <c r="U43" s="86">
        <f t="shared" si="12"/>
        <v>3.0417325708723686E-3</v>
      </c>
      <c r="V43" s="86">
        <f t="shared" si="12"/>
        <v>4.2584255992213167E-2</v>
      </c>
      <c r="W43" s="86">
        <f t="shared" si="12"/>
        <v>2.7375593137851321E-2</v>
      </c>
      <c r="X43" s="86">
        <f t="shared" si="12"/>
        <v>0.16577442511254412</v>
      </c>
      <c r="Y43" s="87">
        <f t="shared" si="12"/>
        <v>0</v>
      </c>
      <c r="AB43" s="325"/>
      <c r="AC43" s="325"/>
      <c r="AD43" s="325"/>
      <c r="AE43" s="325"/>
      <c r="AF43" s="325"/>
      <c r="AG43" s="325"/>
      <c r="AH43" s="325"/>
      <c r="AI43" s="325"/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13"/>
        <v>5805</v>
      </c>
      <c r="F44" s="90">
        <v>15</v>
      </c>
      <c r="G44" s="90">
        <v>53</v>
      </c>
      <c r="H44" s="90">
        <v>102</v>
      </c>
      <c r="I44" s="90">
        <v>43</v>
      </c>
      <c r="J44" s="90">
        <v>386</v>
      </c>
      <c r="K44" s="90">
        <v>5185</v>
      </c>
      <c r="L44" s="199">
        <v>21</v>
      </c>
      <c r="O44" s="201" t="s">
        <v>209</v>
      </c>
      <c r="P44" s="187" t="s">
        <v>176</v>
      </c>
      <c r="Q44" s="203" t="s">
        <v>213</v>
      </c>
      <c r="R44" s="88">
        <f t="shared" si="14"/>
        <v>8.8286287869570508</v>
      </c>
      <c r="S44" s="86">
        <f t="shared" si="12"/>
        <v>2.2812994281542764E-2</v>
      </c>
      <c r="T44" s="86">
        <f t="shared" si="12"/>
        <v>8.0605913128117782E-2</v>
      </c>
      <c r="U44" s="86">
        <f t="shared" si="12"/>
        <v>0.15512836111449083</v>
      </c>
      <c r="V44" s="86">
        <f t="shared" si="12"/>
        <v>6.5397250273755939E-2</v>
      </c>
      <c r="W44" s="86">
        <f t="shared" si="12"/>
        <v>0.58705438617836725</v>
      </c>
      <c r="X44" s="86">
        <f t="shared" si="12"/>
        <v>7.8856916899866167</v>
      </c>
      <c r="Y44" s="87">
        <f t="shared" si="12"/>
        <v>3.1938191994159877E-2</v>
      </c>
      <c r="AB44" s="325"/>
      <c r="AC44" s="325"/>
      <c r="AD44" s="326"/>
      <c r="AE44" s="325"/>
      <c r="AF44" s="325"/>
      <c r="AG44" s="325"/>
      <c r="AH44" s="325"/>
      <c r="AI44" s="325"/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13"/>
        <v>2063</v>
      </c>
      <c r="F45" s="90">
        <v>10</v>
      </c>
      <c r="G45" s="90"/>
      <c r="H45" s="90">
        <v>7</v>
      </c>
      <c r="I45" s="90">
        <v>39</v>
      </c>
      <c r="J45" s="90">
        <v>318</v>
      </c>
      <c r="K45" s="90">
        <v>1687</v>
      </c>
      <c r="L45" s="199">
        <v>2</v>
      </c>
      <c r="O45" s="201" t="s">
        <v>209</v>
      </c>
      <c r="P45" s="187" t="s">
        <v>178</v>
      </c>
      <c r="Q45" s="203" t="s">
        <v>214</v>
      </c>
      <c r="R45" s="88">
        <f t="shared" si="14"/>
        <v>3.1375471468548484</v>
      </c>
      <c r="S45" s="86">
        <f t="shared" si="12"/>
        <v>1.5208662854361845E-2</v>
      </c>
      <c r="T45" s="86">
        <f t="shared" si="12"/>
        <v>0</v>
      </c>
      <c r="U45" s="86">
        <f t="shared" si="12"/>
        <v>1.0646063998053292E-2</v>
      </c>
      <c r="V45" s="86">
        <f t="shared" si="12"/>
        <v>5.9313785132011194E-2</v>
      </c>
      <c r="W45" s="86">
        <f t="shared" si="12"/>
        <v>0.48363547876870666</v>
      </c>
      <c r="X45" s="86">
        <f t="shared" si="12"/>
        <v>2.5657014235308431</v>
      </c>
      <c r="Y45" s="87">
        <f t="shared" si="12"/>
        <v>3.0417325708723686E-3</v>
      </c>
      <c r="AB45" s="325"/>
      <c r="AC45" s="325"/>
      <c r="AD45" s="325"/>
      <c r="AE45" s="325"/>
      <c r="AF45" s="325"/>
      <c r="AG45" s="325"/>
      <c r="AH45" s="325"/>
      <c r="AI45" s="325"/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13"/>
        <v>3355</v>
      </c>
      <c r="F46" s="90">
        <v>237</v>
      </c>
      <c r="G46" s="90">
        <v>494</v>
      </c>
      <c r="H46" s="90">
        <v>94</v>
      </c>
      <c r="I46" s="90">
        <v>216</v>
      </c>
      <c r="J46" s="90">
        <v>472</v>
      </c>
      <c r="K46" s="90">
        <v>1801</v>
      </c>
      <c r="L46" s="199">
        <v>41</v>
      </c>
      <c r="O46" s="201" t="s">
        <v>209</v>
      </c>
      <c r="P46" s="187" t="s">
        <v>180</v>
      </c>
      <c r="Q46" s="203" t="s">
        <v>215</v>
      </c>
      <c r="R46" s="88">
        <f t="shared" si="14"/>
        <v>5.1025063876383987</v>
      </c>
      <c r="S46" s="86">
        <f t="shared" si="12"/>
        <v>0.36044530964837573</v>
      </c>
      <c r="T46" s="86">
        <f t="shared" si="12"/>
        <v>0.75130794500547515</v>
      </c>
      <c r="U46" s="86">
        <f t="shared" si="12"/>
        <v>0.14296143083100135</v>
      </c>
      <c r="V46" s="86">
        <f t="shared" si="12"/>
        <v>0.32850711765421586</v>
      </c>
      <c r="W46" s="86">
        <f t="shared" si="12"/>
        <v>0.71784888672587899</v>
      </c>
      <c r="X46" s="86">
        <f t="shared" si="12"/>
        <v>2.7390801800705682</v>
      </c>
      <c r="Y46" s="87">
        <f t="shared" si="12"/>
        <v>6.2355517702883563E-2</v>
      </c>
      <c r="AB46" s="325"/>
      <c r="AC46" s="325"/>
      <c r="AD46" s="325"/>
      <c r="AE46" s="325"/>
      <c r="AF46" s="325"/>
      <c r="AG46" s="325"/>
      <c r="AH46" s="325"/>
      <c r="AI46" s="325"/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13"/>
        <v>5441</v>
      </c>
      <c r="F47" s="90">
        <v>23</v>
      </c>
      <c r="G47" s="90">
        <v>33</v>
      </c>
      <c r="H47" s="90">
        <v>8</v>
      </c>
      <c r="I47" s="90">
        <v>370</v>
      </c>
      <c r="J47" s="90">
        <v>912</v>
      </c>
      <c r="K47" s="90">
        <v>4074</v>
      </c>
      <c r="L47" s="199">
        <v>21</v>
      </c>
      <c r="O47" s="201" t="s">
        <v>209</v>
      </c>
      <c r="P47" s="187" t="s">
        <v>182</v>
      </c>
      <c r="Q47" s="203" t="s">
        <v>217</v>
      </c>
      <c r="R47" s="88">
        <f t="shared" si="14"/>
        <v>8.2750334590582781</v>
      </c>
      <c r="S47" s="86">
        <f t="shared" si="12"/>
        <v>3.4979924565032246E-2</v>
      </c>
      <c r="T47" s="86">
        <f t="shared" si="12"/>
        <v>5.0188587419394082E-2</v>
      </c>
      <c r="U47" s="86">
        <f t="shared" si="12"/>
        <v>1.2166930283489474E-2</v>
      </c>
      <c r="V47" s="86">
        <f t="shared" si="12"/>
        <v>0.56272052561138819</v>
      </c>
      <c r="W47" s="86">
        <f t="shared" si="12"/>
        <v>1.3870300523178003</v>
      </c>
      <c r="X47" s="86">
        <f t="shared" si="12"/>
        <v>6.1960092468670149</v>
      </c>
      <c r="Y47" s="87">
        <f t="shared" si="12"/>
        <v>3.1938191994159877E-2</v>
      </c>
      <c r="AB47" s="325"/>
      <c r="AC47" s="325"/>
      <c r="AD47" s="325"/>
      <c r="AE47" s="325"/>
      <c r="AF47" s="325"/>
      <c r="AG47" s="325"/>
      <c r="AH47" s="325"/>
      <c r="AI47" s="325"/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13"/>
        <v>1985</v>
      </c>
      <c r="F48" s="90">
        <v>6</v>
      </c>
      <c r="G48" s="90">
        <v>49</v>
      </c>
      <c r="H48" s="90">
        <v>51</v>
      </c>
      <c r="I48" s="90">
        <v>89</v>
      </c>
      <c r="J48" s="90">
        <v>66</v>
      </c>
      <c r="K48" s="90">
        <v>1275</v>
      </c>
      <c r="L48" s="199">
        <v>449</v>
      </c>
      <c r="O48" s="201" t="s">
        <v>209</v>
      </c>
      <c r="P48" s="187" t="s">
        <v>184</v>
      </c>
      <c r="Q48" s="203" t="s">
        <v>218</v>
      </c>
      <c r="R48" s="88">
        <f t="shared" si="14"/>
        <v>3.0189195765908261</v>
      </c>
      <c r="S48" s="86">
        <f t="shared" si="12"/>
        <v>9.1251977126171075E-3</v>
      </c>
      <c r="T48" s="86">
        <f t="shared" si="12"/>
        <v>7.4522447986373044E-2</v>
      </c>
      <c r="U48" s="86">
        <f t="shared" si="12"/>
        <v>7.7564180557245413E-2</v>
      </c>
      <c r="V48" s="86">
        <f t="shared" si="12"/>
        <v>0.1353570994038204</v>
      </c>
      <c r="W48" s="86">
        <f t="shared" si="12"/>
        <v>0.10037717483878816</v>
      </c>
      <c r="X48" s="86">
        <f t="shared" si="12"/>
        <v>1.9391045139311354</v>
      </c>
      <c r="Y48" s="87">
        <f t="shared" si="12"/>
        <v>0.6828689621608468</v>
      </c>
      <c r="AB48" s="325"/>
      <c r="AC48" s="325"/>
      <c r="AD48" s="325"/>
      <c r="AE48" s="325"/>
      <c r="AF48" s="325"/>
      <c r="AG48" s="325"/>
      <c r="AH48" s="325"/>
      <c r="AI48" s="326"/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13"/>
        <v>2011</v>
      </c>
      <c r="F49" s="90">
        <v>29</v>
      </c>
      <c r="G49" s="90">
        <v>2</v>
      </c>
      <c r="H49" s="90">
        <v>10</v>
      </c>
      <c r="I49" s="90">
        <v>24</v>
      </c>
      <c r="J49" s="90">
        <v>340</v>
      </c>
      <c r="K49" s="90">
        <v>1606</v>
      </c>
      <c r="L49" s="199"/>
      <c r="O49" s="201" t="s">
        <v>209</v>
      </c>
      <c r="P49" s="187" t="s">
        <v>187</v>
      </c>
      <c r="Q49" s="203" t="s">
        <v>219</v>
      </c>
      <c r="R49" s="88">
        <f t="shared" si="14"/>
        <v>3.0584621000121666</v>
      </c>
      <c r="S49" s="86">
        <f t="shared" si="12"/>
        <v>4.4105122277649352E-2</v>
      </c>
      <c r="T49" s="86">
        <f t="shared" si="12"/>
        <v>3.0417325708723686E-3</v>
      </c>
      <c r="U49" s="86">
        <f t="shared" si="12"/>
        <v>1.5208662854361845E-2</v>
      </c>
      <c r="V49" s="86">
        <f t="shared" si="12"/>
        <v>3.650079085046843E-2</v>
      </c>
      <c r="W49" s="86">
        <f t="shared" si="12"/>
        <v>0.51709453704830266</v>
      </c>
      <c r="X49" s="86">
        <f t="shared" si="12"/>
        <v>2.4425112544105119</v>
      </c>
      <c r="Y49" s="87">
        <f t="shared" si="12"/>
        <v>0</v>
      </c>
      <c r="AB49" s="325"/>
      <c r="AC49" s="325"/>
      <c r="AD49" s="325"/>
      <c r="AE49" s="325"/>
      <c r="AF49" s="326"/>
      <c r="AG49" s="325"/>
      <c r="AH49" s="325"/>
      <c r="AI49" s="325"/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13"/>
        <v>181</v>
      </c>
      <c r="F50" s="90">
        <v>18</v>
      </c>
      <c r="G50" s="90">
        <v>5</v>
      </c>
      <c r="H50" s="90">
        <v>2</v>
      </c>
      <c r="I50" s="90"/>
      <c r="J50" s="90">
        <v>23</v>
      </c>
      <c r="K50" s="90">
        <v>126</v>
      </c>
      <c r="L50" s="199">
        <v>7</v>
      </c>
      <c r="O50" s="201" t="s">
        <v>209</v>
      </c>
      <c r="P50" s="187" t="s">
        <v>189</v>
      </c>
      <c r="Q50" s="203" t="s">
        <v>220</v>
      </c>
      <c r="R50" s="88">
        <f t="shared" si="14"/>
        <v>0.27527679766394936</v>
      </c>
      <c r="S50" s="86">
        <f t="shared" si="12"/>
        <v>2.7375593137851321E-2</v>
      </c>
      <c r="T50" s="86">
        <f t="shared" si="12"/>
        <v>7.6043314271809223E-3</v>
      </c>
      <c r="U50" s="86">
        <f t="shared" si="12"/>
        <v>3.0417325708723686E-3</v>
      </c>
      <c r="V50" s="86">
        <f t="shared" si="12"/>
        <v>0</v>
      </c>
      <c r="W50" s="86">
        <f t="shared" si="12"/>
        <v>3.4979924565032246E-2</v>
      </c>
      <c r="X50" s="86">
        <f t="shared" si="12"/>
        <v>0.19162915196495922</v>
      </c>
      <c r="Y50" s="87">
        <f t="shared" si="12"/>
        <v>1.0646063998053292E-2</v>
      </c>
      <c r="AB50" s="325"/>
      <c r="AC50" s="326"/>
      <c r="AD50" s="325"/>
      <c r="AE50" s="326"/>
      <c r="AF50" s="325"/>
      <c r="AG50" s="325"/>
      <c r="AH50" s="325"/>
      <c r="AI50" s="326"/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13"/>
        <v>103</v>
      </c>
      <c r="F51" s="90"/>
      <c r="G51" s="90">
        <v>22</v>
      </c>
      <c r="H51" s="90"/>
      <c r="I51" s="90">
        <v>19</v>
      </c>
      <c r="J51" s="90">
        <v>34</v>
      </c>
      <c r="K51" s="90">
        <v>28</v>
      </c>
      <c r="L51" s="199"/>
      <c r="O51" s="201" t="s">
        <v>209</v>
      </c>
      <c r="P51" s="187" t="s">
        <v>191</v>
      </c>
      <c r="Q51" s="203" t="s">
        <v>222</v>
      </c>
      <c r="R51" s="88">
        <f t="shared" si="14"/>
        <v>0.15664922739992701</v>
      </c>
      <c r="S51" s="86">
        <f t="shared" si="12"/>
        <v>0</v>
      </c>
      <c r="T51" s="86">
        <f t="shared" si="12"/>
        <v>3.3459058279596061E-2</v>
      </c>
      <c r="U51" s="86">
        <f t="shared" si="12"/>
        <v>0</v>
      </c>
      <c r="V51" s="86">
        <f t="shared" si="12"/>
        <v>2.8896459423287505E-2</v>
      </c>
      <c r="W51" s="86">
        <f t="shared" si="12"/>
        <v>5.1709453704830273E-2</v>
      </c>
      <c r="X51" s="86">
        <f t="shared" si="12"/>
        <v>4.2584255992213167E-2</v>
      </c>
      <c r="Y51" s="87">
        <f t="shared" si="12"/>
        <v>0</v>
      </c>
      <c r="AB51" s="325"/>
      <c r="AC51" s="326"/>
      <c r="AD51" s="325"/>
      <c r="AE51" s="325"/>
      <c r="AF51" s="325"/>
      <c r="AG51" s="325"/>
      <c r="AH51" s="325"/>
      <c r="AI51" s="326"/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13"/>
        <v>216</v>
      </c>
      <c r="F52" s="90"/>
      <c r="G52" s="90">
        <v>3</v>
      </c>
      <c r="H52" s="90">
        <v>20</v>
      </c>
      <c r="I52" s="90">
        <v>17</v>
      </c>
      <c r="J52" s="90">
        <v>11</v>
      </c>
      <c r="K52" s="90">
        <v>165</v>
      </c>
      <c r="L52" s="199"/>
      <c r="O52" s="201" t="s">
        <v>209</v>
      </c>
      <c r="P52" s="187" t="s">
        <v>193</v>
      </c>
      <c r="Q52" s="203" t="s">
        <v>223</v>
      </c>
      <c r="R52" s="88">
        <f t="shared" si="14"/>
        <v>0.32850711765421581</v>
      </c>
      <c r="S52" s="86">
        <f t="shared" si="12"/>
        <v>0</v>
      </c>
      <c r="T52" s="86">
        <f t="shared" si="12"/>
        <v>4.5625988563085538E-3</v>
      </c>
      <c r="U52" s="86">
        <f t="shared" si="12"/>
        <v>3.0417325708723689E-2</v>
      </c>
      <c r="V52" s="86">
        <f t="shared" si="12"/>
        <v>2.5854726852415136E-2</v>
      </c>
      <c r="W52" s="86">
        <f t="shared" si="12"/>
        <v>1.6729529139798031E-2</v>
      </c>
      <c r="X52" s="86">
        <f t="shared" si="12"/>
        <v>0.25094293709697041</v>
      </c>
      <c r="Y52" s="87">
        <f t="shared" si="12"/>
        <v>0</v>
      </c>
      <c r="AB52" s="325"/>
      <c r="AC52" s="325"/>
      <c r="AD52" s="325"/>
      <c r="AE52" s="325"/>
      <c r="AF52" s="325"/>
      <c r="AG52" s="325"/>
      <c r="AH52" s="325"/>
      <c r="AI52" s="326"/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13"/>
        <v>146</v>
      </c>
      <c r="F53" s="90">
        <v>15</v>
      </c>
      <c r="G53" s="90">
        <v>8</v>
      </c>
      <c r="H53" s="90">
        <v>2</v>
      </c>
      <c r="I53" s="90">
        <v>9</v>
      </c>
      <c r="J53" s="90">
        <v>55</v>
      </c>
      <c r="K53" s="90">
        <v>57</v>
      </c>
      <c r="L53" s="199"/>
      <c r="O53" s="201" t="s">
        <v>209</v>
      </c>
      <c r="P53" s="187" t="s">
        <v>195</v>
      </c>
      <c r="Q53" s="203" t="s">
        <v>224</v>
      </c>
      <c r="R53" s="88">
        <f t="shared" si="14"/>
        <v>0.22204647767368291</v>
      </c>
      <c r="S53" s="86">
        <f t="shared" si="12"/>
        <v>2.2812994281542764E-2</v>
      </c>
      <c r="T53" s="86">
        <f t="shared" si="12"/>
        <v>1.2166930283489474E-2</v>
      </c>
      <c r="U53" s="86">
        <f t="shared" si="12"/>
        <v>3.0417325708723686E-3</v>
      </c>
      <c r="V53" s="86">
        <f t="shared" si="12"/>
        <v>1.368779656892566E-2</v>
      </c>
      <c r="W53" s="86">
        <f t="shared" si="12"/>
        <v>8.364764569899015E-2</v>
      </c>
      <c r="X53" s="86">
        <f t="shared" si="12"/>
        <v>8.6689378269862519E-2</v>
      </c>
      <c r="Y53" s="87">
        <f t="shared" si="12"/>
        <v>0</v>
      </c>
      <c r="AB53" s="325"/>
      <c r="AC53" s="325"/>
      <c r="AD53" s="325"/>
      <c r="AE53" s="325"/>
      <c r="AF53" s="325"/>
      <c r="AG53" s="325"/>
      <c r="AH53" s="325"/>
      <c r="AI53" s="326"/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13"/>
        <v>329</v>
      </c>
      <c r="F54" s="90">
        <v>8</v>
      </c>
      <c r="G54" s="90">
        <v>4</v>
      </c>
      <c r="H54" s="90">
        <v>4</v>
      </c>
      <c r="I54" s="90">
        <v>19</v>
      </c>
      <c r="J54" s="90">
        <v>47</v>
      </c>
      <c r="K54" s="90">
        <v>247</v>
      </c>
      <c r="L54" s="199"/>
      <c r="O54" s="201" t="s">
        <v>225</v>
      </c>
      <c r="P54" s="187" t="s">
        <v>170</v>
      </c>
      <c r="Q54" s="203" t="s">
        <v>226</v>
      </c>
      <c r="R54" s="88">
        <f t="shared" si="14"/>
        <v>0.50036500790850469</v>
      </c>
      <c r="S54" s="86">
        <f t="shared" si="12"/>
        <v>1.2166930283489474E-2</v>
      </c>
      <c r="T54" s="86">
        <f t="shared" si="12"/>
        <v>6.0834651417447372E-3</v>
      </c>
      <c r="U54" s="86">
        <f t="shared" si="12"/>
        <v>6.0834651417447372E-3</v>
      </c>
      <c r="V54" s="86">
        <f t="shared" si="12"/>
        <v>2.8896459423287505E-2</v>
      </c>
      <c r="W54" s="86">
        <f t="shared" si="12"/>
        <v>7.1480715415500676E-2</v>
      </c>
      <c r="X54" s="86">
        <f t="shared" si="12"/>
        <v>0.37565397250273758</v>
      </c>
      <c r="Y54" s="87">
        <f t="shared" si="12"/>
        <v>0</v>
      </c>
      <c r="AB54" s="325"/>
      <c r="AC54" s="326"/>
      <c r="AD54" s="325"/>
      <c r="AE54" s="325"/>
      <c r="AF54" s="325"/>
      <c r="AG54" s="325"/>
      <c r="AH54" s="325"/>
      <c r="AI54" s="326"/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13"/>
        <v>97</v>
      </c>
      <c r="F55" s="90"/>
      <c r="G55" s="90">
        <v>1</v>
      </c>
      <c r="H55" s="90">
        <v>7</v>
      </c>
      <c r="I55" s="90">
        <v>11</v>
      </c>
      <c r="J55" s="90">
        <v>29</v>
      </c>
      <c r="K55" s="90">
        <v>49</v>
      </c>
      <c r="L55" s="199"/>
      <c r="O55" s="201" t="s">
        <v>225</v>
      </c>
      <c r="P55" s="187" t="s">
        <v>172</v>
      </c>
      <c r="Q55" s="203" t="s">
        <v>227</v>
      </c>
      <c r="R55" s="88">
        <f t="shared" si="14"/>
        <v>0.1475240296873099</v>
      </c>
      <c r="S55" s="86">
        <f t="shared" si="12"/>
        <v>0</v>
      </c>
      <c r="T55" s="86">
        <f t="shared" si="12"/>
        <v>1.5208662854361843E-3</v>
      </c>
      <c r="U55" s="86">
        <f t="shared" si="12"/>
        <v>1.0646063998053292E-2</v>
      </c>
      <c r="V55" s="86">
        <f t="shared" ref="V55:Y95" si="15">I55/$E$9*100</f>
        <v>1.6729529139798031E-2</v>
      </c>
      <c r="W55" s="86">
        <f t="shared" si="15"/>
        <v>4.4105122277649352E-2</v>
      </c>
      <c r="X55" s="86">
        <f t="shared" si="15"/>
        <v>7.4522447986373044E-2</v>
      </c>
      <c r="Y55" s="87">
        <f t="shared" si="15"/>
        <v>0</v>
      </c>
      <c r="AB55" s="325"/>
      <c r="AC55" s="326"/>
      <c r="AD55" s="326"/>
      <c r="AE55" s="326"/>
      <c r="AF55" s="325"/>
      <c r="AG55" s="325"/>
      <c r="AH55" s="325"/>
      <c r="AI55" s="326"/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13"/>
        <v>33</v>
      </c>
      <c r="F56" s="90"/>
      <c r="G56" s="90"/>
      <c r="H56" s="90"/>
      <c r="I56" s="90">
        <v>17</v>
      </c>
      <c r="J56" s="90">
        <v>13</v>
      </c>
      <c r="K56" s="90">
        <v>3</v>
      </c>
      <c r="L56" s="199"/>
      <c r="O56" s="201" t="s">
        <v>225</v>
      </c>
      <c r="P56" s="187" t="s">
        <v>174</v>
      </c>
      <c r="Q56" s="203" t="s">
        <v>228</v>
      </c>
      <c r="R56" s="88">
        <f t="shared" si="14"/>
        <v>5.0188587419394089E-2</v>
      </c>
      <c r="S56" s="86">
        <f t="shared" ref="S56:U95" si="16">F56/$E$9*100</f>
        <v>0</v>
      </c>
      <c r="T56" s="86">
        <f t="shared" si="16"/>
        <v>0</v>
      </c>
      <c r="U56" s="86">
        <f t="shared" si="16"/>
        <v>0</v>
      </c>
      <c r="V56" s="86">
        <f t="shared" si="15"/>
        <v>2.5854726852415136E-2</v>
      </c>
      <c r="W56" s="86">
        <f t="shared" si="15"/>
        <v>1.9771261710670399E-2</v>
      </c>
      <c r="X56" s="86">
        <f t="shared" si="15"/>
        <v>4.5625988563085538E-3</v>
      </c>
      <c r="Y56" s="87">
        <f t="shared" si="15"/>
        <v>0</v>
      </c>
      <c r="AB56" s="325"/>
      <c r="AC56" s="325"/>
      <c r="AD56" s="325"/>
      <c r="AE56" s="326"/>
      <c r="AF56" s="325"/>
      <c r="AG56" s="325"/>
      <c r="AH56" s="325"/>
      <c r="AI56" s="326"/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13"/>
        <v>106</v>
      </c>
      <c r="F57" s="90">
        <v>15</v>
      </c>
      <c r="G57" s="90">
        <v>14</v>
      </c>
      <c r="H57" s="90"/>
      <c r="I57" s="90">
        <v>7</v>
      </c>
      <c r="J57" s="90">
        <v>12</v>
      </c>
      <c r="K57" s="90">
        <v>58</v>
      </c>
      <c r="L57" s="199"/>
      <c r="O57" s="201" t="s">
        <v>225</v>
      </c>
      <c r="P57" s="187" t="s">
        <v>176</v>
      </c>
      <c r="Q57" s="203" t="s">
        <v>229</v>
      </c>
      <c r="R57" s="88">
        <f t="shared" si="14"/>
        <v>0.16121182625623554</v>
      </c>
      <c r="S57" s="86">
        <f t="shared" si="16"/>
        <v>2.2812994281542764E-2</v>
      </c>
      <c r="T57" s="86">
        <f t="shared" si="16"/>
        <v>2.1292127996106584E-2</v>
      </c>
      <c r="U57" s="86">
        <f t="shared" si="16"/>
        <v>0</v>
      </c>
      <c r="V57" s="86">
        <f t="shared" si="15"/>
        <v>1.0646063998053292E-2</v>
      </c>
      <c r="W57" s="86">
        <f t="shared" si="15"/>
        <v>1.8250395425234215E-2</v>
      </c>
      <c r="X57" s="86">
        <f t="shared" si="15"/>
        <v>8.8210244555298703E-2</v>
      </c>
      <c r="Y57" s="87">
        <f t="shared" si="15"/>
        <v>0</v>
      </c>
      <c r="AB57" s="325"/>
      <c r="AC57" s="325"/>
      <c r="AD57" s="325"/>
      <c r="AE57" s="325"/>
      <c r="AF57" s="325"/>
      <c r="AG57" s="325"/>
      <c r="AH57" s="325"/>
      <c r="AI57" s="326"/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13"/>
        <v>553</v>
      </c>
      <c r="F58" s="90">
        <v>6</v>
      </c>
      <c r="G58" s="90">
        <v>16</v>
      </c>
      <c r="H58" s="90">
        <v>36</v>
      </c>
      <c r="I58" s="90">
        <v>58</v>
      </c>
      <c r="J58" s="90">
        <v>31</v>
      </c>
      <c r="K58" s="90">
        <v>406</v>
      </c>
      <c r="L58" s="199"/>
      <c r="O58" s="201" t="s">
        <v>225</v>
      </c>
      <c r="P58" s="187" t="s">
        <v>178</v>
      </c>
      <c r="Q58" s="203" t="s">
        <v>230</v>
      </c>
      <c r="R58" s="88">
        <f t="shared" si="14"/>
        <v>0.84103905584620997</v>
      </c>
      <c r="S58" s="86">
        <f t="shared" si="16"/>
        <v>9.1251977126171075E-3</v>
      </c>
      <c r="T58" s="86">
        <f t="shared" si="16"/>
        <v>2.4333860566978949E-2</v>
      </c>
      <c r="U58" s="86">
        <f t="shared" si="16"/>
        <v>5.4751186275702642E-2</v>
      </c>
      <c r="V58" s="86">
        <f t="shared" si="15"/>
        <v>8.8210244555298703E-2</v>
      </c>
      <c r="W58" s="86">
        <f t="shared" si="15"/>
        <v>4.7146854848521713E-2</v>
      </c>
      <c r="X58" s="86">
        <f t="shared" si="15"/>
        <v>0.61747171188709082</v>
      </c>
      <c r="Y58" s="87">
        <f t="shared" si="15"/>
        <v>0</v>
      </c>
      <c r="AB58" s="325"/>
      <c r="AC58" s="325"/>
      <c r="AD58" s="325"/>
      <c r="AE58" s="325"/>
      <c r="AF58" s="326"/>
      <c r="AG58" s="325"/>
      <c r="AH58" s="325"/>
      <c r="AI58" s="326"/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13"/>
        <v>97</v>
      </c>
      <c r="F59" s="90">
        <v>20</v>
      </c>
      <c r="G59" s="90">
        <v>13</v>
      </c>
      <c r="H59" s="90">
        <v>8</v>
      </c>
      <c r="I59" s="90"/>
      <c r="J59" s="90">
        <v>6</v>
      </c>
      <c r="K59" s="90">
        <v>50</v>
      </c>
      <c r="L59" s="199"/>
      <c r="O59" s="201" t="s">
        <v>225</v>
      </c>
      <c r="P59" s="187" t="s">
        <v>180</v>
      </c>
      <c r="Q59" s="203" t="s">
        <v>231</v>
      </c>
      <c r="R59" s="88">
        <f t="shared" si="14"/>
        <v>0.1475240296873099</v>
      </c>
      <c r="S59" s="86">
        <f t="shared" si="16"/>
        <v>3.0417325708723689E-2</v>
      </c>
      <c r="T59" s="86">
        <f t="shared" si="16"/>
        <v>1.9771261710670399E-2</v>
      </c>
      <c r="U59" s="86">
        <f t="shared" si="16"/>
        <v>1.2166930283489474E-2</v>
      </c>
      <c r="V59" s="86">
        <f t="shared" si="15"/>
        <v>0</v>
      </c>
      <c r="W59" s="86">
        <f t="shared" si="15"/>
        <v>9.1251977126171075E-3</v>
      </c>
      <c r="X59" s="86">
        <f t="shared" si="15"/>
        <v>7.6043314271809229E-2</v>
      </c>
      <c r="Y59" s="87">
        <f t="shared" si="15"/>
        <v>0</v>
      </c>
      <c r="AB59" s="325"/>
      <c r="AC59" s="326"/>
      <c r="AD59" s="326"/>
      <c r="AE59" s="326"/>
      <c r="AF59" s="325"/>
      <c r="AG59" s="325"/>
      <c r="AH59" s="325"/>
      <c r="AI59" s="326"/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13"/>
        <v>159</v>
      </c>
      <c r="F60" s="90"/>
      <c r="G60" s="90"/>
      <c r="H60" s="90"/>
      <c r="I60" s="90">
        <v>2</v>
      </c>
      <c r="J60" s="90">
        <v>14</v>
      </c>
      <c r="K60" s="90">
        <v>143</v>
      </c>
      <c r="L60" s="199"/>
      <c r="O60" s="201" t="s">
        <v>225</v>
      </c>
      <c r="P60" s="187" t="s">
        <v>182</v>
      </c>
      <c r="Q60" s="203" t="s">
        <v>232</v>
      </c>
      <c r="R60" s="88">
        <f t="shared" si="14"/>
        <v>0.24181773938435333</v>
      </c>
      <c r="S60" s="86">
        <f t="shared" si="16"/>
        <v>0</v>
      </c>
      <c r="T60" s="86">
        <f t="shared" si="16"/>
        <v>0</v>
      </c>
      <c r="U60" s="86">
        <f t="shared" si="16"/>
        <v>0</v>
      </c>
      <c r="V60" s="86">
        <f t="shared" si="15"/>
        <v>3.0417325708723686E-3</v>
      </c>
      <c r="W60" s="86">
        <f t="shared" si="15"/>
        <v>2.1292127996106584E-2</v>
      </c>
      <c r="X60" s="86">
        <f t="shared" si="15"/>
        <v>0.21748387881737438</v>
      </c>
      <c r="Y60" s="87">
        <f t="shared" si="15"/>
        <v>0</v>
      </c>
      <c r="AB60" s="325"/>
      <c r="AC60" s="326"/>
      <c r="AD60" s="326"/>
      <c r="AE60" s="325"/>
      <c r="AF60" s="325"/>
      <c r="AG60" s="325"/>
      <c r="AH60" s="325"/>
      <c r="AI60" s="325"/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13"/>
        <v>1981</v>
      </c>
      <c r="F61" s="90"/>
      <c r="G61" s="90"/>
      <c r="H61" s="90">
        <v>5</v>
      </c>
      <c r="I61" s="90">
        <v>35</v>
      </c>
      <c r="J61" s="90">
        <v>16</v>
      </c>
      <c r="K61" s="90">
        <v>1611</v>
      </c>
      <c r="L61" s="199">
        <v>314</v>
      </c>
      <c r="O61" s="201" t="s">
        <v>225</v>
      </c>
      <c r="P61" s="187" t="s">
        <v>184</v>
      </c>
      <c r="Q61" s="203" t="s">
        <v>233</v>
      </c>
      <c r="R61" s="88">
        <f t="shared" si="14"/>
        <v>3.0128361114490816</v>
      </c>
      <c r="S61" s="86">
        <f t="shared" si="16"/>
        <v>0</v>
      </c>
      <c r="T61" s="86">
        <f t="shared" si="16"/>
        <v>0</v>
      </c>
      <c r="U61" s="86">
        <f t="shared" si="16"/>
        <v>7.6043314271809223E-3</v>
      </c>
      <c r="V61" s="86">
        <f t="shared" si="15"/>
        <v>5.3230319990266457E-2</v>
      </c>
      <c r="W61" s="86">
        <f t="shared" si="15"/>
        <v>2.4333860566978949E-2</v>
      </c>
      <c r="X61" s="86">
        <f t="shared" si="15"/>
        <v>2.4501155858376933</v>
      </c>
      <c r="Y61" s="87">
        <f t="shared" si="15"/>
        <v>0.47755201362696187</v>
      </c>
      <c r="AB61" s="325"/>
      <c r="AC61" s="325"/>
      <c r="AD61" s="325"/>
      <c r="AE61" s="325"/>
      <c r="AF61" s="325"/>
      <c r="AG61" s="326"/>
      <c r="AH61" s="325"/>
      <c r="AI61" s="326"/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13"/>
        <v>153</v>
      </c>
      <c r="F62" s="90">
        <v>7</v>
      </c>
      <c r="G62" s="90">
        <v>5</v>
      </c>
      <c r="H62" s="90">
        <v>3</v>
      </c>
      <c r="I62" s="90">
        <v>24</v>
      </c>
      <c r="J62" s="90"/>
      <c r="K62" s="90">
        <v>114</v>
      </c>
      <c r="L62" s="199"/>
      <c r="O62" s="201" t="s">
        <v>225</v>
      </c>
      <c r="P62" s="187" t="s">
        <v>187</v>
      </c>
      <c r="Q62" s="203" t="s">
        <v>234</v>
      </c>
      <c r="R62" s="88">
        <f t="shared" si="14"/>
        <v>0.23269254167173625</v>
      </c>
      <c r="S62" s="86">
        <f t="shared" si="16"/>
        <v>1.0646063998053292E-2</v>
      </c>
      <c r="T62" s="86">
        <f t="shared" si="16"/>
        <v>7.6043314271809223E-3</v>
      </c>
      <c r="U62" s="86">
        <f t="shared" si="16"/>
        <v>4.5625988563085538E-3</v>
      </c>
      <c r="V62" s="86">
        <f t="shared" si="15"/>
        <v>3.650079085046843E-2</v>
      </c>
      <c r="W62" s="86">
        <f t="shared" si="15"/>
        <v>0</v>
      </c>
      <c r="X62" s="86">
        <f t="shared" si="15"/>
        <v>0.17337875653972504</v>
      </c>
      <c r="Y62" s="87">
        <f t="shared" si="15"/>
        <v>0</v>
      </c>
      <c r="AB62" s="325"/>
      <c r="AC62" s="326"/>
      <c r="AD62" s="325"/>
      <c r="AE62" s="325"/>
      <c r="AF62" s="325"/>
      <c r="AG62" s="326"/>
      <c r="AH62" s="326"/>
      <c r="AI62" s="326"/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13"/>
        <v>15</v>
      </c>
      <c r="F63" s="90"/>
      <c r="G63" s="90">
        <v>8</v>
      </c>
      <c r="H63" s="90">
        <v>5</v>
      </c>
      <c r="I63" s="90">
        <v>2</v>
      </c>
      <c r="J63" s="90"/>
      <c r="K63" s="90"/>
      <c r="L63" s="199"/>
      <c r="O63" s="201" t="s">
        <v>225</v>
      </c>
      <c r="P63" s="187" t="s">
        <v>189</v>
      </c>
      <c r="Q63" s="203" t="s">
        <v>235</v>
      </c>
      <c r="R63" s="88">
        <f t="shared" si="14"/>
        <v>2.2812994281542764E-2</v>
      </c>
      <c r="S63" s="86">
        <f t="shared" si="16"/>
        <v>0</v>
      </c>
      <c r="T63" s="86">
        <f t="shared" si="16"/>
        <v>1.2166930283489474E-2</v>
      </c>
      <c r="U63" s="86">
        <f t="shared" si="16"/>
        <v>7.6043314271809223E-3</v>
      </c>
      <c r="V63" s="86">
        <f t="shared" si="15"/>
        <v>3.0417325708723686E-3</v>
      </c>
      <c r="W63" s="86">
        <f t="shared" si="15"/>
        <v>0</v>
      </c>
      <c r="X63" s="86">
        <f t="shared" si="15"/>
        <v>0</v>
      </c>
      <c r="Y63" s="87">
        <f t="shared" si="15"/>
        <v>0</v>
      </c>
      <c r="AB63" s="325"/>
      <c r="AC63" s="325"/>
      <c r="AD63" s="325"/>
      <c r="AE63" s="325"/>
      <c r="AF63" s="325"/>
      <c r="AG63" s="325"/>
      <c r="AH63" s="325"/>
      <c r="AI63" s="326"/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13"/>
        <v>282</v>
      </c>
      <c r="F64" s="90">
        <v>117</v>
      </c>
      <c r="G64" s="90">
        <v>32</v>
      </c>
      <c r="H64" s="90">
        <v>11</v>
      </c>
      <c r="I64" s="90">
        <v>13</v>
      </c>
      <c r="J64" s="90">
        <v>42</v>
      </c>
      <c r="K64" s="90">
        <v>67</v>
      </c>
      <c r="L64" s="199"/>
      <c r="O64" s="201" t="s">
        <v>225</v>
      </c>
      <c r="P64" s="187" t="s">
        <v>191</v>
      </c>
      <c r="Q64" s="203" t="s">
        <v>236</v>
      </c>
      <c r="R64" s="88">
        <f t="shared" si="14"/>
        <v>0.42888429249300403</v>
      </c>
      <c r="S64" s="86">
        <f t="shared" si="16"/>
        <v>0.17794135539603359</v>
      </c>
      <c r="T64" s="86">
        <f t="shared" si="16"/>
        <v>4.8667721133957897E-2</v>
      </c>
      <c r="U64" s="86">
        <f t="shared" si="16"/>
        <v>1.6729529139798031E-2</v>
      </c>
      <c r="V64" s="86">
        <f t="shared" si="15"/>
        <v>1.9771261710670399E-2</v>
      </c>
      <c r="W64" s="86">
        <f t="shared" si="15"/>
        <v>6.3876383988319754E-2</v>
      </c>
      <c r="X64" s="86">
        <f t="shared" si="15"/>
        <v>0.10189804112422436</v>
      </c>
      <c r="Y64" s="87">
        <f t="shared" si="15"/>
        <v>0</v>
      </c>
      <c r="AB64" s="325"/>
      <c r="AC64" s="325"/>
      <c r="AD64" s="325"/>
      <c r="AE64" s="325"/>
      <c r="AF64" s="325"/>
      <c r="AG64" s="326"/>
      <c r="AH64" s="325"/>
      <c r="AI64" s="326"/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13"/>
        <v>18</v>
      </c>
      <c r="F65" s="90">
        <v>4</v>
      </c>
      <c r="G65" s="90">
        <v>2</v>
      </c>
      <c r="H65" s="90">
        <v>1</v>
      </c>
      <c r="I65" s="90">
        <v>1</v>
      </c>
      <c r="J65" s="90"/>
      <c r="K65" s="90">
        <v>10</v>
      </c>
      <c r="L65" s="199"/>
      <c r="O65" s="201" t="s">
        <v>237</v>
      </c>
      <c r="P65" s="187" t="s">
        <v>170</v>
      </c>
      <c r="Q65" s="203" t="s">
        <v>238</v>
      </c>
      <c r="R65" s="88">
        <f t="shared" si="14"/>
        <v>2.7375593137851317E-2</v>
      </c>
      <c r="S65" s="86">
        <f t="shared" si="16"/>
        <v>6.0834651417447372E-3</v>
      </c>
      <c r="T65" s="86">
        <f t="shared" si="16"/>
        <v>3.0417325708723686E-3</v>
      </c>
      <c r="U65" s="86">
        <f t="shared" si="16"/>
        <v>1.5208662854361843E-3</v>
      </c>
      <c r="V65" s="86">
        <f t="shared" si="15"/>
        <v>1.5208662854361843E-3</v>
      </c>
      <c r="W65" s="86">
        <f t="shared" si="15"/>
        <v>0</v>
      </c>
      <c r="X65" s="86">
        <f t="shared" si="15"/>
        <v>1.5208662854361845E-2</v>
      </c>
      <c r="Y65" s="87">
        <f t="shared" si="15"/>
        <v>0</v>
      </c>
      <c r="AB65" s="325"/>
      <c r="AC65" s="326"/>
      <c r="AD65" s="326"/>
      <c r="AE65" s="326"/>
      <c r="AF65" s="326"/>
      <c r="AG65" s="325"/>
      <c r="AH65" s="325"/>
      <c r="AI65" s="326"/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13"/>
        <v>24</v>
      </c>
      <c r="F66" s="90"/>
      <c r="G66" s="90"/>
      <c r="H66" s="90"/>
      <c r="I66" s="90"/>
      <c r="J66" s="90">
        <v>2</v>
      </c>
      <c r="K66" s="90">
        <v>22</v>
      </c>
      <c r="L66" s="199"/>
      <c r="O66" s="201" t="s">
        <v>237</v>
      </c>
      <c r="P66" s="187" t="s">
        <v>172</v>
      </c>
      <c r="Q66" s="203" t="s">
        <v>239</v>
      </c>
      <c r="R66" s="88">
        <f t="shared" si="14"/>
        <v>3.650079085046843E-2</v>
      </c>
      <c r="S66" s="86">
        <f t="shared" si="16"/>
        <v>0</v>
      </c>
      <c r="T66" s="86">
        <f t="shared" si="16"/>
        <v>0</v>
      </c>
      <c r="U66" s="86">
        <f t="shared" si="16"/>
        <v>0</v>
      </c>
      <c r="V66" s="86">
        <f t="shared" si="15"/>
        <v>0</v>
      </c>
      <c r="W66" s="86">
        <f t="shared" si="15"/>
        <v>3.0417325708723686E-3</v>
      </c>
      <c r="X66" s="86">
        <f t="shared" si="15"/>
        <v>3.3459058279596061E-2</v>
      </c>
      <c r="Y66" s="87">
        <f t="shared" si="15"/>
        <v>0</v>
      </c>
      <c r="AB66" s="325"/>
      <c r="AC66" s="326"/>
      <c r="AD66" s="326"/>
      <c r="AE66" s="326"/>
      <c r="AF66" s="325"/>
      <c r="AG66" s="325"/>
      <c r="AH66" s="325"/>
      <c r="AI66" s="326"/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13"/>
        <v>27</v>
      </c>
      <c r="F67" s="90"/>
      <c r="G67" s="90"/>
      <c r="H67" s="90"/>
      <c r="I67" s="90">
        <v>3</v>
      </c>
      <c r="J67" s="90">
        <v>6</v>
      </c>
      <c r="K67" s="90">
        <v>18</v>
      </c>
      <c r="L67" s="199"/>
      <c r="O67" s="201" t="s">
        <v>237</v>
      </c>
      <c r="P67" s="187" t="s">
        <v>174</v>
      </c>
      <c r="Q67" s="203" t="s">
        <v>240</v>
      </c>
      <c r="R67" s="88">
        <f t="shared" si="14"/>
        <v>4.1063389706776983E-2</v>
      </c>
      <c r="S67" s="86">
        <f t="shared" si="16"/>
        <v>0</v>
      </c>
      <c r="T67" s="86">
        <f t="shared" si="16"/>
        <v>0</v>
      </c>
      <c r="U67" s="86">
        <f t="shared" si="16"/>
        <v>0</v>
      </c>
      <c r="V67" s="86">
        <f t="shared" si="15"/>
        <v>4.5625988563085538E-3</v>
      </c>
      <c r="W67" s="86">
        <f t="shared" si="15"/>
        <v>9.1251977126171075E-3</v>
      </c>
      <c r="X67" s="86">
        <f t="shared" si="15"/>
        <v>2.7375593137851321E-2</v>
      </c>
      <c r="Y67" s="87">
        <f t="shared" si="15"/>
        <v>0</v>
      </c>
      <c r="AB67" s="325"/>
      <c r="AC67" s="325"/>
      <c r="AD67" s="325"/>
      <c r="AE67" s="326"/>
      <c r="AF67" s="325"/>
      <c r="AG67" s="326"/>
      <c r="AH67" s="325"/>
      <c r="AI67" s="325"/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13"/>
        <v>36</v>
      </c>
      <c r="F68" s="90">
        <v>24</v>
      </c>
      <c r="G68" s="90">
        <v>3</v>
      </c>
      <c r="H68" s="90"/>
      <c r="I68" s="90">
        <v>1</v>
      </c>
      <c r="J68" s="90"/>
      <c r="K68" s="90">
        <v>7</v>
      </c>
      <c r="L68" s="199">
        <v>1</v>
      </c>
      <c r="O68" s="201" t="s">
        <v>237</v>
      </c>
      <c r="P68" s="187" t="s">
        <v>176</v>
      </c>
      <c r="Q68" s="203" t="s">
        <v>241</v>
      </c>
      <c r="R68" s="88">
        <f t="shared" si="14"/>
        <v>5.4751186275702642E-2</v>
      </c>
      <c r="S68" s="86">
        <f t="shared" si="16"/>
        <v>3.650079085046843E-2</v>
      </c>
      <c r="T68" s="86">
        <f t="shared" si="16"/>
        <v>4.5625988563085538E-3</v>
      </c>
      <c r="U68" s="86">
        <f t="shared" si="16"/>
        <v>0</v>
      </c>
      <c r="V68" s="86">
        <f t="shared" si="15"/>
        <v>1.5208662854361843E-3</v>
      </c>
      <c r="W68" s="86">
        <f t="shared" si="15"/>
        <v>0</v>
      </c>
      <c r="X68" s="86">
        <f t="shared" si="15"/>
        <v>1.0646063998053292E-2</v>
      </c>
      <c r="Y68" s="87">
        <f t="shared" si="15"/>
        <v>1.5208662854361843E-3</v>
      </c>
      <c r="AB68" s="325"/>
      <c r="AC68" s="325"/>
      <c r="AD68" s="326"/>
      <c r="AE68" s="325"/>
      <c r="AF68" s="325"/>
      <c r="AG68" s="326"/>
      <c r="AH68" s="325"/>
      <c r="AI68" s="325"/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13"/>
        <v>22</v>
      </c>
      <c r="F69" s="90">
        <v>11</v>
      </c>
      <c r="G69" s="90"/>
      <c r="H69" s="90">
        <v>1</v>
      </c>
      <c r="I69" s="90">
        <v>3</v>
      </c>
      <c r="J69" s="90"/>
      <c r="K69" s="90">
        <v>4</v>
      </c>
      <c r="L69" s="199">
        <v>3</v>
      </c>
      <c r="O69" s="201" t="s">
        <v>237</v>
      </c>
      <c r="P69" s="187" t="s">
        <v>178</v>
      </c>
      <c r="Q69" s="203" t="s">
        <v>242</v>
      </c>
      <c r="R69" s="88">
        <f t="shared" si="14"/>
        <v>3.3459058279596061E-2</v>
      </c>
      <c r="S69" s="86">
        <f t="shared" si="16"/>
        <v>1.6729529139798031E-2</v>
      </c>
      <c r="T69" s="86">
        <f t="shared" si="16"/>
        <v>0</v>
      </c>
      <c r="U69" s="86">
        <f t="shared" si="16"/>
        <v>1.5208662854361843E-3</v>
      </c>
      <c r="V69" s="86">
        <f t="shared" si="15"/>
        <v>4.5625988563085538E-3</v>
      </c>
      <c r="W69" s="86">
        <f t="shared" si="15"/>
        <v>0</v>
      </c>
      <c r="X69" s="86">
        <f t="shared" si="15"/>
        <v>6.0834651417447372E-3</v>
      </c>
      <c r="Y69" s="87">
        <f t="shared" si="15"/>
        <v>4.5625988563085538E-3</v>
      </c>
      <c r="AB69" s="325"/>
      <c r="AC69" s="325"/>
      <c r="AD69" s="326"/>
      <c r="AE69" s="325"/>
      <c r="AF69" s="325"/>
      <c r="AG69" s="325"/>
      <c r="AH69" s="325"/>
      <c r="AI69" s="326"/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13"/>
        <v>28</v>
      </c>
      <c r="F70" s="90">
        <v>13</v>
      </c>
      <c r="G70" s="90"/>
      <c r="H70" s="90">
        <v>3</v>
      </c>
      <c r="I70" s="90">
        <v>1</v>
      </c>
      <c r="J70" s="90">
        <v>2</v>
      </c>
      <c r="K70" s="90">
        <v>9</v>
      </c>
      <c r="L70" s="199"/>
      <c r="O70" s="201" t="s">
        <v>237</v>
      </c>
      <c r="P70" s="187" t="s">
        <v>180</v>
      </c>
      <c r="Q70" s="203" t="s">
        <v>243</v>
      </c>
      <c r="R70" s="88">
        <f t="shared" si="14"/>
        <v>4.2584255992213167E-2</v>
      </c>
      <c r="S70" s="86">
        <f t="shared" si="16"/>
        <v>1.9771261710670399E-2</v>
      </c>
      <c r="T70" s="86">
        <f t="shared" si="16"/>
        <v>0</v>
      </c>
      <c r="U70" s="86">
        <f t="shared" si="16"/>
        <v>4.5625988563085538E-3</v>
      </c>
      <c r="V70" s="86">
        <f t="shared" si="15"/>
        <v>1.5208662854361843E-3</v>
      </c>
      <c r="W70" s="86">
        <f t="shared" si="15"/>
        <v>3.0417325708723686E-3</v>
      </c>
      <c r="X70" s="86">
        <f t="shared" si="15"/>
        <v>1.368779656892566E-2</v>
      </c>
      <c r="Y70" s="87">
        <f t="shared" si="15"/>
        <v>0</v>
      </c>
      <c r="AB70" s="325"/>
      <c r="AC70" s="326"/>
      <c r="AD70" s="325"/>
      <c r="AE70" s="326"/>
      <c r="AF70" s="325"/>
      <c r="AG70" s="325"/>
      <c r="AH70" s="325"/>
      <c r="AI70" s="326"/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13"/>
        <v>2003</v>
      </c>
      <c r="F71" s="90"/>
      <c r="G71" s="90">
        <v>443</v>
      </c>
      <c r="H71" s="90"/>
      <c r="I71" s="90">
        <v>26</v>
      </c>
      <c r="J71" s="90">
        <v>600</v>
      </c>
      <c r="K71" s="90">
        <v>934</v>
      </c>
      <c r="L71" s="199"/>
      <c r="O71" s="201" t="s">
        <v>237</v>
      </c>
      <c r="P71" s="187" t="s">
        <v>182</v>
      </c>
      <c r="Q71" s="203" t="s">
        <v>244</v>
      </c>
      <c r="R71" s="88">
        <f t="shared" si="14"/>
        <v>3.0462951697286775</v>
      </c>
      <c r="S71" s="86">
        <f t="shared" si="16"/>
        <v>0</v>
      </c>
      <c r="T71" s="86">
        <f t="shared" si="16"/>
        <v>0.6737437644482297</v>
      </c>
      <c r="U71" s="86">
        <f t="shared" si="16"/>
        <v>0</v>
      </c>
      <c r="V71" s="86">
        <f t="shared" si="15"/>
        <v>3.9542523421340799E-2</v>
      </c>
      <c r="W71" s="86">
        <f t="shared" si="15"/>
        <v>0.9125197712617108</v>
      </c>
      <c r="X71" s="86">
        <f t="shared" si="15"/>
        <v>1.4204891105973962</v>
      </c>
      <c r="Y71" s="87">
        <f t="shared" si="15"/>
        <v>0</v>
      </c>
      <c r="AB71" s="325"/>
      <c r="AC71" s="325"/>
      <c r="AD71" s="325"/>
      <c r="AE71" s="325"/>
      <c r="AF71" s="325"/>
      <c r="AG71" s="325"/>
      <c r="AH71" s="325"/>
      <c r="AI71" s="325"/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13"/>
        <v>2172</v>
      </c>
      <c r="F72" s="90">
        <v>8</v>
      </c>
      <c r="G72" s="90">
        <v>71</v>
      </c>
      <c r="H72" s="90">
        <v>66</v>
      </c>
      <c r="I72" s="90">
        <v>281</v>
      </c>
      <c r="J72" s="90">
        <v>81</v>
      </c>
      <c r="K72" s="90">
        <v>1663</v>
      </c>
      <c r="L72" s="199">
        <v>2</v>
      </c>
      <c r="O72" s="201" t="s">
        <v>237</v>
      </c>
      <c r="P72" s="187" t="s">
        <v>184</v>
      </c>
      <c r="Q72" s="203" t="s">
        <v>245</v>
      </c>
      <c r="R72" s="88">
        <f t="shared" si="14"/>
        <v>3.3033215719673925</v>
      </c>
      <c r="S72" s="86">
        <f t="shared" si="16"/>
        <v>1.2166930283489474E-2</v>
      </c>
      <c r="T72" s="86">
        <f t="shared" si="16"/>
        <v>0.1079815062659691</v>
      </c>
      <c r="U72" s="86">
        <f t="shared" si="16"/>
        <v>0.10037717483878816</v>
      </c>
      <c r="V72" s="86">
        <f t="shared" si="15"/>
        <v>0.42736342620756779</v>
      </c>
      <c r="W72" s="86">
        <f t="shared" si="15"/>
        <v>0.12319016912033093</v>
      </c>
      <c r="X72" s="86">
        <f t="shared" si="15"/>
        <v>2.5292006326803746</v>
      </c>
      <c r="Y72" s="87">
        <f t="shared" si="15"/>
        <v>3.0417325708723686E-3</v>
      </c>
      <c r="AB72" s="325"/>
      <c r="AC72" s="326"/>
      <c r="AD72" s="325"/>
      <c r="AE72" s="325"/>
      <c r="AF72" s="325"/>
      <c r="AG72" s="325"/>
      <c r="AH72" s="325"/>
      <c r="AI72" s="325"/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13"/>
        <v>2546</v>
      </c>
      <c r="F73" s="90"/>
      <c r="G73" s="90">
        <v>19</v>
      </c>
      <c r="H73" s="90">
        <v>48</v>
      </c>
      <c r="I73" s="90">
        <v>69</v>
      </c>
      <c r="J73" s="90">
        <v>548</v>
      </c>
      <c r="K73" s="90">
        <v>1860</v>
      </c>
      <c r="L73" s="199">
        <v>2</v>
      </c>
      <c r="O73" s="201" t="s">
        <v>237</v>
      </c>
      <c r="P73" s="187" t="s">
        <v>187</v>
      </c>
      <c r="Q73" s="203" t="s">
        <v>246</v>
      </c>
      <c r="R73" s="88">
        <f t="shared" si="14"/>
        <v>3.8721255627205253</v>
      </c>
      <c r="S73" s="86">
        <f t="shared" si="16"/>
        <v>0</v>
      </c>
      <c r="T73" s="86">
        <f t="shared" si="16"/>
        <v>2.8896459423287505E-2</v>
      </c>
      <c r="U73" s="86">
        <f t="shared" si="16"/>
        <v>7.300158170093686E-2</v>
      </c>
      <c r="V73" s="86">
        <f t="shared" si="15"/>
        <v>0.10493977369509673</v>
      </c>
      <c r="W73" s="86">
        <f t="shared" si="15"/>
        <v>0.83343472441902899</v>
      </c>
      <c r="X73" s="86">
        <f t="shared" si="15"/>
        <v>2.828811290911303</v>
      </c>
      <c r="Y73" s="87">
        <f t="shared" si="15"/>
        <v>3.0417325708723686E-3</v>
      </c>
      <c r="AB73" s="325"/>
      <c r="AC73" s="325"/>
      <c r="AD73" s="326"/>
      <c r="AE73" s="325"/>
      <c r="AF73" s="325"/>
      <c r="AG73" s="325"/>
      <c r="AH73" s="325"/>
      <c r="AI73" s="326"/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13"/>
        <v>1620</v>
      </c>
      <c r="F74" s="90">
        <v>6</v>
      </c>
      <c r="G74" s="90"/>
      <c r="H74" s="90">
        <v>6</v>
      </c>
      <c r="I74" s="90">
        <v>40</v>
      </c>
      <c r="J74" s="90">
        <v>388</v>
      </c>
      <c r="K74" s="90">
        <v>1180</v>
      </c>
      <c r="L74" s="199"/>
      <c r="O74" s="201" t="s">
        <v>237</v>
      </c>
      <c r="P74" s="187" t="s">
        <v>189</v>
      </c>
      <c r="Q74" s="203" t="s">
        <v>247</v>
      </c>
      <c r="R74" s="88">
        <f t="shared" si="14"/>
        <v>2.4638033824066188</v>
      </c>
      <c r="S74" s="86">
        <f t="shared" si="16"/>
        <v>9.1251977126171075E-3</v>
      </c>
      <c r="T74" s="86">
        <f t="shared" si="16"/>
        <v>0</v>
      </c>
      <c r="U74" s="86">
        <f t="shared" si="16"/>
        <v>9.1251977126171075E-3</v>
      </c>
      <c r="V74" s="86">
        <f t="shared" si="15"/>
        <v>6.0834651417447379E-2</v>
      </c>
      <c r="W74" s="86">
        <f t="shared" si="15"/>
        <v>0.59009611874923951</v>
      </c>
      <c r="X74" s="86">
        <f t="shared" si="15"/>
        <v>1.7946222168146977</v>
      </c>
      <c r="Y74" s="87">
        <f t="shared" si="15"/>
        <v>0</v>
      </c>
      <c r="AB74" s="325"/>
      <c r="AC74" s="325"/>
      <c r="AD74" s="325"/>
      <c r="AE74" s="325"/>
      <c r="AF74" s="325"/>
      <c r="AG74" s="325"/>
      <c r="AH74" s="325"/>
      <c r="AI74" s="326"/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13"/>
        <v>2212</v>
      </c>
      <c r="F75" s="90">
        <v>308</v>
      </c>
      <c r="G75" s="90">
        <v>8</v>
      </c>
      <c r="H75" s="90">
        <v>21</v>
      </c>
      <c r="I75" s="90">
        <v>535</v>
      </c>
      <c r="J75" s="90">
        <v>1108</v>
      </c>
      <c r="K75" s="90">
        <v>232</v>
      </c>
      <c r="L75" s="199"/>
      <c r="O75" s="201" t="s">
        <v>237</v>
      </c>
      <c r="P75" s="187" t="s">
        <v>191</v>
      </c>
      <c r="Q75" s="203" t="s">
        <v>248</v>
      </c>
      <c r="R75" s="88">
        <f t="shared" si="14"/>
        <v>3.3641562233848403</v>
      </c>
      <c r="S75" s="86">
        <f t="shared" si="16"/>
        <v>0.46842681591434487</v>
      </c>
      <c r="T75" s="86">
        <f t="shared" si="16"/>
        <v>1.2166930283489474E-2</v>
      </c>
      <c r="U75" s="86">
        <f t="shared" si="16"/>
        <v>3.1938191994159877E-2</v>
      </c>
      <c r="V75" s="86">
        <f t="shared" si="15"/>
        <v>0.81366346270835865</v>
      </c>
      <c r="W75" s="86">
        <f t="shared" si="15"/>
        <v>1.6851198442632924</v>
      </c>
      <c r="X75" s="86">
        <f t="shared" si="15"/>
        <v>0.35284097822119481</v>
      </c>
      <c r="Y75" s="87">
        <f t="shared" si="15"/>
        <v>0</v>
      </c>
      <c r="AB75" s="325"/>
      <c r="AC75" s="325"/>
      <c r="AD75" s="325"/>
      <c r="AE75" s="325"/>
      <c r="AF75" s="325"/>
      <c r="AG75" s="325"/>
      <c r="AH75" s="325"/>
      <c r="AI75" s="325"/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13"/>
        <v>214</v>
      </c>
      <c r="F76" s="90">
        <v>4</v>
      </c>
      <c r="G76" s="90">
        <v>13</v>
      </c>
      <c r="H76" s="90">
        <v>24</v>
      </c>
      <c r="I76" s="90">
        <v>34</v>
      </c>
      <c r="J76" s="90">
        <v>50</v>
      </c>
      <c r="K76" s="90">
        <v>88</v>
      </c>
      <c r="L76" s="199">
        <v>1</v>
      </c>
      <c r="O76" s="201" t="s">
        <v>237</v>
      </c>
      <c r="P76" s="187" t="s">
        <v>193</v>
      </c>
      <c r="Q76" s="203" t="s">
        <v>249</v>
      </c>
      <c r="R76" s="88">
        <f t="shared" si="14"/>
        <v>0.32546538508334349</v>
      </c>
      <c r="S76" s="86">
        <f t="shared" si="16"/>
        <v>6.0834651417447372E-3</v>
      </c>
      <c r="T76" s="86">
        <f t="shared" si="16"/>
        <v>1.9771261710670399E-2</v>
      </c>
      <c r="U76" s="86">
        <f t="shared" si="16"/>
        <v>3.650079085046843E-2</v>
      </c>
      <c r="V76" s="86">
        <f t="shared" si="15"/>
        <v>5.1709453704830273E-2</v>
      </c>
      <c r="W76" s="86">
        <f t="shared" si="15"/>
        <v>7.6043314271809229E-2</v>
      </c>
      <c r="X76" s="86">
        <f t="shared" si="15"/>
        <v>0.13383623311838425</v>
      </c>
      <c r="Y76" s="87">
        <f t="shared" si="15"/>
        <v>1.5208662854361843E-3</v>
      </c>
      <c r="AB76" s="325"/>
      <c r="AC76" s="325"/>
      <c r="AD76" s="325"/>
      <c r="AE76" s="325"/>
      <c r="AF76" s="325"/>
      <c r="AG76" s="325"/>
      <c r="AH76" s="325"/>
      <c r="AI76" s="326"/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13"/>
        <v>254</v>
      </c>
      <c r="F77" s="90">
        <v>2</v>
      </c>
      <c r="G77" s="90">
        <v>14</v>
      </c>
      <c r="H77" s="90">
        <v>54</v>
      </c>
      <c r="I77" s="90">
        <v>43</v>
      </c>
      <c r="J77" s="90">
        <v>78</v>
      </c>
      <c r="K77" s="90">
        <v>63</v>
      </c>
      <c r="L77" s="199"/>
      <c r="O77" s="201" t="s">
        <v>250</v>
      </c>
      <c r="P77" s="187" t="s">
        <v>170</v>
      </c>
      <c r="Q77" s="203" t="s">
        <v>251</v>
      </c>
      <c r="R77" s="88">
        <f t="shared" si="14"/>
        <v>0.38630003650079087</v>
      </c>
      <c r="S77" s="86">
        <f t="shared" si="16"/>
        <v>3.0417325708723686E-3</v>
      </c>
      <c r="T77" s="86">
        <f t="shared" si="16"/>
        <v>2.1292127996106584E-2</v>
      </c>
      <c r="U77" s="86">
        <f t="shared" si="16"/>
        <v>8.2126779413553966E-2</v>
      </c>
      <c r="V77" s="86">
        <f t="shared" si="15"/>
        <v>6.5397250273755939E-2</v>
      </c>
      <c r="W77" s="86">
        <f t="shared" si="15"/>
        <v>0.11862757026402239</v>
      </c>
      <c r="X77" s="86">
        <f t="shared" si="15"/>
        <v>9.5814575982479611E-2</v>
      </c>
      <c r="Y77" s="87">
        <f t="shared" si="15"/>
        <v>0</v>
      </c>
      <c r="AB77" s="325"/>
      <c r="AC77" s="325"/>
      <c r="AD77" s="326"/>
      <c r="AE77" s="325"/>
      <c r="AF77" s="325"/>
      <c r="AG77" s="325"/>
      <c r="AH77" s="325"/>
      <c r="AI77" s="325"/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13"/>
        <v>93</v>
      </c>
      <c r="F78" s="90">
        <v>2</v>
      </c>
      <c r="G78" s="90"/>
      <c r="H78" s="90">
        <v>7</v>
      </c>
      <c r="I78" s="90">
        <v>3</v>
      </c>
      <c r="J78" s="90">
        <v>5</v>
      </c>
      <c r="K78" s="90">
        <v>50</v>
      </c>
      <c r="L78" s="199">
        <v>26</v>
      </c>
      <c r="O78" s="201" t="s">
        <v>250</v>
      </c>
      <c r="P78" s="187" t="s">
        <v>172</v>
      </c>
      <c r="Q78" s="203" t="s">
        <v>252</v>
      </c>
      <c r="R78" s="88">
        <f t="shared" si="14"/>
        <v>0.14144056454556517</v>
      </c>
      <c r="S78" s="86">
        <f t="shared" si="16"/>
        <v>3.0417325708723686E-3</v>
      </c>
      <c r="T78" s="86">
        <f t="shared" si="16"/>
        <v>0</v>
      </c>
      <c r="U78" s="86">
        <f t="shared" si="16"/>
        <v>1.0646063998053292E-2</v>
      </c>
      <c r="V78" s="86">
        <f t="shared" si="15"/>
        <v>4.5625988563085538E-3</v>
      </c>
      <c r="W78" s="86">
        <f t="shared" si="15"/>
        <v>7.6043314271809223E-3</v>
      </c>
      <c r="X78" s="86">
        <f t="shared" si="15"/>
        <v>7.6043314271809229E-2</v>
      </c>
      <c r="Y78" s="87">
        <f t="shared" si="15"/>
        <v>3.9542523421340799E-2</v>
      </c>
      <c r="AB78" s="325"/>
      <c r="AC78" s="326"/>
      <c r="AD78" s="326"/>
      <c r="AE78" s="325"/>
      <c r="AF78" s="325"/>
      <c r="AG78" s="325"/>
      <c r="AH78" s="325"/>
      <c r="AI78" s="326"/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13"/>
        <v>202</v>
      </c>
      <c r="F79" s="90"/>
      <c r="G79" s="90"/>
      <c r="H79" s="90">
        <v>12</v>
      </c>
      <c r="I79" s="90">
        <v>64</v>
      </c>
      <c r="J79" s="90">
        <v>32</v>
      </c>
      <c r="K79" s="90">
        <v>94</v>
      </c>
      <c r="L79" s="199"/>
      <c r="O79" s="201" t="s">
        <v>250</v>
      </c>
      <c r="P79" s="187" t="s">
        <v>174</v>
      </c>
      <c r="Q79" s="203" t="s">
        <v>253</v>
      </c>
      <c r="R79" s="88">
        <f t="shared" si="14"/>
        <v>0.30721498965810923</v>
      </c>
      <c r="S79" s="86">
        <f t="shared" si="16"/>
        <v>0</v>
      </c>
      <c r="T79" s="86">
        <f t="shared" si="16"/>
        <v>0</v>
      </c>
      <c r="U79" s="86">
        <f t="shared" si="16"/>
        <v>1.8250395425234215E-2</v>
      </c>
      <c r="V79" s="86">
        <f t="shared" si="15"/>
        <v>9.7335442267915795E-2</v>
      </c>
      <c r="W79" s="86">
        <f t="shared" si="15"/>
        <v>4.8667721133957897E-2</v>
      </c>
      <c r="X79" s="86">
        <f t="shared" si="15"/>
        <v>0.14296143083100135</v>
      </c>
      <c r="Y79" s="87">
        <f t="shared" si="15"/>
        <v>0</v>
      </c>
      <c r="AB79" s="325"/>
      <c r="AC79" s="326"/>
      <c r="AD79" s="325"/>
      <c r="AE79" s="325"/>
      <c r="AF79" s="325"/>
      <c r="AG79" s="325"/>
      <c r="AH79" s="325"/>
      <c r="AI79" s="326"/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13"/>
        <v>69</v>
      </c>
      <c r="F80" s="90"/>
      <c r="G80" s="90">
        <v>1</v>
      </c>
      <c r="H80" s="90">
        <v>7</v>
      </c>
      <c r="I80" s="90">
        <v>12</v>
      </c>
      <c r="J80" s="90">
        <v>11</v>
      </c>
      <c r="K80" s="90">
        <v>38</v>
      </c>
      <c r="L80" s="199"/>
      <c r="O80" s="201" t="s">
        <v>250</v>
      </c>
      <c r="P80" s="187" t="s">
        <v>176</v>
      </c>
      <c r="Q80" s="203" t="s">
        <v>254</v>
      </c>
      <c r="R80" s="88">
        <f t="shared" si="14"/>
        <v>0.10493977369509674</v>
      </c>
      <c r="S80" s="86">
        <f t="shared" si="16"/>
        <v>0</v>
      </c>
      <c r="T80" s="86">
        <f t="shared" si="16"/>
        <v>1.5208662854361843E-3</v>
      </c>
      <c r="U80" s="86">
        <f t="shared" si="16"/>
        <v>1.0646063998053292E-2</v>
      </c>
      <c r="V80" s="86">
        <f t="shared" si="15"/>
        <v>1.8250395425234215E-2</v>
      </c>
      <c r="W80" s="86">
        <f t="shared" si="15"/>
        <v>1.6729529139798031E-2</v>
      </c>
      <c r="X80" s="86">
        <f t="shared" si="15"/>
        <v>5.779291884657501E-2</v>
      </c>
      <c r="Y80" s="87">
        <f t="shared" si="15"/>
        <v>0</v>
      </c>
      <c r="AB80" s="325"/>
      <c r="AC80" s="325"/>
      <c r="AD80" s="325"/>
      <c r="AE80" s="325"/>
      <c r="AF80" s="325"/>
      <c r="AG80" s="325"/>
      <c r="AH80" s="325"/>
      <c r="AI80" s="326"/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13"/>
        <v>194</v>
      </c>
      <c r="F81" s="90">
        <v>6</v>
      </c>
      <c r="G81" s="90">
        <v>2</v>
      </c>
      <c r="H81" s="90">
        <v>20</v>
      </c>
      <c r="I81" s="90">
        <v>55</v>
      </c>
      <c r="J81" s="90">
        <v>56</v>
      </c>
      <c r="K81" s="90">
        <v>55</v>
      </c>
      <c r="L81" s="199"/>
      <c r="O81" s="201" t="s">
        <v>250</v>
      </c>
      <c r="P81" s="187" t="s">
        <v>178</v>
      </c>
      <c r="Q81" s="203" t="s">
        <v>255</v>
      </c>
      <c r="R81" s="88">
        <f t="shared" si="14"/>
        <v>0.29504805937461981</v>
      </c>
      <c r="S81" s="86">
        <f t="shared" si="16"/>
        <v>9.1251977126171075E-3</v>
      </c>
      <c r="T81" s="86">
        <f t="shared" si="16"/>
        <v>3.0417325708723686E-3</v>
      </c>
      <c r="U81" s="86">
        <f t="shared" si="16"/>
        <v>3.0417325708723689E-2</v>
      </c>
      <c r="V81" s="86">
        <f t="shared" si="15"/>
        <v>8.364764569899015E-2</v>
      </c>
      <c r="W81" s="86">
        <f t="shared" si="15"/>
        <v>8.5168511984426334E-2</v>
      </c>
      <c r="X81" s="86">
        <f t="shared" si="15"/>
        <v>8.364764569899015E-2</v>
      </c>
      <c r="Y81" s="87">
        <f t="shared" si="15"/>
        <v>0</v>
      </c>
      <c r="AB81" s="325"/>
      <c r="AC81" s="325"/>
      <c r="AD81" s="326"/>
      <c r="AE81" s="325"/>
      <c r="AF81" s="325"/>
      <c r="AG81" s="325"/>
      <c r="AH81" s="325"/>
      <c r="AI81" s="325"/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13"/>
        <v>18</v>
      </c>
      <c r="F82" s="90">
        <v>1</v>
      </c>
      <c r="G82" s="90"/>
      <c r="H82" s="90">
        <v>1</v>
      </c>
      <c r="I82" s="90">
        <v>1</v>
      </c>
      <c r="J82" s="90">
        <v>8</v>
      </c>
      <c r="K82" s="90">
        <v>6</v>
      </c>
      <c r="L82" s="199">
        <v>1</v>
      </c>
      <c r="O82" s="201" t="s">
        <v>250</v>
      </c>
      <c r="P82" s="187" t="s">
        <v>180</v>
      </c>
      <c r="Q82" s="203" t="s">
        <v>256</v>
      </c>
      <c r="R82" s="88">
        <f t="shared" si="14"/>
        <v>2.7375593137851317E-2</v>
      </c>
      <c r="S82" s="86">
        <f t="shared" si="16"/>
        <v>1.5208662854361843E-3</v>
      </c>
      <c r="T82" s="86">
        <f t="shared" si="16"/>
        <v>0</v>
      </c>
      <c r="U82" s="86">
        <f t="shared" si="16"/>
        <v>1.5208662854361843E-3</v>
      </c>
      <c r="V82" s="86">
        <f t="shared" si="15"/>
        <v>1.5208662854361843E-3</v>
      </c>
      <c r="W82" s="86">
        <f t="shared" si="15"/>
        <v>1.2166930283489474E-2</v>
      </c>
      <c r="X82" s="86">
        <f t="shared" si="15"/>
        <v>9.1251977126171075E-3</v>
      </c>
      <c r="Y82" s="87">
        <f t="shared" si="15"/>
        <v>1.5208662854361843E-3</v>
      </c>
      <c r="AB82" s="325"/>
      <c r="AC82" s="326"/>
      <c r="AD82" s="326"/>
      <c r="AE82" s="326"/>
      <c r="AF82" s="325"/>
      <c r="AG82" s="326"/>
      <c r="AH82" s="326"/>
      <c r="AI82" s="326"/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13"/>
        <v>1</v>
      </c>
      <c r="F83" s="90"/>
      <c r="G83" s="90"/>
      <c r="H83" s="90"/>
      <c r="I83" s="90">
        <v>1</v>
      </c>
      <c r="J83" s="90"/>
      <c r="K83" s="90"/>
      <c r="L83" s="199"/>
      <c r="O83" s="201" t="s">
        <v>250</v>
      </c>
      <c r="P83" s="187" t="s">
        <v>182</v>
      </c>
      <c r="Q83" s="203" t="s">
        <v>257</v>
      </c>
      <c r="R83" s="88">
        <f t="shared" si="14"/>
        <v>1.5208662854361843E-3</v>
      </c>
      <c r="S83" s="86">
        <f t="shared" si="16"/>
        <v>0</v>
      </c>
      <c r="T83" s="86">
        <f t="shared" si="16"/>
        <v>0</v>
      </c>
      <c r="U83" s="86">
        <f t="shared" si="16"/>
        <v>0</v>
      </c>
      <c r="V83" s="86">
        <f t="shared" si="15"/>
        <v>1.5208662854361843E-3</v>
      </c>
      <c r="W83" s="86">
        <f t="shared" si="15"/>
        <v>0</v>
      </c>
      <c r="X83" s="86">
        <f t="shared" si="15"/>
        <v>0</v>
      </c>
      <c r="Y83" s="87">
        <f t="shared" si="15"/>
        <v>0</v>
      </c>
      <c r="AB83" s="325"/>
      <c r="AC83" s="325"/>
      <c r="AD83" s="325"/>
      <c r="AE83" s="326"/>
      <c r="AF83" s="325"/>
      <c r="AG83" s="325"/>
      <c r="AH83" s="325"/>
      <c r="AI83" s="326"/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SUM(F84:L84)</f>
        <v>12</v>
      </c>
      <c r="F84" s="90">
        <v>2</v>
      </c>
      <c r="G84" s="90">
        <v>2</v>
      </c>
      <c r="H84" s="90"/>
      <c r="I84" s="90">
        <v>2</v>
      </c>
      <c r="J84" s="90">
        <v>4</v>
      </c>
      <c r="K84" s="90">
        <v>2</v>
      </c>
      <c r="L84" s="199"/>
      <c r="O84" s="201" t="s">
        <v>250</v>
      </c>
      <c r="P84" s="187" t="s">
        <v>184</v>
      </c>
      <c r="Q84" s="203" t="s">
        <v>258</v>
      </c>
      <c r="R84" s="88">
        <f t="shared" ref="R84:R95" si="18">SUM(S84:Y84)</f>
        <v>1.8250395425234212E-2</v>
      </c>
      <c r="S84" s="86">
        <f t="shared" si="16"/>
        <v>3.0417325708723686E-3</v>
      </c>
      <c r="T84" s="86">
        <f t="shared" si="16"/>
        <v>3.0417325708723686E-3</v>
      </c>
      <c r="U84" s="86">
        <f t="shared" si="16"/>
        <v>0</v>
      </c>
      <c r="V84" s="86">
        <f t="shared" si="15"/>
        <v>3.0417325708723686E-3</v>
      </c>
      <c r="W84" s="86">
        <f t="shared" si="15"/>
        <v>6.0834651417447372E-3</v>
      </c>
      <c r="X84" s="86">
        <f t="shared" si="15"/>
        <v>3.0417325708723686E-3</v>
      </c>
      <c r="Y84" s="87">
        <f t="shared" si="15"/>
        <v>0</v>
      </c>
      <c r="AB84" s="325"/>
      <c r="AC84" s="325"/>
      <c r="AD84" s="325"/>
      <c r="AE84" s="325"/>
      <c r="AF84" s="325"/>
      <c r="AG84" s="325"/>
      <c r="AH84" s="325"/>
      <c r="AI84" s="326"/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122</v>
      </c>
      <c r="F85" s="90">
        <v>8</v>
      </c>
      <c r="G85" s="90">
        <v>2</v>
      </c>
      <c r="H85" s="90">
        <v>11</v>
      </c>
      <c r="I85" s="90">
        <v>26</v>
      </c>
      <c r="J85" s="90">
        <v>51</v>
      </c>
      <c r="K85" s="90">
        <v>24</v>
      </c>
      <c r="L85" s="199"/>
      <c r="O85" s="201" t="s">
        <v>250</v>
      </c>
      <c r="P85" s="187" t="s">
        <v>187</v>
      </c>
      <c r="Q85" s="203" t="s">
        <v>259</v>
      </c>
      <c r="R85" s="88">
        <f t="shared" si="18"/>
        <v>0.18554568682321448</v>
      </c>
      <c r="S85" s="86">
        <f t="shared" si="16"/>
        <v>1.2166930283489474E-2</v>
      </c>
      <c r="T85" s="86">
        <f t="shared" si="16"/>
        <v>3.0417325708723686E-3</v>
      </c>
      <c r="U85" s="86">
        <f t="shared" si="16"/>
        <v>1.6729529139798031E-2</v>
      </c>
      <c r="V85" s="86">
        <f t="shared" si="15"/>
        <v>3.9542523421340799E-2</v>
      </c>
      <c r="W85" s="86">
        <f t="shared" si="15"/>
        <v>7.7564180557245413E-2</v>
      </c>
      <c r="X85" s="86">
        <f t="shared" si="15"/>
        <v>3.650079085046843E-2</v>
      </c>
      <c r="Y85" s="87">
        <f t="shared" si="15"/>
        <v>0</v>
      </c>
      <c r="AB85" s="325"/>
      <c r="AC85" s="326"/>
      <c r="AD85" s="325"/>
      <c r="AE85" s="325"/>
      <c r="AF85" s="325"/>
      <c r="AG85" s="325"/>
      <c r="AH85" s="325"/>
      <c r="AI85" s="326"/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56</v>
      </c>
      <c r="F86" s="90"/>
      <c r="G86" s="90">
        <v>1</v>
      </c>
      <c r="H86" s="90">
        <v>4</v>
      </c>
      <c r="I86" s="90">
        <v>5</v>
      </c>
      <c r="J86" s="90">
        <v>27</v>
      </c>
      <c r="K86" s="90">
        <v>19</v>
      </c>
      <c r="L86" s="199"/>
      <c r="O86" s="201" t="s">
        <v>250</v>
      </c>
      <c r="P86" s="187" t="s">
        <v>189</v>
      </c>
      <c r="Q86" s="203" t="s">
        <v>260</v>
      </c>
      <c r="R86" s="88">
        <f t="shared" si="18"/>
        <v>8.5168511984426334E-2</v>
      </c>
      <c r="S86" s="86">
        <f t="shared" si="16"/>
        <v>0</v>
      </c>
      <c r="T86" s="86">
        <f t="shared" si="16"/>
        <v>1.5208662854361843E-3</v>
      </c>
      <c r="U86" s="86">
        <f t="shared" si="16"/>
        <v>6.0834651417447372E-3</v>
      </c>
      <c r="V86" s="86">
        <f t="shared" si="15"/>
        <v>7.6043314271809223E-3</v>
      </c>
      <c r="W86" s="86">
        <f t="shared" si="15"/>
        <v>4.1063389706776983E-2</v>
      </c>
      <c r="X86" s="86">
        <f t="shared" si="15"/>
        <v>2.8896459423287505E-2</v>
      </c>
      <c r="Y86" s="87">
        <f t="shared" si="15"/>
        <v>0</v>
      </c>
      <c r="AB86" s="325"/>
      <c r="AC86" s="326"/>
      <c r="AD86" s="326"/>
      <c r="AE86" s="325"/>
      <c r="AF86" s="325"/>
      <c r="AG86" s="325"/>
      <c r="AH86" s="325"/>
      <c r="AI86" s="326"/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60</v>
      </c>
      <c r="F87" s="90"/>
      <c r="G87" s="90"/>
      <c r="H87" s="90">
        <v>13</v>
      </c>
      <c r="I87" s="90">
        <v>30</v>
      </c>
      <c r="J87" s="90">
        <v>16</v>
      </c>
      <c r="K87" s="90">
        <v>1</v>
      </c>
      <c r="L87" s="199"/>
      <c r="O87" s="201" t="s">
        <v>261</v>
      </c>
      <c r="P87" s="187" t="s">
        <v>170</v>
      </c>
      <c r="Q87" s="203" t="s">
        <v>262</v>
      </c>
      <c r="R87" s="88">
        <f t="shared" si="18"/>
        <v>9.1251977126171058E-2</v>
      </c>
      <c r="S87" s="86">
        <f t="shared" si="16"/>
        <v>0</v>
      </c>
      <c r="T87" s="86">
        <f t="shared" si="16"/>
        <v>0</v>
      </c>
      <c r="U87" s="86">
        <f t="shared" si="16"/>
        <v>1.9771261710670399E-2</v>
      </c>
      <c r="V87" s="86">
        <f t="shared" si="15"/>
        <v>4.5625988563085529E-2</v>
      </c>
      <c r="W87" s="86">
        <f t="shared" si="15"/>
        <v>2.4333860566978949E-2</v>
      </c>
      <c r="X87" s="86">
        <f t="shared" si="15"/>
        <v>1.5208662854361843E-3</v>
      </c>
      <c r="Y87" s="87">
        <f t="shared" si="15"/>
        <v>0</v>
      </c>
      <c r="AB87" s="325"/>
      <c r="AC87" s="326"/>
      <c r="AD87" s="325"/>
      <c r="AE87" s="325"/>
      <c r="AF87" s="325"/>
      <c r="AG87" s="325"/>
      <c r="AH87" s="325"/>
      <c r="AI87" s="325"/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250</v>
      </c>
      <c r="F88" s="90"/>
      <c r="G88" s="90">
        <v>5</v>
      </c>
      <c r="H88" s="90">
        <v>21</v>
      </c>
      <c r="I88" s="90">
        <v>100</v>
      </c>
      <c r="J88" s="90">
        <v>45</v>
      </c>
      <c r="K88" s="90">
        <v>73</v>
      </c>
      <c r="L88" s="199">
        <v>6</v>
      </c>
      <c r="O88" s="201" t="s">
        <v>261</v>
      </c>
      <c r="P88" s="187" t="s">
        <v>172</v>
      </c>
      <c r="Q88" s="203" t="s">
        <v>263</v>
      </c>
      <c r="R88" s="88">
        <f t="shared" si="18"/>
        <v>0.38021657135904618</v>
      </c>
      <c r="S88" s="86">
        <f t="shared" si="16"/>
        <v>0</v>
      </c>
      <c r="T88" s="86">
        <f t="shared" si="16"/>
        <v>7.6043314271809223E-3</v>
      </c>
      <c r="U88" s="86">
        <f t="shared" si="16"/>
        <v>3.1938191994159877E-2</v>
      </c>
      <c r="V88" s="86">
        <f t="shared" si="15"/>
        <v>0.15208662854361846</v>
      </c>
      <c r="W88" s="86">
        <f t="shared" si="15"/>
        <v>6.8438982844628307E-2</v>
      </c>
      <c r="X88" s="86">
        <f t="shared" si="15"/>
        <v>0.11102323883684148</v>
      </c>
      <c r="Y88" s="87">
        <f t="shared" si="15"/>
        <v>9.1251977126171075E-3</v>
      </c>
      <c r="AB88" s="325"/>
      <c r="AC88" s="326"/>
      <c r="AD88" s="325"/>
      <c r="AE88" s="325"/>
      <c r="AF88" s="325"/>
      <c r="AG88" s="325"/>
      <c r="AH88" s="325"/>
      <c r="AI88" s="326"/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201</v>
      </c>
      <c r="F89" s="90"/>
      <c r="G89" s="90">
        <v>2</v>
      </c>
      <c r="H89" s="90">
        <v>17</v>
      </c>
      <c r="I89" s="90">
        <v>66</v>
      </c>
      <c r="J89" s="90">
        <v>54</v>
      </c>
      <c r="K89" s="90">
        <v>62</v>
      </c>
      <c r="L89" s="199"/>
      <c r="O89" s="201" t="s">
        <v>261</v>
      </c>
      <c r="P89" s="187" t="s">
        <v>174</v>
      </c>
      <c r="Q89" s="203" t="s">
        <v>264</v>
      </c>
      <c r="R89" s="88">
        <f t="shared" si="18"/>
        <v>0.30569412337267304</v>
      </c>
      <c r="S89" s="86">
        <f t="shared" si="16"/>
        <v>0</v>
      </c>
      <c r="T89" s="86">
        <f t="shared" si="16"/>
        <v>3.0417325708723686E-3</v>
      </c>
      <c r="U89" s="86">
        <f t="shared" si="16"/>
        <v>2.5854726852415136E-2</v>
      </c>
      <c r="V89" s="86">
        <f t="shared" si="15"/>
        <v>0.10037717483878816</v>
      </c>
      <c r="W89" s="86">
        <f t="shared" si="15"/>
        <v>8.2126779413553966E-2</v>
      </c>
      <c r="X89" s="86">
        <f t="shared" si="15"/>
        <v>9.4293709697043426E-2</v>
      </c>
      <c r="Y89" s="87">
        <f t="shared" si="15"/>
        <v>0</v>
      </c>
      <c r="AB89" s="325"/>
      <c r="AC89" s="326"/>
      <c r="AD89" s="326"/>
      <c r="AE89" s="325"/>
      <c r="AF89" s="325"/>
      <c r="AG89" s="325"/>
      <c r="AH89" s="325"/>
      <c r="AI89" s="326"/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45</v>
      </c>
      <c r="F90" s="90"/>
      <c r="G90" s="90"/>
      <c r="H90" s="90">
        <v>3</v>
      </c>
      <c r="I90" s="90">
        <v>3</v>
      </c>
      <c r="J90" s="90">
        <v>4</v>
      </c>
      <c r="K90" s="90">
        <v>35</v>
      </c>
      <c r="L90" s="199"/>
      <c r="O90" s="201" t="s">
        <v>261</v>
      </c>
      <c r="P90" s="187" t="s">
        <v>176</v>
      </c>
      <c r="Q90" s="203" t="s">
        <v>265</v>
      </c>
      <c r="R90" s="88">
        <f t="shared" si="18"/>
        <v>6.8438982844628307E-2</v>
      </c>
      <c r="S90" s="86">
        <f t="shared" si="16"/>
        <v>0</v>
      </c>
      <c r="T90" s="86">
        <f t="shared" si="16"/>
        <v>0</v>
      </c>
      <c r="U90" s="86">
        <f t="shared" si="16"/>
        <v>4.5625988563085538E-3</v>
      </c>
      <c r="V90" s="86">
        <f t="shared" si="15"/>
        <v>4.5625988563085538E-3</v>
      </c>
      <c r="W90" s="86">
        <f t="shared" si="15"/>
        <v>6.0834651417447372E-3</v>
      </c>
      <c r="X90" s="86">
        <f t="shared" si="15"/>
        <v>5.3230319990266457E-2</v>
      </c>
      <c r="Y90" s="87">
        <f t="shared" si="15"/>
        <v>0</v>
      </c>
      <c r="AB90" s="325"/>
      <c r="AC90" s="325"/>
      <c r="AD90" s="325"/>
      <c r="AE90" s="325"/>
      <c r="AF90" s="325"/>
      <c r="AG90" s="325"/>
      <c r="AH90" s="325"/>
      <c r="AI90" s="326"/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45</v>
      </c>
      <c r="F91" s="90">
        <v>2</v>
      </c>
      <c r="G91" s="90">
        <v>1</v>
      </c>
      <c r="H91" s="90">
        <v>28</v>
      </c>
      <c r="I91" s="90">
        <v>8</v>
      </c>
      <c r="J91" s="90">
        <v>3</v>
      </c>
      <c r="K91" s="90">
        <v>3</v>
      </c>
      <c r="L91" s="199"/>
      <c r="O91" s="201" t="s">
        <v>261</v>
      </c>
      <c r="P91" s="187" t="s">
        <v>178</v>
      </c>
      <c r="Q91" s="203" t="s">
        <v>266</v>
      </c>
      <c r="R91" s="88">
        <f t="shared" si="18"/>
        <v>6.8438982844628307E-2</v>
      </c>
      <c r="S91" s="86">
        <f t="shared" si="16"/>
        <v>3.0417325708723686E-3</v>
      </c>
      <c r="T91" s="86">
        <f t="shared" si="16"/>
        <v>1.5208662854361843E-3</v>
      </c>
      <c r="U91" s="86">
        <f t="shared" si="16"/>
        <v>4.2584255992213167E-2</v>
      </c>
      <c r="V91" s="86">
        <f t="shared" si="15"/>
        <v>1.2166930283489474E-2</v>
      </c>
      <c r="W91" s="86">
        <f t="shared" si="15"/>
        <v>4.5625988563085538E-3</v>
      </c>
      <c r="X91" s="86">
        <f t="shared" si="15"/>
        <v>4.5625988563085538E-3</v>
      </c>
      <c r="Y91" s="87">
        <f t="shared" si="15"/>
        <v>0</v>
      </c>
      <c r="AB91" s="325"/>
      <c r="AC91" s="325"/>
      <c r="AD91" s="325"/>
      <c r="AE91" s="325"/>
      <c r="AF91" s="325"/>
      <c r="AG91" s="325"/>
      <c r="AH91" s="325"/>
      <c r="AI91" s="325"/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0</v>
      </c>
      <c r="F92" s="90"/>
      <c r="G92" s="90"/>
      <c r="H92" s="90"/>
      <c r="I92" s="90"/>
      <c r="J92" s="90"/>
      <c r="K92" s="90"/>
      <c r="L92" s="199"/>
      <c r="O92" s="201" t="s">
        <v>261</v>
      </c>
      <c r="P92" s="187" t="s">
        <v>180</v>
      </c>
      <c r="Q92" s="203" t="s">
        <v>267</v>
      </c>
      <c r="R92" s="88">
        <f t="shared" si="18"/>
        <v>0</v>
      </c>
      <c r="S92" s="86">
        <f t="shared" si="16"/>
        <v>0</v>
      </c>
      <c r="T92" s="86">
        <f t="shared" si="16"/>
        <v>0</v>
      </c>
      <c r="U92" s="86">
        <f t="shared" si="16"/>
        <v>0</v>
      </c>
      <c r="V92" s="86">
        <f t="shared" si="15"/>
        <v>0</v>
      </c>
      <c r="W92" s="86">
        <f t="shared" si="15"/>
        <v>0</v>
      </c>
      <c r="X92" s="86">
        <f t="shared" si="15"/>
        <v>0</v>
      </c>
      <c r="Y92" s="87">
        <f t="shared" si="15"/>
        <v>0</v>
      </c>
      <c r="AB92" s="325"/>
      <c r="AC92" s="325"/>
      <c r="AD92" s="325"/>
      <c r="AE92" s="325"/>
      <c r="AF92" s="325"/>
      <c r="AG92" s="325"/>
      <c r="AH92" s="325"/>
      <c r="AI92" s="326"/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0</v>
      </c>
      <c r="F93" s="90"/>
      <c r="G93" s="90"/>
      <c r="H93" s="90"/>
      <c r="I93" s="90"/>
      <c r="J93" s="90"/>
      <c r="K93" s="90"/>
      <c r="L93" s="199"/>
      <c r="O93" s="201" t="s">
        <v>261</v>
      </c>
      <c r="P93" s="187" t="s">
        <v>182</v>
      </c>
      <c r="Q93" s="203" t="s">
        <v>268</v>
      </c>
      <c r="R93" s="88">
        <f t="shared" si="18"/>
        <v>0</v>
      </c>
      <c r="S93" s="86">
        <f t="shared" si="16"/>
        <v>0</v>
      </c>
      <c r="T93" s="86">
        <f t="shared" si="16"/>
        <v>0</v>
      </c>
      <c r="U93" s="86">
        <f t="shared" si="16"/>
        <v>0</v>
      </c>
      <c r="V93" s="86">
        <f t="shared" si="15"/>
        <v>0</v>
      </c>
      <c r="W93" s="86">
        <f t="shared" si="15"/>
        <v>0</v>
      </c>
      <c r="X93" s="86">
        <f t="shared" si="15"/>
        <v>0</v>
      </c>
      <c r="Y93" s="87">
        <f t="shared" si="15"/>
        <v>0</v>
      </c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2257</v>
      </c>
      <c r="F94" s="90">
        <v>9</v>
      </c>
      <c r="G94" s="90">
        <v>11</v>
      </c>
      <c r="H94" s="90">
        <v>29</v>
      </c>
      <c r="I94" s="90">
        <v>47</v>
      </c>
      <c r="J94" s="90">
        <v>153</v>
      </c>
      <c r="K94" s="90">
        <v>2005</v>
      </c>
      <c r="L94" s="199">
        <v>3</v>
      </c>
      <c r="O94" s="201" t="s">
        <v>261</v>
      </c>
      <c r="P94" s="187" t="s">
        <v>184</v>
      </c>
      <c r="Q94" s="203" t="s">
        <v>269</v>
      </c>
      <c r="R94" s="88">
        <f t="shared" si="18"/>
        <v>3.4325952062294682</v>
      </c>
      <c r="S94" s="86">
        <f t="shared" si="16"/>
        <v>1.368779656892566E-2</v>
      </c>
      <c r="T94" s="86">
        <f t="shared" si="16"/>
        <v>1.6729529139798031E-2</v>
      </c>
      <c r="U94" s="86">
        <f t="shared" si="16"/>
        <v>4.4105122277649352E-2</v>
      </c>
      <c r="V94" s="86">
        <f t="shared" si="15"/>
        <v>7.1480715415500676E-2</v>
      </c>
      <c r="W94" s="86">
        <f t="shared" si="15"/>
        <v>0.2326925416717362</v>
      </c>
      <c r="X94" s="86">
        <f t="shared" si="15"/>
        <v>3.0493369022995496</v>
      </c>
      <c r="Y94" s="87">
        <f t="shared" si="15"/>
        <v>4.5625988563085538E-3</v>
      </c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3829</v>
      </c>
      <c r="F95" s="208">
        <v>3</v>
      </c>
      <c r="G95" s="208">
        <v>25</v>
      </c>
      <c r="H95" s="208">
        <v>12</v>
      </c>
      <c r="I95" s="208">
        <v>72</v>
      </c>
      <c r="J95" s="208">
        <v>957</v>
      </c>
      <c r="K95" s="208">
        <v>2760</v>
      </c>
      <c r="L95" s="209"/>
      <c r="O95" s="205" t="s">
        <v>261</v>
      </c>
      <c r="P95" s="206" t="s">
        <v>187</v>
      </c>
      <c r="Q95" s="207" t="s">
        <v>270</v>
      </c>
      <c r="R95" s="152">
        <f t="shared" si="18"/>
        <v>5.8233970069351502</v>
      </c>
      <c r="S95" s="150">
        <f t="shared" si="16"/>
        <v>4.5625988563085538E-3</v>
      </c>
      <c r="T95" s="150">
        <f t="shared" si="16"/>
        <v>3.8021657135904614E-2</v>
      </c>
      <c r="U95" s="150">
        <f t="shared" si="16"/>
        <v>1.8250395425234215E-2</v>
      </c>
      <c r="V95" s="150">
        <f t="shared" si="15"/>
        <v>0.10950237255140528</v>
      </c>
      <c r="W95" s="150">
        <f t="shared" si="15"/>
        <v>1.4554690351624286</v>
      </c>
      <c r="X95" s="150">
        <f t="shared" si="15"/>
        <v>4.1975909478038691</v>
      </c>
      <c r="Y95" s="151">
        <f t="shared" si="15"/>
        <v>0</v>
      </c>
    </row>
    <row r="96" spans="2:35" ht="6.75" customHeight="1"/>
    <row r="97" spans="2:15" ht="15.75" customHeight="1">
      <c r="B97" s="149" t="s">
        <v>285</v>
      </c>
      <c r="O97" s="149" t="s">
        <v>285</v>
      </c>
    </row>
    <row r="98" spans="2:15" ht="15.75" customHeight="1">
      <c r="B98" s="148" t="s">
        <v>153</v>
      </c>
      <c r="O98" s="148" t="s">
        <v>153</v>
      </c>
    </row>
    <row r="99" spans="2:15" ht="15.75" customHeight="1"/>
  </sheetData>
  <mergeCells count="2">
    <mergeCell ref="E5:L5"/>
    <mergeCell ref="R5:Y5"/>
  </mergeCells>
  <pageMargins left="0.70866141732283472" right="0.31496062992125984" top="0.55118110236220474" bottom="0.55118110236220474" header="0.31496062992125984" footer="0.31496062992125984"/>
  <pageSetup paperSize="9" scale="85" firstPageNumber="29" orientation="portrait" useFirstPageNumber="1" verticalDpi="0" r:id="rId1"/>
  <headerFooter>
    <oddFooter>&amp;CIV-2-&amp;P</oddFooter>
  </headerFooter>
  <rowBreaks count="1" manualBreakCount="1">
    <brk id="53" max="16383" man="1"/>
  </rowBreaks>
  <colBreaks count="1" manualBreakCount="1">
    <brk id="13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2081-CCFD-4D7A-B048-F16CAEB05F80}">
  <dimension ref="B1:AM101"/>
  <sheetViews>
    <sheetView showGridLines="0" topLeftCell="B1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10" width="11.42578125" style="6" customWidth="1"/>
    <col min="11" max="14" width="2.5703125" style="6" customWidth="1"/>
    <col min="15" max="15" width="21.5703125" style="6" customWidth="1"/>
    <col min="16" max="21" width="10.5703125" style="6" customWidth="1"/>
    <col min="22" max="22" width="8.5703125" style="6" customWidth="1"/>
    <col min="23" max="23" width="2.140625" style="6" customWidth="1"/>
  </cols>
  <sheetData>
    <row r="1" spans="2:39">
      <c r="E1" s="4"/>
      <c r="J1" s="15" t="s">
        <v>8</v>
      </c>
      <c r="K1" s="15"/>
      <c r="L1" s="15"/>
      <c r="M1" s="15"/>
      <c r="N1" s="15"/>
      <c r="U1" s="15"/>
      <c r="V1" s="15" t="s">
        <v>9</v>
      </c>
    </row>
    <row r="2" spans="2:39">
      <c r="D2" s="14" t="s">
        <v>369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 t="s">
        <v>369</v>
      </c>
      <c r="P2" s="14"/>
      <c r="Q2" s="14"/>
      <c r="R2" s="14"/>
      <c r="S2" s="14"/>
      <c r="T2" s="14"/>
      <c r="U2" s="14"/>
      <c r="V2" s="14"/>
      <c r="W2" s="13"/>
    </row>
    <row r="3" spans="2:39">
      <c r="D3" s="14" t="s">
        <v>129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129</v>
      </c>
      <c r="P3" s="14"/>
      <c r="Q3" s="14"/>
      <c r="R3" s="14"/>
      <c r="S3" s="14"/>
      <c r="T3" s="14"/>
      <c r="U3" s="14"/>
      <c r="V3" s="14"/>
      <c r="W3" s="13"/>
    </row>
    <row r="4" spans="2:39"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4"/>
      <c r="P4" s="14"/>
      <c r="Q4" s="14"/>
      <c r="R4" s="14"/>
      <c r="S4" s="14"/>
      <c r="T4" s="14"/>
      <c r="U4" s="15"/>
      <c r="V4" s="15"/>
      <c r="W4" s="13"/>
    </row>
    <row r="5" spans="2:39" ht="15" customHeight="1">
      <c r="B5" s="211" t="s">
        <v>271</v>
      </c>
      <c r="C5" s="212"/>
      <c r="D5" s="213"/>
      <c r="E5" s="453" t="s">
        <v>142</v>
      </c>
      <c r="F5" s="454"/>
      <c r="G5" s="454"/>
      <c r="H5" s="454"/>
      <c r="I5" s="454"/>
      <c r="J5" s="455"/>
      <c r="K5" s="54"/>
      <c r="L5" s="23"/>
      <c r="M5" s="211" t="s">
        <v>271</v>
      </c>
      <c r="N5" s="212"/>
      <c r="O5" s="213"/>
      <c r="P5" s="453" t="s">
        <v>142</v>
      </c>
      <c r="Q5" s="454"/>
      <c r="R5" s="454"/>
      <c r="S5" s="454"/>
      <c r="T5" s="454"/>
      <c r="U5" s="454"/>
      <c r="V5" s="455"/>
    </row>
    <row r="6" spans="2:39" ht="53.25" customHeight="1">
      <c r="B6" s="214"/>
      <c r="C6" s="215" t="s">
        <v>272</v>
      </c>
      <c r="D6" s="216"/>
      <c r="E6" s="29" t="s">
        <v>4</v>
      </c>
      <c r="F6" s="30" t="s">
        <v>158</v>
      </c>
      <c r="G6" s="30">
        <v>2073</v>
      </c>
      <c r="H6" s="30">
        <v>2072</v>
      </c>
      <c r="I6" s="47">
        <v>2071</v>
      </c>
      <c r="J6" s="55">
        <v>2070</v>
      </c>
      <c r="K6" s="51"/>
      <c r="L6" s="24"/>
      <c r="M6" s="214"/>
      <c r="N6" s="215" t="s">
        <v>272</v>
      </c>
      <c r="O6" s="216"/>
      <c r="P6" s="29" t="s">
        <v>42</v>
      </c>
      <c r="Q6" s="30" t="s">
        <v>43</v>
      </c>
      <c r="R6" s="30" t="s">
        <v>44</v>
      </c>
      <c r="S6" s="30" t="s">
        <v>45</v>
      </c>
      <c r="T6" s="30" t="s">
        <v>97</v>
      </c>
      <c r="U6" s="47" t="s">
        <v>46</v>
      </c>
      <c r="V6" s="107" t="s">
        <v>159</v>
      </c>
    </row>
    <row r="7" spans="2:39" ht="18" customHeight="1">
      <c r="B7" s="210"/>
      <c r="C7" s="217"/>
      <c r="D7" s="218" t="s">
        <v>273</v>
      </c>
      <c r="E7" s="52"/>
      <c r="F7" s="53"/>
      <c r="G7" s="451" t="s">
        <v>352</v>
      </c>
      <c r="H7" s="451"/>
      <c r="I7" s="53"/>
      <c r="J7" s="48"/>
      <c r="K7" s="24"/>
      <c r="L7" s="24"/>
      <c r="M7" s="210"/>
      <c r="N7" s="217"/>
      <c r="O7" s="218" t="s">
        <v>273</v>
      </c>
      <c r="P7" s="52"/>
      <c r="Q7" s="53"/>
      <c r="R7" s="451" t="s">
        <v>352</v>
      </c>
      <c r="S7" s="451"/>
      <c r="T7" s="53"/>
      <c r="U7" s="53"/>
      <c r="V7" s="48"/>
    </row>
    <row r="8" spans="2:39" ht="7.5" customHeight="1">
      <c r="B8" s="191"/>
      <c r="C8" s="192"/>
      <c r="D8" s="193"/>
      <c r="E8" s="10"/>
      <c r="F8" s="1"/>
      <c r="G8" s="1"/>
      <c r="H8" s="2"/>
      <c r="I8" s="2"/>
      <c r="J8" s="3"/>
      <c r="K8" s="2"/>
      <c r="L8" s="2"/>
      <c r="M8" s="191"/>
      <c r="N8" s="192"/>
      <c r="O8" s="193"/>
      <c r="P8" s="10"/>
      <c r="Q8" s="1"/>
      <c r="R8" s="2"/>
      <c r="S8" s="2"/>
      <c r="T8" s="2"/>
      <c r="U8" s="2"/>
      <c r="V8" s="3"/>
    </row>
    <row r="9" spans="2:39" ht="15.75" customHeight="1">
      <c r="B9" s="197"/>
      <c r="C9" s="6"/>
      <c r="D9" s="198" t="s">
        <v>19</v>
      </c>
      <c r="E9" s="234">
        <f t="shared" ref="E9:J9" si="0">SUM(E19:E95)</f>
        <v>3228457</v>
      </c>
      <c r="F9" s="90">
        <f t="shared" si="0"/>
        <v>427854</v>
      </c>
      <c r="G9" s="90">
        <f t="shared" si="0"/>
        <v>261647</v>
      </c>
      <c r="H9" s="90">
        <f t="shared" si="0"/>
        <v>220989</v>
      </c>
      <c r="I9" s="90">
        <f t="shared" si="0"/>
        <v>169129</v>
      </c>
      <c r="J9" s="199">
        <f t="shared" si="0"/>
        <v>208914</v>
      </c>
      <c r="K9" s="4"/>
      <c r="L9" s="4"/>
      <c r="M9" s="197"/>
      <c r="O9" s="198" t="s">
        <v>19</v>
      </c>
      <c r="P9" s="90">
        <f t="shared" ref="P9:V9" si="1">SUM(P19:P95)</f>
        <v>620074</v>
      </c>
      <c r="Q9" s="90">
        <f t="shared" si="1"/>
        <v>343577</v>
      </c>
      <c r="R9" s="90">
        <f t="shared" si="1"/>
        <v>225869</v>
      </c>
      <c r="S9" s="90">
        <f t="shared" si="1"/>
        <v>212874</v>
      </c>
      <c r="T9" s="90">
        <f t="shared" si="1"/>
        <v>105426</v>
      </c>
      <c r="U9" s="90">
        <f t="shared" si="1"/>
        <v>338639</v>
      </c>
      <c r="V9" s="199">
        <f t="shared" si="1"/>
        <v>93465</v>
      </c>
    </row>
    <row r="10" spans="2:39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 s="4"/>
      <c r="L10" s="4"/>
      <c r="M10" s="197"/>
      <c r="O10" s="198"/>
      <c r="P10" s="90"/>
      <c r="Q10" s="90"/>
      <c r="R10" s="90"/>
      <c r="S10" s="7"/>
      <c r="T10" s="90"/>
      <c r="U10" s="90"/>
      <c r="V10" s="34"/>
      <c r="X10" s="127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</row>
    <row r="11" spans="2:39" ht="15.75" customHeight="1">
      <c r="B11" s="197"/>
      <c r="C11" s="6"/>
      <c r="D11" s="198" t="s">
        <v>163</v>
      </c>
      <c r="E11" s="16">
        <f t="shared" ref="E11:J11" si="2">SUM(E19:E32)</f>
        <v>544079</v>
      </c>
      <c r="F11" s="11">
        <f t="shared" si="2"/>
        <v>68046</v>
      </c>
      <c r="G11" s="11">
        <f t="shared" si="2"/>
        <v>41079</v>
      </c>
      <c r="H11" s="11">
        <f t="shared" si="2"/>
        <v>35689</v>
      </c>
      <c r="I11" s="11">
        <f t="shared" si="2"/>
        <v>27026</v>
      </c>
      <c r="J11" s="12">
        <f t="shared" si="2"/>
        <v>36448</v>
      </c>
      <c r="K11" s="11"/>
      <c r="L11" s="11"/>
      <c r="M11" s="197"/>
      <c r="O11" s="198" t="s">
        <v>163</v>
      </c>
      <c r="P11" s="11">
        <f t="shared" ref="P11:V11" si="3">SUM(P19:P32)</f>
        <v>101364</v>
      </c>
      <c r="Q11" s="11">
        <f t="shared" si="3"/>
        <v>54600</v>
      </c>
      <c r="R11" s="11">
        <f t="shared" si="3"/>
        <v>38508</v>
      </c>
      <c r="S11" s="11">
        <f t="shared" si="3"/>
        <v>45043</v>
      </c>
      <c r="T11" s="11">
        <f t="shared" si="3"/>
        <v>17452</v>
      </c>
      <c r="U11" s="11">
        <f t="shared" si="3"/>
        <v>66482</v>
      </c>
      <c r="V11" s="12">
        <f t="shared" si="3"/>
        <v>12342</v>
      </c>
      <c r="X11" s="12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2:39" ht="15.75" customHeight="1">
      <c r="B12" s="197"/>
      <c r="C12" s="6"/>
      <c r="D12" s="198" t="s">
        <v>164</v>
      </c>
      <c r="E12" s="16">
        <f t="shared" ref="E12:J12" si="4">SUM(E33:E40)</f>
        <v>354994</v>
      </c>
      <c r="F12" s="11">
        <f t="shared" si="4"/>
        <v>46759</v>
      </c>
      <c r="G12" s="11">
        <f t="shared" si="4"/>
        <v>35217</v>
      </c>
      <c r="H12" s="11">
        <f t="shared" si="4"/>
        <v>27620</v>
      </c>
      <c r="I12" s="11">
        <f t="shared" si="4"/>
        <v>20945</v>
      </c>
      <c r="J12" s="12">
        <f t="shared" si="4"/>
        <v>30775</v>
      </c>
      <c r="K12" s="11"/>
      <c r="L12" s="11"/>
      <c r="M12" s="197"/>
      <c r="O12" s="198" t="s">
        <v>164</v>
      </c>
      <c r="P12" s="11">
        <f t="shared" ref="P12:V12" si="5">SUM(P33:P40)</f>
        <v>66410</v>
      </c>
      <c r="Q12" s="11">
        <f t="shared" si="5"/>
        <v>31741</v>
      </c>
      <c r="R12" s="11">
        <f t="shared" si="5"/>
        <v>20849</v>
      </c>
      <c r="S12" s="11">
        <f t="shared" si="5"/>
        <v>18714</v>
      </c>
      <c r="T12" s="11">
        <f t="shared" si="5"/>
        <v>8488</v>
      </c>
      <c r="U12" s="11">
        <f t="shared" si="5"/>
        <v>28387</v>
      </c>
      <c r="V12" s="12">
        <f t="shared" si="5"/>
        <v>19089</v>
      </c>
      <c r="X12" s="12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90"/>
      <c r="AM12" s="188"/>
    </row>
    <row r="13" spans="2:39" ht="15.75" customHeight="1">
      <c r="B13" s="197"/>
      <c r="C13" s="6"/>
      <c r="D13" s="198" t="s">
        <v>165</v>
      </c>
      <c r="E13" s="16">
        <f t="shared" ref="E13:J13" si="6">SUM(E41:E53)</f>
        <v>1218497</v>
      </c>
      <c r="F13" s="11">
        <f t="shared" si="6"/>
        <v>163897</v>
      </c>
      <c r="G13" s="11">
        <f t="shared" si="6"/>
        <v>92815</v>
      </c>
      <c r="H13" s="11">
        <f t="shared" si="6"/>
        <v>79328</v>
      </c>
      <c r="I13" s="11">
        <f t="shared" si="6"/>
        <v>61016</v>
      </c>
      <c r="J13" s="12">
        <f t="shared" si="6"/>
        <v>67093</v>
      </c>
      <c r="K13" s="11"/>
      <c r="L13" s="11"/>
      <c r="M13" s="197"/>
      <c r="O13" s="198" t="s">
        <v>165</v>
      </c>
      <c r="P13" s="11">
        <f t="shared" ref="P13:V13" si="7">SUM(P41:P53)</f>
        <v>244406</v>
      </c>
      <c r="Q13" s="11">
        <f t="shared" si="7"/>
        <v>145828</v>
      </c>
      <c r="R13" s="11">
        <f t="shared" si="7"/>
        <v>86332</v>
      </c>
      <c r="S13" s="11">
        <f t="shared" si="7"/>
        <v>79614</v>
      </c>
      <c r="T13" s="11">
        <f t="shared" si="7"/>
        <v>39222</v>
      </c>
      <c r="U13" s="11">
        <f t="shared" si="7"/>
        <v>120880</v>
      </c>
      <c r="V13" s="12">
        <f t="shared" si="7"/>
        <v>38066</v>
      </c>
      <c r="X13" s="12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90"/>
      <c r="AM13" s="188"/>
    </row>
    <row r="14" spans="2:39" ht="15.75" customHeight="1">
      <c r="B14" s="197"/>
      <c r="C14" s="6"/>
      <c r="D14" s="198" t="s">
        <v>166</v>
      </c>
      <c r="E14" s="16">
        <f t="shared" ref="E14:J14" si="8">SUM(E54:E64)</f>
        <v>332472</v>
      </c>
      <c r="F14" s="11">
        <f t="shared" si="8"/>
        <v>43436</v>
      </c>
      <c r="G14" s="11">
        <f t="shared" si="8"/>
        <v>25682</v>
      </c>
      <c r="H14" s="11">
        <f t="shared" si="8"/>
        <v>20964</v>
      </c>
      <c r="I14" s="11">
        <f t="shared" si="8"/>
        <v>16464</v>
      </c>
      <c r="J14" s="12">
        <f t="shared" si="8"/>
        <v>22200</v>
      </c>
      <c r="K14" s="11"/>
      <c r="L14" s="11"/>
      <c r="M14" s="197"/>
      <c r="O14" s="198" t="s">
        <v>166</v>
      </c>
      <c r="P14" s="11">
        <f t="shared" ref="P14:V14" si="9">SUM(P54:P64)</f>
        <v>60839</v>
      </c>
      <c r="Q14" s="11">
        <f t="shared" si="9"/>
        <v>32652</v>
      </c>
      <c r="R14" s="11">
        <f t="shared" si="9"/>
        <v>28448</v>
      </c>
      <c r="S14" s="11">
        <f t="shared" si="9"/>
        <v>21673</v>
      </c>
      <c r="T14" s="11">
        <f t="shared" si="9"/>
        <v>12634</v>
      </c>
      <c r="U14" s="11">
        <f t="shared" si="9"/>
        <v>40683</v>
      </c>
      <c r="V14" s="12">
        <f t="shared" si="9"/>
        <v>6797</v>
      </c>
      <c r="X14" s="12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90"/>
      <c r="AM14" s="188"/>
    </row>
    <row r="15" spans="2:39" ht="15.75" customHeight="1">
      <c r="B15" s="197"/>
      <c r="C15" s="6"/>
      <c r="D15" s="198" t="s">
        <v>167</v>
      </c>
      <c r="E15" s="16">
        <f t="shared" ref="E15:J15" si="10">SUM(E65:E76)</f>
        <v>474264</v>
      </c>
      <c r="F15" s="11">
        <f t="shared" si="10"/>
        <v>68047</v>
      </c>
      <c r="G15" s="11">
        <f t="shared" si="10"/>
        <v>41224</v>
      </c>
      <c r="H15" s="11">
        <f t="shared" si="10"/>
        <v>32163</v>
      </c>
      <c r="I15" s="11">
        <f t="shared" si="10"/>
        <v>26822</v>
      </c>
      <c r="J15" s="12">
        <f t="shared" si="10"/>
        <v>32938</v>
      </c>
      <c r="K15" s="11"/>
      <c r="L15" s="11"/>
      <c r="M15" s="197"/>
      <c r="O15" s="198" t="s">
        <v>167</v>
      </c>
      <c r="P15" s="11">
        <f t="shared" ref="P15:V15" si="11">SUM(P65:P76)</f>
        <v>93813</v>
      </c>
      <c r="Q15" s="11">
        <f t="shared" si="11"/>
        <v>47879</v>
      </c>
      <c r="R15" s="11">
        <f t="shared" si="11"/>
        <v>33636</v>
      </c>
      <c r="S15" s="11">
        <f t="shared" si="11"/>
        <v>30043</v>
      </c>
      <c r="T15" s="11">
        <f t="shared" si="11"/>
        <v>14290</v>
      </c>
      <c r="U15" s="11">
        <f t="shared" si="11"/>
        <v>41955</v>
      </c>
      <c r="V15" s="12">
        <f t="shared" si="11"/>
        <v>11454</v>
      </c>
      <c r="X15" s="12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90"/>
      <c r="AM15" s="188"/>
    </row>
    <row r="16" spans="2:39" ht="15.75" customHeight="1">
      <c r="B16" s="197"/>
      <c r="C16" s="6"/>
      <c r="D16" s="198" t="s">
        <v>168</v>
      </c>
      <c r="E16" s="16">
        <f t="shared" ref="E16:J16" si="12">SUM(E77:E86)</f>
        <v>118951</v>
      </c>
      <c r="F16" s="11">
        <f t="shared" si="12"/>
        <v>15797</v>
      </c>
      <c r="G16" s="11">
        <f t="shared" si="12"/>
        <v>10969</v>
      </c>
      <c r="H16" s="11">
        <f t="shared" si="12"/>
        <v>9062</v>
      </c>
      <c r="I16" s="11">
        <f t="shared" si="12"/>
        <v>6913</v>
      </c>
      <c r="J16" s="12">
        <f t="shared" si="12"/>
        <v>6999</v>
      </c>
      <c r="K16" s="11"/>
      <c r="L16" s="11"/>
      <c r="M16" s="197"/>
      <c r="O16" s="198" t="s">
        <v>168</v>
      </c>
      <c r="P16" s="11">
        <f t="shared" ref="P16:V16" si="13">SUM(P77:P86)</f>
        <v>19303</v>
      </c>
      <c r="Q16" s="11">
        <f t="shared" si="13"/>
        <v>11678</v>
      </c>
      <c r="R16" s="11">
        <f t="shared" si="13"/>
        <v>7529</v>
      </c>
      <c r="S16" s="11">
        <f t="shared" si="13"/>
        <v>6849</v>
      </c>
      <c r="T16" s="11">
        <f t="shared" si="13"/>
        <v>5189</v>
      </c>
      <c r="U16" s="11">
        <f t="shared" si="13"/>
        <v>16300</v>
      </c>
      <c r="V16" s="12">
        <f t="shared" si="13"/>
        <v>2363</v>
      </c>
      <c r="X16" s="12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90"/>
      <c r="AM16" s="188"/>
    </row>
    <row r="17" spans="2:39" ht="15.75" customHeight="1">
      <c r="B17" s="197"/>
      <c r="C17" s="6"/>
      <c r="D17" s="198" t="s">
        <v>348</v>
      </c>
      <c r="E17" s="16">
        <f t="shared" ref="E17:J17" si="14">SUM(E87:E95)</f>
        <v>185200</v>
      </c>
      <c r="F17" s="11">
        <f t="shared" si="14"/>
        <v>21872</v>
      </c>
      <c r="G17" s="11">
        <f t="shared" si="14"/>
        <v>14661</v>
      </c>
      <c r="H17" s="11">
        <f t="shared" si="14"/>
        <v>16163</v>
      </c>
      <c r="I17" s="11">
        <f t="shared" si="14"/>
        <v>9943</v>
      </c>
      <c r="J17" s="12">
        <f t="shared" si="14"/>
        <v>12461</v>
      </c>
      <c r="K17" s="11"/>
      <c r="L17" s="11"/>
      <c r="M17" s="197"/>
      <c r="O17" s="198" t="s">
        <v>348</v>
      </c>
      <c r="P17" s="11">
        <f t="shared" ref="P17:V17" si="15">SUM(P87:P95)</f>
        <v>33939</v>
      </c>
      <c r="Q17" s="11">
        <f t="shared" si="15"/>
        <v>19199</v>
      </c>
      <c r="R17" s="11">
        <f t="shared" si="15"/>
        <v>10567</v>
      </c>
      <c r="S17" s="11">
        <f t="shared" si="15"/>
        <v>10938</v>
      </c>
      <c r="T17" s="11">
        <f t="shared" si="15"/>
        <v>8151</v>
      </c>
      <c r="U17" s="11">
        <f t="shared" si="15"/>
        <v>23952</v>
      </c>
      <c r="V17" s="12">
        <f t="shared" si="15"/>
        <v>3354</v>
      </c>
      <c r="X17" s="128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</row>
    <row r="18" spans="2:39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 s="11"/>
      <c r="L18" s="11"/>
      <c r="M18" s="197"/>
      <c r="O18" s="198"/>
      <c r="P18" s="90"/>
      <c r="Q18" s="90"/>
      <c r="R18" s="90"/>
      <c r="S18" s="7"/>
      <c r="T18" s="90"/>
      <c r="U18" s="90"/>
      <c r="V18" s="34"/>
      <c r="X18" s="1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9"/>
      <c r="AM18" s="329"/>
    </row>
    <row r="19" spans="2:39" ht="15.75" customHeight="1">
      <c r="B19" s="201" t="s">
        <v>169</v>
      </c>
      <c r="C19" s="187" t="s">
        <v>170</v>
      </c>
      <c r="D19" s="202" t="s">
        <v>171</v>
      </c>
      <c r="E19" s="16">
        <f>SUM(F19:J19)+SUM(P19:V19)</f>
        <v>11573</v>
      </c>
      <c r="F19" s="90">
        <v>1062</v>
      </c>
      <c r="G19" s="90">
        <v>774</v>
      </c>
      <c r="H19" s="90">
        <v>681</v>
      </c>
      <c r="I19" s="7">
        <v>658</v>
      </c>
      <c r="J19" s="34">
        <v>694</v>
      </c>
      <c r="K19" s="11"/>
      <c r="L19" s="11"/>
      <c r="M19" s="201" t="s">
        <v>169</v>
      </c>
      <c r="N19" s="187" t="s">
        <v>170</v>
      </c>
      <c r="O19" s="202" t="s">
        <v>171</v>
      </c>
      <c r="P19" s="90">
        <v>2328</v>
      </c>
      <c r="Q19" s="90">
        <v>1014</v>
      </c>
      <c r="R19" s="90">
        <v>694</v>
      </c>
      <c r="S19" s="7">
        <v>755</v>
      </c>
      <c r="T19" s="90">
        <v>466</v>
      </c>
      <c r="U19" s="90">
        <v>2339</v>
      </c>
      <c r="V19" s="34">
        <v>108</v>
      </c>
      <c r="X19" s="1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9"/>
      <c r="AM19" s="328"/>
    </row>
    <row r="20" spans="2:39" ht="15.75" customHeight="1">
      <c r="B20" s="201" t="s">
        <v>169</v>
      </c>
      <c r="C20" s="187" t="s">
        <v>172</v>
      </c>
      <c r="D20" s="203" t="s">
        <v>173</v>
      </c>
      <c r="E20" s="16">
        <f>SUM(F20:J20)+SUM(P20:V20)</f>
        <v>19227</v>
      </c>
      <c r="F20" s="90">
        <v>2181</v>
      </c>
      <c r="G20" s="90">
        <v>1310</v>
      </c>
      <c r="H20" s="90">
        <v>1689</v>
      </c>
      <c r="I20" s="7">
        <v>994</v>
      </c>
      <c r="J20" s="34">
        <v>933</v>
      </c>
      <c r="K20" s="11"/>
      <c r="L20" s="11"/>
      <c r="M20" s="201" t="s">
        <v>169</v>
      </c>
      <c r="N20" s="187" t="s">
        <v>172</v>
      </c>
      <c r="O20" s="203" t="s">
        <v>173</v>
      </c>
      <c r="P20" s="90">
        <v>3597</v>
      </c>
      <c r="Q20" s="90">
        <v>1823</v>
      </c>
      <c r="R20" s="90">
        <v>1274</v>
      </c>
      <c r="S20" s="7">
        <v>1446</v>
      </c>
      <c r="T20" s="90">
        <v>1125</v>
      </c>
      <c r="U20" s="90">
        <v>2412</v>
      </c>
      <c r="V20" s="34">
        <v>443</v>
      </c>
      <c r="X20" s="1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9"/>
      <c r="AM20" s="329"/>
    </row>
    <row r="21" spans="2:39" ht="15.75" customHeight="1">
      <c r="B21" s="201" t="s">
        <v>169</v>
      </c>
      <c r="C21" s="187" t="s">
        <v>174</v>
      </c>
      <c r="D21" s="203" t="s">
        <v>175</v>
      </c>
      <c r="E21" s="16">
        <f t="shared" ref="E21:E84" si="16">SUM(F21:J21)+SUM(P21:V21)</f>
        <v>19134</v>
      </c>
      <c r="F21" s="90">
        <v>1141</v>
      </c>
      <c r="G21" s="90">
        <v>1021</v>
      </c>
      <c r="H21" s="90">
        <v>1093</v>
      </c>
      <c r="I21" s="7">
        <v>851</v>
      </c>
      <c r="J21" s="34">
        <v>2360</v>
      </c>
      <c r="K21" s="11"/>
      <c r="L21" s="11"/>
      <c r="M21" s="201" t="s">
        <v>169</v>
      </c>
      <c r="N21" s="187" t="s">
        <v>174</v>
      </c>
      <c r="O21" s="203" t="s">
        <v>175</v>
      </c>
      <c r="P21" s="90">
        <v>4437</v>
      </c>
      <c r="Q21" s="90">
        <v>3132</v>
      </c>
      <c r="R21" s="90">
        <v>1227</v>
      </c>
      <c r="S21" s="7">
        <v>978</v>
      </c>
      <c r="T21" s="90">
        <v>628</v>
      </c>
      <c r="U21" s="90">
        <v>1765</v>
      </c>
      <c r="V21" s="34">
        <v>501</v>
      </c>
      <c r="X21" s="1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9"/>
      <c r="AM21" s="329"/>
    </row>
    <row r="22" spans="2:39" ht="15.75" customHeight="1">
      <c r="B22" s="201" t="s">
        <v>169</v>
      </c>
      <c r="C22" s="187" t="s">
        <v>176</v>
      </c>
      <c r="D22" s="203" t="s">
        <v>177</v>
      </c>
      <c r="E22" s="16">
        <f t="shared" si="16"/>
        <v>22031</v>
      </c>
      <c r="F22" s="90">
        <v>1778</v>
      </c>
      <c r="G22" s="90">
        <v>1178</v>
      </c>
      <c r="H22" s="90">
        <v>1269</v>
      </c>
      <c r="I22" s="7">
        <v>1364</v>
      </c>
      <c r="J22" s="34">
        <v>863</v>
      </c>
      <c r="K22" s="11"/>
      <c r="L22" s="11"/>
      <c r="M22" s="201" t="s">
        <v>169</v>
      </c>
      <c r="N22" s="187" t="s">
        <v>176</v>
      </c>
      <c r="O22" s="203" t="s">
        <v>177</v>
      </c>
      <c r="P22" s="90">
        <v>3331</v>
      </c>
      <c r="Q22" s="90">
        <v>2799</v>
      </c>
      <c r="R22" s="90">
        <v>1917</v>
      </c>
      <c r="S22" s="7">
        <v>2633</v>
      </c>
      <c r="T22" s="90">
        <v>894</v>
      </c>
      <c r="U22" s="90">
        <v>2485</v>
      </c>
      <c r="V22" s="34">
        <v>1520</v>
      </c>
      <c r="X22" s="1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9"/>
      <c r="AM22" s="328"/>
    </row>
    <row r="23" spans="2:39" ht="15.75" customHeight="1">
      <c r="B23" s="201" t="s">
        <v>169</v>
      </c>
      <c r="C23" s="187" t="s">
        <v>178</v>
      </c>
      <c r="D23" s="203" t="s">
        <v>179</v>
      </c>
      <c r="E23" s="16">
        <f t="shared" si="16"/>
        <v>11314</v>
      </c>
      <c r="F23" s="90">
        <v>930</v>
      </c>
      <c r="G23" s="90">
        <v>805</v>
      </c>
      <c r="H23" s="90">
        <v>745</v>
      </c>
      <c r="I23" s="7">
        <v>523</v>
      </c>
      <c r="J23" s="34">
        <v>666</v>
      </c>
      <c r="K23" s="11"/>
      <c r="L23" s="11"/>
      <c r="M23" s="201" t="s">
        <v>169</v>
      </c>
      <c r="N23" s="187" t="s">
        <v>178</v>
      </c>
      <c r="O23" s="203" t="s">
        <v>179</v>
      </c>
      <c r="P23" s="90">
        <v>1798</v>
      </c>
      <c r="Q23" s="90">
        <v>765</v>
      </c>
      <c r="R23" s="90">
        <v>537</v>
      </c>
      <c r="S23" s="7">
        <v>927</v>
      </c>
      <c r="T23" s="90">
        <v>865</v>
      </c>
      <c r="U23" s="90">
        <v>2567</v>
      </c>
      <c r="V23" s="34">
        <v>186</v>
      </c>
      <c r="X23" s="1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9"/>
      <c r="AM23" s="328"/>
    </row>
    <row r="24" spans="2:39" ht="15.75" customHeight="1">
      <c r="B24" s="201" t="s">
        <v>169</v>
      </c>
      <c r="C24" s="187" t="s">
        <v>180</v>
      </c>
      <c r="D24" s="203" t="s">
        <v>181</v>
      </c>
      <c r="E24" s="16">
        <f t="shared" si="16"/>
        <v>10362</v>
      </c>
      <c r="F24" s="90">
        <v>1033</v>
      </c>
      <c r="G24" s="90">
        <v>790</v>
      </c>
      <c r="H24" s="90">
        <v>698</v>
      </c>
      <c r="I24" s="7">
        <v>573</v>
      </c>
      <c r="J24" s="34">
        <v>590</v>
      </c>
      <c r="K24" s="11"/>
      <c r="L24" s="11"/>
      <c r="M24" s="201" t="s">
        <v>169</v>
      </c>
      <c r="N24" s="187" t="s">
        <v>180</v>
      </c>
      <c r="O24" s="203" t="s">
        <v>181</v>
      </c>
      <c r="P24" s="90">
        <v>1444</v>
      </c>
      <c r="Q24" s="90">
        <v>851</v>
      </c>
      <c r="R24" s="90">
        <v>427</v>
      </c>
      <c r="S24" s="7">
        <v>791</v>
      </c>
      <c r="T24" s="90">
        <v>515</v>
      </c>
      <c r="U24" s="90">
        <v>2336</v>
      </c>
      <c r="V24" s="34">
        <v>314</v>
      </c>
      <c r="X24" s="1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9"/>
      <c r="AM24" s="328"/>
    </row>
    <row r="25" spans="2:39" ht="15.75" customHeight="1">
      <c r="B25" s="201" t="s">
        <v>169</v>
      </c>
      <c r="C25" s="187" t="s">
        <v>182</v>
      </c>
      <c r="D25" s="203" t="s">
        <v>183</v>
      </c>
      <c r="E25" s="16">
        <f t="shared" si="16"/>
        <v>15820</v>
      </c>
      <c r="F25" s="90">
        <v>1810</v>
      </c>
      <c r="G25" s="90">
        <v>1333</v>
      </c>
      <c r="H25" s="90">
        <v>926</v>
      </c>
      <c r="I25" s="7">
        <v>751</v>
      </c>
      <c r="J25" s="34">
        <v>874</v>
      </c>
      <c r="K25" s="11"/>
      <c r="L25" s="11"/>
      <c r="M25" s="201" t="s">
        <v>169</v>
      </c>
      <c r="N25" s="187" t="s">
        <v>182</v>
      </c>
      <c r="O25" s="203" t="s">
        <v>183</v>
      </c>
      <c r="P25" s="90">
        <v>2900</v>
      </c>
      <c r="Q25" s="90">
        <v>1244</v>
      </c>
      <c r="R25" s="90">
        <v>1307</v>
      </c>
      <c r="S25" s="7">
        <v>897</v>
      </c>
      <c r="T25" s="90">
        <v>641</v>
      </c>
      <c r="U25" s="90">
        <v>2729</v>
      </c>
      <c r="V25" s="34">
        <v>408</v>
      </c>
      <c r="X25" s="1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9"/>
      <c r="AM25" s="329"/>
    </row>
    <row r="26" spans="2:39" ht="15.75" customHeight="1">
      <c r="B26" s="201" t="s">
        <v>169</v>
      </c>
      <c r="C26" s="187" t="s">
        <v>184</v>
      </c>
      <c r="D26" s="203" t="s">
        <v>185</v>
      </c>
      <c r="E26" s="16">
        <f t="shared" si="16"/>
        <v>8955</v>
      </c>
      <c r="F26" s="90">
        <v>878</v>
      </c>
      <c r="G26" s="90">
        <v>584</v>
      </c>
      <c r="H26" s="90">
        <v>408</v>
      </c>
      <c r="I26" s="7">
        <v>439</v>
      </c>
      <c r="J26" s="34">
        <v>468</v>
      </c>
      <c r="K26" s="11"/>
      <c r="L26" s="11"/>
      <c r="M26" s="201" t="s">
        <v>169</v>
      </c>
      <c r="N26" s="187" t="s">
        <v>184</v>
      </c>
      <c r="O26" s="203" t="s">
        <v>185</v>
      </c>
      <c r="P26" s="90">
        <v>1494</v>
      </c>
      <c r="Q26" s="90">
        <v>823</v>
      </c>
      <c r="R26" s="90">
        <v>552</v>
      </c>
      <c r="S26" s="7">
        <v>729</v>
      </c>
      <c r="T26" s="90">
        <v>419</v>
      </c>
      <c r="U26" s="90">
        <v>2092</v>
      </c>
      <c r="V26" s="34">
        <v>69</v>
      </c>
      <c r="X26" s="1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9"/>
      <c r="AM26" s="329"/>
    </row>
    <row r="27" spans="2:39" ht="15.75" customHeight="1">
      <c r="B27" s="201" t="s">
        <v>186</v>
      </c>
      <c r="C27" s="187" t="s">
        <v>187</v>
      </c>
      <c r="D27" s="203" t="s">
        <v>188</v>
      </c>
      <c r="E27" s="16">
        <f t="shared" si="16"/>
        <v>13534</v>
      </c>
      <c r="F27" s="90">
        <v>1660</v>
      </c>
      <c r="G27" s="90">
        <v>1005</v>
      </c>
      <c r="H27" s="90">
        <v>729</v>
      </c>
      <c r="I27" s="7">
        <v>656</v>
      </c>
      <c r="J27" s="34">
        <v>755</v>
      </c>
      <c r="K27" s="11"/>
      <c r="L27" s="11"/>
      <c r="M27" s="201" t="s">
        <v>186</v>
      </c>
      <c r="N27" s="187" t="s">
        <v>187</v>
      </c>
      <c r="O27" s="203" t="s">
        <v>188</v>
      </c>
      <c r="P27" s="90">
        <v>2533</v>
      </c>
      <c r="Q27" s="90">
        <v>1172</v>
      </c>
      <c r="R27" s="90">
        <v>661</v>
      </c>
      <c r="S27" s="7">
        <v>750</v>
      </c>
      <c r="T27" s="90">
        <v>771</v>
      </c>
      <c r="U27" s="90">
        <v>2823</v>
      </c>
      <c r="V27" s="34">
        <v>19</v>
      </c>
      <c r="X27" s="1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9"/>
      <c r="AM27" s="329"/>
    </row>
    <row r="28" spans="2:39" ht="15.75" customHeight="1">
      <c r="B28" s="201" t="s">
        <v>186</v>
      </c>
      <c r="C28" s="187" t="s">
        <v>189</v>
      </c>
      <c r="D28" s="203" t="s">
        <v>190</v>
      </c>
      <c r="E28" s="16">
        <f t="shared" si="16"/>
        <v>26804</v>
      </c>
      <c r="F28" s="90">
        <v>3230</v>
      </c>
      <c r="G28" s="90">
        <v>2268</v>
      </c>
      <c r="H28" s="90">
        <v>1662</v>
      </c>
      <c r="I28" s="7">
        <v>1396</v>
      </c>
      <c r="J28" s="34">
        <v>2078</v>
      </c>
      <c r="K28" s="11"/>
      <c r="L28" s="11"/>
      <c r="M28" s="201" t="s">
        <v>186</v>
      </c>
      <c r="N28" s="187" t="s">
        <v>189</v>
      </c>
      <c r="O28" s="203" t="s">
        <v>190</v>
      </c>
      <c r="P28" s="90">
        <v>4530</v>
      </c>
      <c r="Q28" s="90">
        <v>2654</v>
      </c>
      <c r="R28" s="90">
        <v>1909</v>
      </c>
      <c r="S28" s="7">
        <v>1688</v>
      </c>
      <c r="T28" s="90">
        <v>954</v>
      </c>
      <c r="U28" s="90">
        <v>4006</v>
      </c>
      <c r="V28" s="34">
        <v>429</v>
      </c>
      <c r="X28" s="1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9"/>
      <c r="AM28" s="328"/>
    </row>
    <row r="29" spans="2:39" ht="15.75" customHeight="1">
      <c r="B29" s="201" t="s">
        <v>169</v>
      </c>
      <c r="C29" s="187" t="s">
        <v>191</v>
      </c>
      <c r="D29" s="203" t="s">
        <v>192</v>
      </c>
      <c r="E29" s="16">
        <f t="shared" si="16"/>
        <v>116837</v>
      </c>
      <c r="F29" s="90">
        <v>16454</v>
      </c>
      <c r="G29" s="90">
        <v>10080</v>
      </c>
      <c r="H29" s="90">
        <v>8747</v>
      </c>
      <c r="I29" s="7">
        <v>6170</v>
      </c>
      <c r="J29" s="34">
        <v>8541</v>
      </c>
      <c r="K29" s="11"/>
      <c r="L29" s="11"/>
      <c r="M29" s="201" t="s">
        <v>169</v>
      </c>
      <c r="N29" s="187" t="s">
        <v>191</v>
      </c>
      <c r="O29" s="203" t="s">
        <v>192</v>
      </c>
      <c r="P29" s="90">
        <v>24653</v>
      </c>
      <c r="Q29" s="90">
        <v>10310</v>
      </c>
      <c r="R29" s="90">
        <v>7675</v>
      </c>
      <c r="S29" s="7">
        <v>7633</v>
      </c>
      <c r="T29" s="90">
        <v>2728</v>
      </c>
      <c r="U29" s="90">
        <v>10585</v>
      </c>
      <c r="V29" s="34">
        <v>3261</v>
      </c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9"/>
      <c r="AM29" s="328"/>
    </row>
    <row r="30" spans="2:39" ht="15.75" customHeight="1">
      <c r="B30" s="201" t="s">
        <v>169</v>
      </c>
      <c r="C30" s="187" t="s">
        <v>193</v>
      </c>
      <c r="D30" s="203" t="s">
        <v>194</v>
      </c>
      <c r="E30" s="16">
        <f t="shared" si="16"/>
        <v>127887</v>
      </c>
      <c r="F30" s="90">
        <v>16925</v>
      </c>
      <c r="G30" s="90">
        <v>8739</v>
      </c>
      <c r="H30" s="90">
        <v>7891</v>
      </c>
      <c r="I30" s="7">
        <v>6210</v>
      </c>
      <c r="J30" s="34">
        <v>8927</v>
      </c>
      <c r="M30" s="201" t="s">
        <v>169</v>
      </c>
      <c r="N30" s="187" t="s">
        <v>193</v>
      </c>
      <c r="O30" s="203" t="s">
        <v>194</v>
      </c>
      <c r="P30" s="90">
        <v>21998</v>
      </c>
      <c r="Q30" s="90">
        <v>14639</v>
      </c>
      <c r="R30" s="90">
        <v>10394</v>
      </c>
      <c r="S30" s="7">
        <v>11926</v>
      </c>
      <c r="T30" s="90">
        <v>3109</v>
      </c>
      <c r="U30" s="90">
        <v>14994</v>
      </c>
      <c r="V30" s="34">
        <v>2135</v>
      </c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</row>
    <row r="31" spans="2:39" ht="15.75" customHeight="1">
      <c r="B31" s="201" t="s">
        <v>169</v>
      </c>
      <c r="C31" s="187" t="s">
        <v>195</v>
      </c>
      <c r="D31" s="203" t="s">
        <v>196</v>
      </c>
      <c r="E31" s="16">
        <f t="shared" si="16"/>
        <v>112708</v>
      </c>
      <c r="F31" s="90">
        <v>15130</v>
      </c>
      <c r="G31" s="90">
        <v>8353</v>
      </c>
      <c r="H31" s="90">
        <v>7195</v>
      </c>
      <c r="I31" s="7">
        <v>4958</v>
      </c>
      <c r="J31" s="34">
        <v>6784</v>
      </c>
      <c r="M31" s="201" t="s">
        <v>169</v>
      </c>
      <c r="N31" s="187" t="s">
        <v>195</v>
      </c>
      <c r="O31" s="203" t="s">
        <v>196</v>
      </c>
      <c r="P31" s="90">
        <v>21572</v>
      </c>
      <c r="Q31" s="90">
        <v>10566</v>
      </c>
      <c r="R31" s="90">
        <v>8366</v>
      </c>
      <c r="S31" s="7">
        <v>12314</v>
      </c>
      <c r="T31" s="90">
        <v>3059</v>
      </c>
      <c r="U31" s="90">
        <v>12059</v>
      </c>
      <c r="V31" s="34">
        <v>2352</v>
      </c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9"/>
      <c r="AM31" s="328"/>
    </row>
    <row r="32" spans="2:39" ht="15.75" customHeight="1">
      <c r="B32" s="201" t="s">
        <v>169</v>
      </c>
      <c r="C32" s="187" t="s">
        <v>197</v>
      </c>
      <c r="D32" s="203" t="s">
        <v>198</v>
      </c>
      <c r="E32" s="16">
        <f t="shared" si="16"/>
        <v>27893</v>
      </c>
      <c r="F32" s="90">
        <v>3834</v>
      </c>
      <c r="G32" s="90">
        <v>2839</v>
      </c>
      <c r="H32" s="90">
        <v>1956</v>
      </c>
      <c r="I32" s="7">
        <v>1483</v>
      </c>
      <c r="J32" s="34">
        <v>1915</v>
      </c>
      <c r="M32" s="201" t="s">
        <v>169</v>
      </c>
      <c r="N32" s="187" t="s">
        <v>197</v>
      </c>
      <c r="O32" s="203" t="s">
        <v>198</v>
      </c>
      <c r="P32" s="90">
        <v>4749</v>
      </c>
      <c r="Q32" s="90">
        <v>2808</v>
      </c>
      <c r="R32" s="90">
        <v>1568</v>
      </c>
      <c r="S32" s="7">
        <v>1576</v>
      </c>
      <c r="T32" s="90">
        <v>1278</v>
      </c>
      <c r="U32" s="90">
        <v>3290</v>
      </c>
      <c r="V32" s="34">
        <v>597</v>
      </c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9"/>
      <c r="AM32" s="328"/>
    </row>
    <row r="33" spans="2:39" ht="15.75" customHeight="1">
      <c r="B33" s="201" t="s">
        <v>199</v>
      </c>
      <c r="C33" s="187" t="s">
        <v>170</v>
      </c>
      <c r="D33" s="203" t="s">
        <v>200</v>
      </c>
      <c r="E33" s="16">
        <f t="shared" si="16"/>
        <v>42252</v>
      </c>
      <c r="F33" s="90">
        <v>4992</v>
      </c>
      <c r="G33" s="90">
        <v>3642</v>
      </c>
      <c r="H33" s="90">
        <v>2656</v>
      </c>
      <c r="I33" s="90">
        <v>2715</v>
      </c>
      <c r="J33" s="199">
        <v>4533</v>
      </c>
      <c r="M33" s="201" t="s">
        <v>199</v>
      </c>
      <c r="N33" s="187" t="s">
        <v>170</v>
      </c>
      <c r="O33" s="203" t="s">
        <v>200</v>
      </c>
      <c r="P33" s="90">
        <v>7679</v>
      </c>
      <c r="Q33" s="90">
        <v>3525</v>
      </c>
      <c r="R33" s="90">
        <v>2040</v>
      </c>
      <c r="S33">
        <v>1426</v>
      </c>
      <c r="T33" s="90">
        <v>876</v>
      </c>
      <c r="U33" s="90">
        <v>3879</v>
      </c>
      <c r="V33" s="235">
        <v>4289</v>
      </c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9"/>
      <c r="AM33" s="328"/>
    </row>
    <row r="34" spans="2:39" ht="15.75" customHeight="1">
      <c r="B34" s="201" t="s">
        <v>199</v>
      </c>
      <c r="C34" s="187" t="s">
        <v>172</v>
      </c>
      <c r="D34" s="203" t="s">
        <v>201</v>
      </c>
      <c r="E34" s="16">
        <f t="shared" si="16"/>
        <v>40513</v>
      </c>
      <c r="F34" s="90">
        <v>5304</v>
      </c>
      <c r="G34" s="90">
        <v>5327</v>
      </c>
      <c r="H34" s="90">
        <v>3669</v>
      </c>
      <c r="I34" s="7">
        <v>2796</v>
      </c>
      <c r="J34" s="34">
        <v>3621</v>
      </c>
      <c r="M34" s="201" t="s">
        <v>199</v>
      </c>
      <c r="N34" s="187" t="s">
        <v>172</v>
      </c>
      <c r="O34" s="203" t="s">
        <v>201</v>
      </c>
      <c r="P34" s="90">
        <v>6922</v>
      </c>
      <c r="Q34" s="90">
        <v>3788</v>
      </c>
      <c r="R34" s="90">
        <v>2623</v>
      </c>
      <c r="S34" s="7">
        <v>1404</v>
      </c>
      <c r="T34" s="90">
        <v>962</v>
      </c>
      <c r="U34" s="90">
        <v>2372</v>
      </c>
      <c r="V34" s="34">
        <v>1725</v>
      </c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9"/>
      <c r="AM34" s="328"/>
    </row>
    <row r="35" spans="2:39" ht="15.75" customHeight="1">
      <c r="B35" s="201" t="s">
        <v>199</v>
      </c>
      <c r="C35" s="187" t="s">
        <v>174</v>
      </c>
      <c r="D35" s="203" t="s">
        <v>202</v>
      </c>
      <c r="E35" s="16">
        <f t="shared" si="16"/>
        <v>56475</v>
      </c>
      <c r="F35" s="90">
        <v>7596</v>
      </c>
      <c r="G35" s="90">
        <v>5468</v>
      </c>
      <c r="H35" s="90">
        <v>4333</v>
      </c>
      <c r="I35" s="7">
        <v>3271</v>
      </c>
      <c r="J35" s="34">
        <v>4422</v>
      </c>
      <c r="M35" s="201" t="s">
        <v>199</v>
      </c>
      <c r="N35" s="187" t="s">
        <v>174</v>
      </c>
      <c r="O35" s="203" t="s">
        <v>202</v>
      </c>
      <c r="P35" s="90">
        <v>12633</v>
      </c>
      <c r="Q35" s="90">
        <v>5433</v>
      </c>
      <c r="R35" s="90">
        <v>3568</v>
      </c>
      <c r="S35" s="7">
        <v>2503</v>
      </c>
      <c r="T35" s="90">
        <v>1309</v>
      </c>
      <c r="U35" s="90">
        <v>4100</v>
      </c>
      <c r="V35" s="34">
        <v>1839</v>
      </c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9"/>
      <c r="AM35" s="329"/>
    </row>
    <row r="36" spans="2:39" ht="15.75" customHeight="1">
      <c r="B36" s="201" t="s">
        <v>199</v>
      </c>
      <c r="C36" s="187" t="s">
        <v>176</v>
      </c>
      <c r="D36" s="203" t="s">
        <v>203</v>
      </c>
      <c r="E36" s="16">
        <f t="shared" si="16"/>
        <v>36998</v>
      </c>
      <c r="F36" s="90">
        <v>5816</v>
      </c>
      <c r="G36" s="90">
        <v>3380</v>
      </c>
      <c r="H36" s="90">
        <v>3844</v>
      </c>
      <c r="I36" s="7">
        <v>1945</v>
      </c>
      <c r="J36" s="34">
        <v>2992</v>
      </c>
      <c r="M36" s="201" t="s">
        <v>199</v>
      </c>
      <c r="N36" s="187" t="s">
        <v>176</v>
      </c>
      <c r="O36" s="203" t="s">
        <v>203</v>
      </c>
      <c r="P36" s="90">
        <v>7363</v>
      </c>
      <c r="Q36" s="90">
        <v>3238</v>
      </c>
      <c r="R36" s="90">
        <v>1502</v>
      </c>
      <c r="S36" s="7">
        <v>1290</v>
      </c>
      <c r="T36" s="90">
        <v>576</v>
      </c>
      <c r="U36" s="90">
        <v>2625</v>
      </c>
      <c r="V36" s="34">
        <v>2427</v>
      </c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9"/>
      <c r="AM36" s="328"/>
    </row>
    <row r="37" spans="2:39" ht="15.75" customHeight="1">
      <c r="B37" s="201" t="s">
        <v>199</v>
      </c>
      <c r="C37" s="187" t="s">
        <v>178</v>
      </c>
      <c r="D37" s="203" t="s">
        <v>205</v>
      </c>
      <c r="E37" s="16">
        <f t="shared" si="16"/>
        <v>38657</v>
      </c>
      <c r="F37" s="90">
        <v>4792</v>
      </c>
      <c r="G37" s="90">
        <v>4399</v>
      </c>
      <c r="H37" s="90">
        <v>2784</v>
      </c>
      <c r="I37" s="7">
        <v>3451</v>
      </c>
      <c r="J37" s="34">
        <v>3207</v>
      </c>
      <c r="M37" s="201" t="s">
        <v>199</v>
      </c>
      <c r="N37" s="187" t="s">
        <v>178</v>
      </c>
      <c r="O37" s="203" t="s">
        <v>205</v>
      </c>
      <c r="P37" s="90">
        <v>7031</v>
      </c>
      <c r="Q37" s="90">
        <v>3603</v>
      </c>
      <c r="R37" s="90">
        <v>1375</v>
      </c>
      <c r="S37" s="7">
        <v>1464</v>
      </c>
      <c r="T37" s="90">
        <v>977</v>
      </c>
      <c r="U37" s="90">
        <v>3351</v>
      </c>
      <c r="V37" s="34">
        <v>2223</v>
      </c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  <c r="AL37" s="329"/>
      <c r="AM37" s="328"/>
    </row>
    <row r="38" spans="2:39" ht="15.75" customHeight="1">
      <c r="B38" s="201" t="s">
        <v>199</v>
      </c>
      <c r="C38" s="187" t="s">
        <v>180</v>
      </c>
      <c r="D38" s="203" t="s">
        <v>206</v>
      </c>
      <c r="E38" s="16">
        <f t="shared" si="16"/>
        <v>41265</v>
      </c>
      <c r="F38" s="90">
        <v>6713</v>
      </c>
      <c r="G38" s="90">
        <v>5517</v>
      </c>
      <c r="H38" s="90">
        <v>3078</v>
      </c>
      <c r="I38" s="90">
        <v>2224</v>
      </c>
      <c r="J38" s="199">
        <v>3642</v>
      </c>
      <c r="M38" s="201" t="s">
        <v>199</v>
      </c>
      <c r="N38" s="187" t="s">
        <v>180</v>
      </c>
      <c r="O38" s="203" t="s">
        <v>206</v>
      </c>
      <c r="P38" s="90">
        <v>7503</v>
      </c>
      <c r="Q38" s="90">
        <v>2764</v>
      </c>
      <c r="R38" s="90">
        <v>1658</v>
      </c>
      <c r="S38" s="6">
        <v>3057</v>
      </c>
      <c r="T38" s="90">
        <v>678</v>
      </c>
      <c r="U38" s="90">
        <v>2814</v>
      </c>
      <c r="V38" s="237">
        <v>1617</v>
      </c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  <c r="AL38" s="329"/>
      <c r="AM38" s="329"/>
    </row>
    <row r="39" spans="2:39" ht="15.75" customHeight="1">
      <c r="B39" s="201" t="s">
        <v>199</v>
      </c>
      <c r="C39" s="187" t="s">
        <v>182</v>
      </c>
      <c r="D39" s="203" t="s">
        <v>207</v>
      </c>
      <c r="E39" s="16">
        <f t="shared" si="16"/>
        <v>48724</v>
      </c>
      <c r="F39" s="90">
        <v>5769</v>
      </c>
      <c r="G39" s="90">
        <v>3729</v>
      </c>
      <c r="H39" s="90">
        <v>3634</v>
      </c>
      <c r="I39" s="90">
        <v>2009</v>
      </c>
      <c r="J39" s="199">
        <v>4334</v>
      </c>
      <c r="M39" s="201" t="s">
        <v>199</v>
      </c>
      <c r="N39" s="187" t="s">
        <v>182</v>
      </c>
      <c r="O39" s="203" t="s">
        <v>207</v>
      </c>
      <c r="P39" s="90">
        <v>7564</v>
      </c>
      <c r="Q39" s="90">
        <v>3758</v>
      </c>
      <c r="R39" s="90">
        <v>3404</v>
      </c>
      <c r="S39" s="6">
        <v>5271</v>
      </c>
      <c r="T39" s="90">
        <v>2317</v>
      </c>
      <c r="U39" s="90">
        <v>4588</v>
      </c>
      <c r="V39" s="237">
        <v>2347</v>
      </c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9"/>
      <c r="AM39" s="329"/>
    </row>
    <row r="40" spans="2:39" ht="15.75" customHeight="1">
      <c r="B40" s="201" t="s">
        <v>199</v>
      </c>
      <c r="C40" s="187" t="s">
        <v>184</v>
      </c>
      <c r="D40" s="203" t="s">
        <v>208</v>
      </c>
      <c r="E40" s="16">
        <f t="shared" si="16"/>
        <v>50110</v>
      </c>
      <c r="F40" s="90">
        <v>5777</v>
      </c>
      <c r="G40" s="90">
        <v>3755</v>
      </c>
      <c r="H40" s="90">
        <v>3622</v>
      </c>
      <c r="I40" s="90">
        <v>2534</v>
      </c>
      <c r="J40" s="199">
        <v>4024</v>
      </c>
      <c r="M40" s="201" t="s">
        <v>199</v>
      </c>
      <c r="N40" s="187" t="s">
        <v>184</v>
      </c>
      <c r="O40" s="203" t="s">
        <v>208</v>
      </c>
      <c r="P40" s="90">
        <v>9715</v>
      </c>
      <c r="Q40" s="90">
        <v>5632</v>
      </c>
      <c r="R40" s="90">
        <v>4679</v>
      </c>
      <c r="S40" s="6">
        <v>2299</v>
      </c>
      <c r="T40" s="90">
        <v>793</v>
      </c>
      <c r="U40" s="90">
        <v>4658</v>
      </c>
      <c r="V40" s="237">
        <v>2622</v>
      </c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9"/>
      <c r="AM40" s="328"/>
    </row>
    <row r="41" spans="2:39" ht="15.75" customHeight="1">
      <c r="B41" s="201" t="s">
        <v>209</v>
      </c>
      <c r="C41" s="187" t="s">
        <v>170</v>
      </c>
      <c r="D41" s="203" t="s">
        <v>210</v>
      </c>
      <c r="E41" s="16">
        <f t="shared" si="16"/>
        <v>22331</v>
      </c>
      <c r="F41" s="90">
        <v>2233</v>
      </c>
      <c r="G41" s="90">
        <v>1589</v>
      </c>
      <c r="H41" s="90">
        <v>1489</v>
      </c>
      <c r="I41" s="90">
        <v>981</v>
      </c>
      <c r="J41" s="199">
        <v>1278</v>
      </c>
      <c r="M41" s="201" t="s">
        <v>209</v>
      </c>
      <c r="N41" s="187" t="s">
        <v>170</v>
      </c>
      <c r="O41" s="203" t="s">
        <v>210</v>
      </c>
      <c r="P41" s="90">
        <v>4034</v>
      </c>
      <c r="Q41" s="90">
        <v>3745</v>
      </c>
      <c r="R41" s="90">
        <v>1405</v>
      </c>
      <c r="S41" s="6">
        <v>1556</v>
      </c>
      <c r="T41" s="90">
        <v>1023</v>
      </c>
      <c r="U41" s="90">
        <v>2710</v>
      </c>
      <c r="V41" s="237">
        <v>288</v>
      </c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  <c r="AL41" s="329"/>
      <c r="AM41" s="328"/>
    </row>
    <row r="42" spans="2:39" ht="15.75" customHeight="1">
      <c r="B42" s="201" t="s">
        <v>209</v>
      </c>
      <c r="C42" s="187" t="s">
        <v>172</v>
      </c>
      <c r="D42" s="204" t="s">
        <v>211</v>
      </c>
      <c r="E42" s="16">
        <f t="shared" si="16"/>
        <v>32949</v>
      </c>
      <c r="F42" s="90">
        <v>3924</v>
      </c>
      <c r="G42" s="90">
        <v>3200</v>
      </c>
      <c r="H42" s="90">
        <v>2076</v>
      </c>
      <c r="I42" s="90">
        <v>1198</v>
      </c>
      <c r="J42" s="199">
        <v>1778</v>
      </c>
      <c r="M42" s="201" t="s">
        <v>209</v>
      </c>
      <c r="N42" s="187" t="s">
        <v>172</v>
      </c>
      <c r="O42" s="204" t="s">
        <v>211</v>
      </c>
      <c r="P42" s="90">
        <v>6002</v>
      </c>
      <c r="Q42" s="90">
        <v>2906</v>
      </c>
      <c r="R42" s="90">
        <v>2067</v>
      </c>
      <c r="S42" s="6">
        <v>2449</v>
      </c>
      <c r="T42" s="90">
        <v>1639</v>
      </c>
      <c r="U42" s="90">
        <v>4138</v>
      </c>
      <c r="V42" s="237">
        <v>1572</v>
      </c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29"/>
      <c r="AM42" s="328"/>
    </row>
    <row r="43" spans="2:39" ht="15.75" customHeight="1">
      <c r="B43" s="201" t="s">
        <v>209</v>
      </c>
      <c r="C43" s="187" t="s">
        <v>174</v>
      </c>
      <c r="D43" s="203" t="s">
        <v>212</v>
      </c>
      <c r="E43" s="16">
        <f t="shared" si="16"/>
        <v>4174</v>
      </c>
      <c r="F43" s="90">
        <v>443</v>
      </c>
      <c r="G43" s="90">
        <v>222</v>
      </c>
      <c r="H43" s="90">
        <v>227</v>
      </c>
      <c r="I43" s="90">
        <v>207</v>
      </c>
      <c r="J43" s="199">
        <v>303</v>
      </c>
      <c r="M43" s="201" t="s">
        <v>209</v>
      </c>
      <c r="N43" s="187" t="s">
        <v>174</v>
      </c>
      <c r="O43" s="203" t="s">
        <v>212</v>
      </c>
      <c r="P43" s="90">
        <v>728</v>
      </c>
      <c r="Q43" s="90">
        <v>294</v>
      </c>
      <c r="R43" s="90">
        <v>161</v>
      </c>
      <c r="S43" s="6">
        <v>163</v>
      </c>
      <c r="T43" s="90">
        <v>309</v>
      </c>
      <c r="U43" s="90">
        <v>428</v>
      </c>
      <c r="V43" s="237">
        <v>689</v>
      </c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328"/>
      <c r="AJ43" s="328"/>
      <c r="AK43" s="328"/>
      <c r="AL43" s="329"/>
      <c r="AM43" s="328"/>
    </row>
    <row r="44" spans="2:39" ht="15.75" customHeight="1">
      <c r="B44" s="201" t="s">
        <v>209</v>
      </c>
      <c r="C44" s="187" t="s">
        <v>176</v>
      </c>
      <c r="D44" s="203" t="s">
        <v>213</v>
      </c>
      <c r="E44" s="16">
        <f t="shared" si="16"/>
        <v>55521</v>
      </c>
      <c r="F44" s="90">
        <v>5303</v>
      </c>
      <c r="G44" s="90">
        <v>4402</v>
      </c>
      <c r="H44" s="90">
        <v>5034</v>
      </c>
      <c r="I44" s="90">
        <v>2978</v>
      </c>
      <c r="J44" s="199">
        <v>2555</v>
      </c>
      <c r="M44" s="201" t="s">
        <v>209</v>
      </c>
      <c r="N44" s="187" t="s">
        <v>176</v>
      </c>
      <c r="O44" s="203" t="s">
        <v>213</v>
      </c>
      <c r="P44" s="90">
        <v>10797</v>
      </c>
      <c r="Q44" s="90">
        <v>6241</v>
      </c>
      <c r="R44" s="90">
        <v>4953</v>
      </c>
      <c r="S44" s="6">
        <v>3992</v>
      </c>
      <c r="T44" s="90">
        <v>2937</v>
      </c>
      <c r="U44" s="90">
        <v>3752</v>
      </c>
      <c r="V44" s="237">
        <v>2577</v>
      </c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8"/>
      <c r="AK44" s="328"/>
      <c r="AL44" s="329"/>
      <c r="AM44" s="328"/>
    </row>
    <row r="45" spans="2:39" ht="15.75" customHeight="1">
      <c r="B45" s="201" t="s">
        <v>209</v>
      </c>
      <c r="C45" s="187" t="s">
        <v>178</v>
      </c>
      <c r="D45" s="203" t="s">
        <v>214</v>
      </c>
      <c r="E45" s="16">
        <f t="shared" si="16"/>
        <v>30129</v>
      </c>
      <c r="F45" s="90">
        <v>3458</v>
      </c>
      <c r="G45" s="90">
        <v>3007</v>
      </c>
      <c r="H45" s="90">
        <v>3465</v>
      </c>
      <c r="I45" s="90">
        <v>1449</v>
      </c>
      <c r="J45" s="199">
        <v>2033</v>
      </c>
      <c r="M45" s="201" t="s">
        <v>209</v>
      </c>
      <c r="N45" s="187" t="s">
        <v>178</v>
      </c>
      <c r="O45" s="203" t="s">
        <v>214</v>
      </c>
      <c r="P45" s="90">
        <v>5556</v>
      </c>
      <c r="Q45" s="90">
        <v>2486</v>
      </c>
      <c r="R45" s="90">
        <v>1534</v>
      </c>
      <c r="S45" s="6">
        <v>1611</v>
      </c>
      <c r="T45" s="90">
        <v>1023</v>
      </c>
      <c r="U45" s="90">
        <v>3639</v>
      </c>
      <c r="V45" s="237">
        <v>868</v>
      </c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8"/>
      <c r="AK45" s="328"/>
      <c r="AL45" s="329"/>
      <c r="AM45" s="328"/>
    </row>
    <row r="46" spans="2:39" ht="15.75" customHeight="1">
      <c r="B46" s="201" t="s">
        <v>209</v>
      </c>
      <c r="C46" s="187" t="s">
        <v>180</v>
      </c>
      <c r="D46" s="203" t="s">
        <v>215</v>
      </c>
      <c r="E46" s="16">
        <f t="shared" si="16"/>
        <v>590002</v>
      </c>
      <c r="F46" s="90">
        <v>83341</v>
      </c>
      <c r="G46" s="90">
        <v>43563</v>
      </c>
      <c r="H46" s="90">
        <v>36361</v>
      </c>
      <c r="I46" s="90">
        <v>30412</v>
      </c>
      <c r="J46" s="199">
        <v>30412</v>
      </c>
      <c r="M46" s="201" t="s">
        <v>209</v>
      </c>
      <c r="N46" s="187" t="s">
        <v>180</v>
      </c>
      <c r="O46" s="203" t="s">
        <v>215</v>
      </c>
      <c r="P46" s="90">
        <v>119555</v>
      </c>
      <c r="Q46" s="90">
        <v>75343</v>
      </c>
      <c r="R46" s="90">
        <v>42952</v>
      </c>
      <c r="S46" s="6">
        <v>36736</v>
      </c>
      <c r="T46" s="90">
        <v>14767</v>
      </c>
      <c r="U46" s="90">
        <v>57759</v>
      </c>
      <c r="V46" s="237">
        <v>18801</v>
      </c>
      <c r="Y46" s="328"/>
      <c r="Z46" s="328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29"/>
      <c r="AM46" s="328"/>
    </row>
    <row r="47" spans="2:39" ht="15.75" customHeight="1">
      <c r="B47" s="201" t="s">
        <v>209</v>
      </c>
      <c r="C47" s="187" t="s">
        <v>182</v>
      </c>
      <c r="D47" s="203" t="s">
        <v>217</v>
      </c>
      <c r="E47" s="16">
        <f t="shared" si="16"/>
        <v>86296</v>
      </c>
      <c r="F47" s="90">
        <v>12446</v>
      </c>
      <c r="G47" s="90">
        <v>6556</v>
      </c>
      <c r="H47" s="90">
        <v>4710</v>
      </c>
      <c r="I47" s="90">
        <v>3377</v>
      </c>
      <c r="J47" s="199">
        <v>5341</v>
      </c>
      <c r="M47" s="201" t="s">
        <v>209</v>
      </c>
      <c r="N47" s="187" t="s">
        <v>182</v>
      </c>
      <c r="O47" s="203" t="s">
        <v>217</v>
      </c>
      <c r="P47" s="90">
        <v>17487</v>
      </c>
      <c r="Q47" s="90">
        <v>10619</v>
      </c>
      <c r="R47" s="90">
        <v>7282</v>
      </c>
      <c r="S47" s="6">
        <v>6647</v>
      </c>
      <c r="T47" s="90">
        <v>2903</v>
      </c>
      <c r="U47" s="90">
        <v>6119</v>
      </c>
      <c r="V47" s="237">
        <v>2809</v>
      </c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9"/>
      <c r="AM47" s="328"/>
    </row>
    <row r="48" spans="2:39" ht="15.75" customHeight="1">
      <c r="B48" s="201" t="s">
        <v>209</v>
      </c>
      <c r="C48" s="187" t="s">
        <v>184</v>
      </c>
      <c r="D48" s="203" t="s">
        <v>218</v>
      </c>
      <c r="E48" s="16">
        <f t="shared" si="16"/>
        <v>134408</v>
      </c>
      <c r="F48" s="90">
        <v>16632</v>
      </c>
      <c r="G48" s="90">
        <v>9771</v>
      </c>
      <c r="H48" s="90">
        <v>9065</v>
      </c>
      <c r="I48" s="90">
        <v>6193</v>
      </c>
      <c r="J48" s="199">
        <v>7362</v>
      </c>
      <c r="M48" s="201" t="s">
        <v>209</v>
      </c>
      <c r="N48" s="187" t="s">
        <v>184</v>
      </c>
      <c r="O48" s="203" t="s">
        <v>218</v>
      </c>
      <c r="P48" s="90">
        <v>26432</v>
      </c>
      <c r="Q48" s="90">
        <v>17562</v>
      </c>
      <c r="R48" s="90">
        <v>9503</v>
      </c>
      <c r="S48" s="6">
        <v>8160</v>
      </c>
      <c r="T48" s="90">
        <v>3546</v>
      </c>
      <c r="U48" s="90">
        <v>16606</v>
      </c>
      <c r="V48" s="237">
        <v>3576</v>
      </c>
      <c r="Y48" s="328"/>
      <c r="Z48" s="328"/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28"/>
      <c r="AL48" s="329"/>
      <c r="AM48" s="328"/>
    </row>
    <row r="49" spans="2:39" ht="15.75" customHeight="1">
      <c r="B49" s="201" t="s">
        <v>209</v>
      </c>
      <c r="C49" s="187" t="s">
        <v>187</v>
      </c>
      <c r="D49" s="203" t="s">
        <v>219</v>
      </c>
      <c r="E49" s="16">
        <f t="shared" si="16"/>
        <v>54575</v>
      </c>
      <c r="F49" s="90">
        <v>6458</v>
      </c>
      <c r="G49" s="90">
        <v>3458</v>
      </c>
      <c r="H49" s="90">
        <v>2966</v>
      </c>
      <c r="I49" s="90">
        <v>2682</v>
      </c>
      <c r="J49" s="199">
        <v>2560</v>
      </c>
      <c r="M49" s="201" t="s">
        <v>209</v>
      </c>
      <c r="N49" s="187" t="s">
        <v>187</v>
      </c>
      <c r="O49" s="203" t="s">
        <v>219</v>
      </c>
      <c r="P49" s="90">
        <v>13932</v>
      </c>
      <c r="Q49" s="90">
        <v>4932</v>
      </c>
      <c r="R49" s="90">
        <v>3601</v>
      </c>
      <c r="S49" s="6">
        <v>4085</v>
      </c>
      <c r="T49" s="90">
        <v>3318</v>
      </c>
      <c r="U49" s="90">
        <v>5046</v>
      </c>
      <c r="V49" s="237">
        <v>1537</v>
      </c>
      <c r="Y49" s="328"/>
      <c r="Z49" s="328"/>
      <c r="AA49" s="328"/>
      <c r="AB49" s="328"/>
      <c r="AC49" s="328"/>
      <c r="AD49" s="328"/>
      <c r="AE49" s="328"/>
      <c r="AF49" s="328"/>
      <c r="AG49" s="328"/>
      <c r="AH49" s="328"/>
      <c r="AI49" s="328"/>
      <c r="AJ49" s="328"/>
      <c r="AK49" s="328"/>
      <c r="AL49" s="329"/>
      <c r="AM49" s="328"/>
    </row>
    <row r="50" spans="2:39" ht="15.75" customHeight="1">
      <c r="B50" s="201" t="s">
        <v>209</v>
      </c>
      <c r="C50" s="187" t="s">
        <v>189</v>
      </c>
      <c r="D50" s="203" t="s">
        <v>220</v>
      </c>
      <c r="E50" s="16">
        <f t="shared" si="16"/>
        <v>22818</v>
      </c>
      <c r="F50" s="90">
        <v>1378</v>
      </c>
      <c r="G50" s="90">
        <v>1382</v>
      </c>
      <c r="H50" s="90">
        <v>1878</v>
      </c>
      <c r="I50" s="90">
        <v>1040</v>
      </c>
      <c r="J50" s="199">
        <v>1261</v>
      </c>
      <c r="M50" s="201" t="s">
        <v>209</v>
      </c>
      <c r="N50" s="187" t="s">
        <v>189</v>
      </c>
      <c r="O50" s="203" t="s">
        <v>220</v>
      </c>
      <c r="P50" s="90">
        <v>4198</v>
      </c>
      <c r="Q50" s="90">
        <v>3042</v>
      </c>
      <c r="R50" s="90">
        <v>2150</v>
      </c>
      <c r="S50" s="6">
        <v>2314</v>
      </c>
      <c r="T50" s="90">
        <v>938</v>
      </c>
      <c r="U50" s="90">
        <v>2613</v>
      </c>
      <c r="V50" s="237">
        <v>624</v>
      </c>
      <c r="Y50" s="328"/>
      <c r="Z50" s="328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28"/>
      <c r="AL50" s="329"/>
      <c r="AM50" s="328"/>
    </row>
    <row r="51" spans="2:39" ht="15.75" customHeight="1">
      <c r="B51" s="201" t="s">
        <v>209</v>
      </c>
      <c r="C51" s="187" t="s">
        <v>191</v>
      </c>
      <c r="D51" s="203" t="s">
        <v>222</v>
      </c>
      <c r="E51" s="16">
        <f t="shared" si="16"/>
        <v>34085</v>
      </c>
      <c r="F51" s="90">
        <v>4224</v>
      </c>
      <c r="G51" s="90">
        <v>2606</v>
      </c>
      <c r="H51" s="90">
        <v>1992</v>
      </c>
      <c r="I51" s="90">
        <v>1406</v>
      </c>
      <c r="J51" s="199">
        <v>1784</v>
      </c>
      <c r="M51" s="201" t="s">
        <v>209</v>
      </c>
      <c r="N51" s="187" t="s">
        <v>191</v>
      </c>
      <c r="O51" s="203" t="s">
        <v>222</v>
      </c>
      <c r="P51" s="90">
        <v>7220</v>
      </c>
      <c r="Q51" s="90">
        <v>4073</v>
      </c>
      <c r="R51" s="90">
        <v>1962</v>
      </c>
      <c r="S51" s="6">
        <v>2332</v>
      </c>
      <c r="T51" s="90">
        <v>1681</v>
      </c>
      <c r="U51" s="90">
        <v>3286</v>
      </c>
      <c r="V51" s="237">
        <v>1519</v>
      </c>
      <c r="Y51" s="328"/>
      <c r="Z51" s="328"/>
      <c r="AA51" s="328"/>
      <c r="AB51" s="328"/>
      <c r="AC51" s="328"/>
      <c r="AD51" s="328"/>
      <c r="AE51" s="328"/>
      <c r="AF51" s="328"/>
      <c r="AG51" s="328"/>
      <c r="AH51" s="328"/>
      <c r="AI51" s="328"/>
      <c r="AJ51" s="328"/>
      <c r="AK51" s="328"/>
      <c r="AL51" s="329"/>
      <c r="AM51" s="328"/>
    </row>
    <row r="52" spans="2:39" ht="15.75" customHeight="1">
      <c r="B52" s="201" t="s">
        <v>209</v>
      </c>
      <c r="C52" s="187" t="s">
        <v>193</v>
      </c>
      <c r="D52" s="203" t="s">
        <v>223</v>
      </c>
      <c r="E52" s="16">
        <f t="shared" si="16"/>
        <v>46582</v>
      </c>
      <c r="F52" s="90">
        <v>7223</v>
      </c>
      <c r="G52" s="90">
        <v>3738</v>
      </c>
      <c r="H52" s="90">
        <v>3093</v>
      </c>
      <c r="I52" s="90">
        <v>2684</v>
      </c>
      <c r="J52" s="199">
        <v>2637</v>
      </c>
      <c r="M52" s="201" t="s">
        <v>209</v>
      </c>
      <c r="N52" s="187" t="s">
        <v>193</v>
      </c>
      <c r="O52" s="203" t="s">
        <v>223</v>
      </c>
      <c r="P52" s="90">
        <v>8640</v>
      </c>
      <c r="Q52" s="90">
        <v>4410</v>
      </c>
      <c r="R52" s="90">
        <v>3352</v>
      </c>
      <c r="S52" s="6">
        <v>2405</v>
      </c>
      <c r="T52" s="90">
        <v>2086</v>
      </c>
      <c r="U52" s="90">
        <v>5734</v>
      </c>
      <c r="V52" s="237">
        <v>580</v>
      </c>
      <c r="Y52" s="328"/>
      <c r="Z52" s="328"/>
      <c r="AA52" s="328"/>
      <c r="AB52" s="328"/>
      <c r="AC52" s="328"/>
      <c r="AD52" s="328"/>
      <c r="AE52" s="328"/>
      <c r="AF52" s="328"/>
      <c r="AG52" s="328"/>
      <c r="AH52" s="328"/>
      <c r="AI52" s="328"/>
      <c r="AJ52" s="328"/>
      <c r="AK52" s="328"/>
      <c r="AL52" s="329"/>
      <c r="AM52" s="328"/>
    </row>
    <row r="53" spans="2:39" ht="15.75" customHeight="1">
      <c r="B53" s="201" t="s">
        <v>209</v>
      </c>
      <c r="C53" s="187" t="s">
        <v>195</v>
      </c>
      <c r="D53" s="203" t="s">
        <v>224</v>
      </c>
      <c r="E53" s="16">
        <f t="shared" si="16"/>
        <v>104627</v>
      </c>
      <c r="F53" s="90">
        <v>16834</v>
      </c>
      <c r="G53" s="90">
        <v>9321</v>
      </c>
      <c r="H53" s="90">
        <v>6972</v>
      </c>
      <c r="I53" s="90">
        <v>6409</v>
      </c>
      <c r="J53" s="199">
        <v>7789</v>
      </c>
      <c r="M53" s="201" t="s">
        <v>209</v>
      </c>
      <c r="N53" s="187" t="s">
        <v>195</v>
      </c>
      <c r="O53" s="203" t="s">
        <v>224</v>
      </c>
      <c r="P53" s="90">
        <v>19825</v>
      </c>
      <c r="Q53" s="90">
        <v>10175</v>
      </c>
      <c r="R53" s="90">
        <v>5410</v>
      </c>
      <c r="S53" s="6">
        <v>7164</v>
      </c>
      <c r="T53" s="90">
        <v>3052</v>
      </c>
      <c r="U53" s="90">
        <v>9050</v>
      </c>
      <c r="V53" s="237">
        <v>2626</v>
      </c>
      <c r="Y53" s="328"/>
      <c r="Z53" s="328"/>
      <c r="AA53" s="328"/>
      <c r="AB53" s="328"/>
      <c r="AC53" s="328"/>
      <c r="AD53" s="328"/>
      <c r="AE53" s="328"/>
      <c r="AF53" s="328"/>
      <c r="AG53" s="328"/>
      <c r="AH53" s="328"/>
      <c r="AI53" s="328"/>
      <c r="AJ53" s="328"/>
      <c r="AK53" s="328"/>
      <c r="AL53" s="329"/>
      <c r="AM53" s="329"/>
    </row>
    <row r="54" spans="2:39" ht="15.75" customHeight="1">
      <c r="B54" s="201" t="s">
        <v>225</v>
      </c>
      <c r="C54" s="187" t="s">
        <v>170</v>
      </c>
      <c r="D54" s="203" t="s">
        <v>226</v>
      </c>
      <c r="E54" s="16">
        <f t="shared" si="16"/>
        <v>30423</v>
      </c>
      <c r="F54" s="90">
        <v>4105</v>
      </c>
      <c r="G54" s="90">
        <v>3003</v>
      </c>
      <c r="H54" s="90">
        <v>2020</v>
      </c>
      <c r="I54" s="90">
        <v>1350</v>
      </c>
      <c r="J54" s="199">
        <v>1641</v>
      </c>
      <c r="M54" s="201" t="s">
        <v>225</v>
      </c>
      <c r="N54" s="187" t="s">
        <v>170</v>
      </c>
      <c r="O54" s="203" t="s">
        <v>226</v>
      </c>
      <c r="P54" s="90">
        <v>4859</v>
      </c>
      <c r="Q54" s="90">
        <v>2554</v>
      </c>
      <c r="R54" s="90">
        <v>1586</v>
      </c>
      <c r="S54" s="6">
        <v>1909</v>
      </c>
      <c r="T54" s="90">
        <v>1594</v>
      </c>
      <c r="U54" s="90">
        <v>4810</v>
      </c>
      <c r="V54" s="237">
        <v>992</v>
      </c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28"/>
      <c r="AL54" s="329"/>
      <c r="AM54" s="329"/>
    </row>
    <row r="55" spans="2:39" ht="15.75" customHeight="1">
      <c r="B55" s="201" t="s">
        <v>225</v>
      </c>
      <c r="C55" s="187" t="s">
        <v>172</v>
      </c>
      <c r="D55" s="203" t="s">
        <v>227</v>
      </c>
      <c r="E55" s="16">
        <f t="shared" si="16"/>
        <v>1695</v>
      </c>
      <c r="F55" s="90">
        <v>91</v>
      </c>
      <c r="G55" s="90">
        <v>154</v>
      </c>
      <c r="H55" s="90">
        <v>68</v>
      </c>
      <c r="I55" s="90">
        <v>74</v>
      </c>
      <c r="J55" s="199">
        <v>93</v>
      </c>
      <c r="M55" s="201" t="s">
        <v>225</v>
      </c>
      <c r="N55" s="187" t="s">
        <v>172</v>
      </c>
      <c r="O55" s="203" t="s">
        <v>227</v>
      </c>
      <c r="P55" s="90">
        <v>278</v>
      </c>
      <c r="Q55" s="90">
        <v>200</v>
      </c>
      <c r="R55" s="90">
        <v>135</v>
      </c>
      <c r="S55" s="6">
        <v>125</v>
      </c>
      <c r="T55" s="90">
        <v>142</v>
      </c>
      <c r="U55" s="90">
        <v>276</v>
      </c>
      <c r="V55" s="237">
        <v>59</v>
      </c>
      <c r="Y55" s="328"/>
      <c r="Z55" s="328"/>
      <c r="AA55" s="328"/>
      <c r="AB55" s="328"/>
      <c r="AC55" s="328"/>
      <c r="AD55" s="328"/>
      <c r="AE55" s="328"/>
      <c r="AF55" s="328"/>
      <c r="AG55" s="328"/>
      <c r="AH55" s="328"/>
      <c r="AI55" s="328"/>
      <c r="AJ55" s="328"/>
      <c r="AK55" s="328"/>
      <c r="AL55" s="329"/>
      <c r="AM55" s="329"/>
    </row>
    <row r="56" spans="2:39" ht="15.75" customHeight="1">
      <c r="B56" s="201" t="s">
        <v>225</v>
      </c>
      <c r="C56" s="187" t="s">
        <v>174</v>
      </c>
      <c r="D56" s="203" t="s">
        <v>228</v>
      </c>
      <c r="E56" s="16">
        <f t="shared" si="16"/>
        <v>3106</v>
      </c>
      <c r="F56" s="90">
        <v>275</v>
      </c>
      <c r="G56" s="90">
        <v>134</v>
      </c>
      <c r="H56" s="90">
        <v>180</v>
      </c>
      <c r="I56" s="90">
        <v>146</v>
      </c>
      <c r="J56" s="199">
        <v>238</v>
      </c>
      <c r="M56" s="201" t="s">
        <v>225</v>
      </c>
      <c r="N56" s="187" t="s">
        <v>174</v>
      </c>
      <c r="O56" s="203" t="s">
        <v>228</v>
      </c>
      <c r="P56" s="90">
        <v>612</v>
      </c>
      <c r="Q56" s="90">
        <v>172</v>
      </c>
      <c r="R56" s="90">
        <v>403</v>
      </c>
      <c r="S56" s="6">
        <v>159</v>
      </c>
      <c r="T56" s="90">
        <v>172</v>
      </c>
      <c r="U56" s="90">
        <v>496</v>
      </c>
      <c r="V56" s="237">
        <v>119</v>
      </c>
      <c r="Y56" s="328"/>
      <c r="Z56" s="328"/>
      <c r="AA56" s="328"/>
      <c r="AB56" s="328"/>
      <c r="AC56" s="328"/>
      <c r="AD56" s="328"/>
      <c r="AE56" s="328"/>
      <c r="AF56" s="328"/>
      <c r="AG56" s="328"/>
      <c r="AH56" s="328"/>
      <c r="AI56" s="328"/>
      <c r="AJ56" s="328"/>
      <c r="AK56" s="328"/>
      <c r="AL56" s="329"/>
      <c r="AM56" s="329"/>
    </row>
    <row r="57" spans="2:39" ht="15.75" customHeight="1">
      <c r="B57" s="201" t="s">
        <v>225</v>
      </c>
      <c r="C57" s="187" t="s">
        <v>176</v>
      </c>
      <c r="D57" s="203" t="s">
        <v>229</v>
      </c>
      <c r="E57" s="16">
        <f t="shared" si="16"/>
        <v>16652</v>
      </c>
      <c r="F57" s="90">
        <v>1545</v>
      </c>
      <c r="G57" s="90">
        <v>1428</v>
      </c>
      <c r="H57" s="90">
        <v>963</v>
      </c>
      <c r="I57" s="90">
        <v>783</v>
      </c>
      <c r="J57" s="199">
        <v>1091</v>
      </c>
      <c r="M57" s="201" t="s">
        <v>225</v>
      </c>
      <c r="N57" s="187" t="s">
        <v>176</v>
      </c>
      <c r="O57" s="203" t="s">
        <v>229</v>
      </c>
      <c r="P57" s="90">
        <v>2877</v>
      </c>
      <c r="Q57" s="90">
        <v>1874</v>
      </c>
      <c r="R57" s="90">
        <v>1194</v>
      </c>
      <c r="S57" s="6">
        <v>1332</v>
      </c>
      <c r="T57" s="90">
        <v>825</v>
      </c>
      <c r="U57" s="90">
        <v>2137</v>
      </c>
      <c r="V57" s="237">
        <v>603</v>
      </c>
      <c r="Y57" s="328"/>
      <c r="Z57" s="328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28"/>
      <c r="AL57" s="329"/>
      <c r="AM57" s="328"/>
    </row>
    <row r="58" spans="2:39" ht="15.75" customHeight="1">
      <c r="B58" s="201" t="s">
        <v>225</v>
      </c>
      <c r="C58" s="187" t="s">
        <v>178</v>
      </c>
      <c r="D58" s="203" t="s">
        <v>230</v>
      </c>
      <c r="E58" s="16">
        <f t="shared" si="16"/>
        <v>111818</v>
      </c>
      <c r="F58" s="90">
        <v>16783</v>
      </c>
      <c r="G58" s="90">
        <v>8740</v>
      </c>
      <c r="H58" s="90">
        <v>7967</v>
      </c>
      <c r="I58" s="90">
        <v>6201</v>
      </c>
      <c r="J58" s="199">
        <v>7396</v>
      </c>
      <c r="M58" s="201" t="s">
        <v>225</v>
      </c>
      <c r="N58" s="187" t="s">
        <v>178</v>
      </c>
      <c r="O58" s="203" t="s">
        <v>230</v>
      </c>
      <c r="P58" s="90">
        <v>20355</v>
      </c>
      <c r="Q58" s="90">
        <v>12078</v>
      </c>
      <c r="R58" s="90">
        <v>8723</v>
      </c>
      <c r="S58" s="6">
        <v>7482</v>
      </c>
      <c r="T58" s="90">
        <v>3586</v>
      </c>
      <c r="U58" s="90">
        <v>11550</v>
      </c>
      <c r="V58" s="237">
        <v>957</v>
      </c>
      <c r="Y58" s="328"/>
      <c r="Z58" s="328"/>
      <c r="AA58" s="328"/>
      <c r="AB58" s="328"/>
      <c r="AC58" s="328"/>
      <c r="AD58" s="328"/>
      <c r="AE58" s="328"/>
      <c r="AF58" s="328"/>
      <c r="AG58" s="328"/>
      <c r="AH58" s="328"/>
      <c r="AI58" s="328"/>
      <c r="AJ58" s="328"/>
      <c r="AK58" s="328"/>
      <c r="AL58" s="329"/>
      <c r="AM58" s="329"/>
    </row>
    <row r="59" spans="2:39" ht="15.75" customHeight="1">
      <c r="B59" s="201" t="s">
        <v>225</v>
      </c>
      <c r="C59" s="187" t="s">
        <v>180</v>
      </c>
      <c r="D59" s="203" t="s">
        <v>231</v>
      </c>
      <c r="E59" s="16">
        <f t="shared" si="16"/>
        <v>29395</v>
      </c>
      <c r="F59" s="90">
        <v>2013</v>
      </c>
      <c r="G59" s="90">
        <v>1180</v>
      </c>
      <c r="H59" s="90">
        <v>904</v>
      </c>
      <c r="I59" s="90">
        <v>829</v>
      </c>
      <c r="J59" s="199">
        <v>1083</v>
      </c>
      <c r="M59" s="201" t="s">
        <v>225</v>
      </c>
      <c r="N59" s="187" t="s">
        <v>180</v>
      </c>
      <c r="O59" s="203" t="s">
        <v>231</v>
      </c>
      <c r="P59" s="90">
        <v>6817</v>
      </c>
      <c r="Q59" s="90">
        <v>2101</v>
      </c>
      <c r="R59" s="90">
        <v>8586</v>
      </c>
      <c r="S59" s="6">
        <v>1236</v>
      </c>
      <c r="T59" s="90">
        <v>781</v>
      </c>
      <c r="U59" s="90">
        <v>3040</v>
      </c>
      <c r="V59" s="237">
        <v>825</v>
      </c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28"/>
      <c r="AL59" s="329"/>
      <c r="AM59" s="328"/>
    </row>
    <row r="60" spans="2:39" ht="15.75" customHeight="1">
      <c r="B60" s="201" t="s">
        <v>225</v>
      </c>
      <c r="C60" s="187" t="s">
        <v>182</v>
      </c>
      <c r="D60" s="203" t="s">
        <v>232</v>
      </c>
      <c r="E60" s="16">
        <f t="shared" si="16"/>
        <v>36686</v>
      </c>
      <c r="F60" s="90">
        <v>4962</v>
      </c>
      <c r="G60" s="90">
        <v>3003</v>
      </c>
      <c r="H60" s="90">
        <v>2416</v>
      </c>
      <c r="I60" s="90">
        <v>1837</v>
      </c>
      <c r="J60" s="199">
        <v>3859</v>
      </c>
      <c r="M60" s="201" t="s">
        <v>225</v>
      </c>
      <c r="N60" s="187" t="s">
        <v>182</v>
      </c>
      <c r="O60" s="203" t="s">
        <v>232</v>
      </c>
      <c r="P60" s="90">
        <v>6149</v>
      </c>
      <c r="Q60" s="90">
        <v>3733</v>
      </c>
      <c r="R60" s="90">
        <v>1548</v>
      </c>
      <c r="S60" s="6">
        <v>2097</v>
      </c>
      <c r="T60" s="90">
        <v>1625</v>
      </c>
      <c r="U60" s="90">
        <v>4771</v>
      </c>
      <c r="V60" s="237">
        <v>686</v>
      </c>
      <c r="Y60" s="328"/>
      <c r="Z60" s="328"/>
      <c r="AA60" s="328"/>
      <c r="AB60" s="328"/>
      <c r="AC60" s="328"/>
      <c r="AD60" s="328"/>
      <c r="AE60" s="328"/>
      <c r="AF60" s="328"/>
      <c r="AG60" s="328"/>
      <c r="AH60" s="328"/>
      <c r="AI60" s="328"/>
      <c r="AJ60" s="328"/>
      <c r="AK60" s="328"/>
      <c r="AL60" s="329"/>
      <c r="AM60" s="328"/>
    </row>
    <row r="61" spans="2:39" ht="15.75" customHeight="1">
      <c r="B61" s="201" t="s">
        <v>225</v>
      </c>
      <c r="C61" s="187" t="s">
        <v>184</v>
      </c>
      <c r="D61" s="203" t="s">
        <v>233</v>
      </c>
      <c r="E61" s="16">
        <f t="shared" si="16"/>
        <v>38396</v>
      </c>
      <c r="F61" s="90">
        <v>6377</v>
      </c>
      <c r="G61" s="90">
        <v>3475</v>
      </c>
      <c r="H61" s="90">
        <v>2403</v>
      </c>
      <c r="I61" s="90">
        <v>1765</v>
      </c>
      <c r="J61" s="199">
        <v>3079</v>
      </c>
      <c r="M61" s="201" t="s">
        <v>225</v>
      </c>
      <c r="N61" s="187" t="s">
        <v>184</v>
      </c>
      <c r="O61" s="203" t="s">
        <v>233</v>
      </c>
      <c r="P61" s="90">
        <v>7243</v>
      </c>
      <c r="Q61" s="90">
        <v>3414</v>
      </c>
      <c r="R61" s="90">
        <v>1888</v>
      </c>
      <c r="S61" s="6">
        <v>3399</v>
      </c>
      <c r="T61" s="90">
        <v>1282</v>
      </c>
      <c r="U61" s="90">
        <v>2893</v>
      </c>
      <c r="V61" s="237">
        <v>1178</v>
      </c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9"/>
      <c r="AM61" s="329"/>
    </row>
    <row r="62" spans="2:39" ht="15.75" customHeight="1">
      <c r="B62" s="201" t="s">
        <v>225</v>
      </c>
      <c r="C62" s="187" t="s">
        <v>187</v>
      </c>
      <c r="D62" s="203" t="s">
        <v>234</v>
      </c>
      <c r="E62" s="16">
        <f t="shared" si="16"/>
        <v>20946</v>
      </c>
      <c r="F62" s="90">
        <v>2306</v>
      </c>
      <c r="G62" s="90">
        <v>1480</v>
      </c>
      <c r="H62" s="90">
        <v>1377</v>
      </c>
      <c r="I62" s="90">
        <v>947</v>
      </c>
      <c r="J62" s="199">
        <v>1482</v>
      </c>
      <c r="M62" s="201" t="s">
        <v>225</v>
      </c>
      <c r="N62" s="187" t="s">
        <v>187</v>
      </c>
      <c r="O62" s="203" t="s">
        <v>234</v>
      </c>
      <c r="P62" s="90">
        <v>3493</v>
      </c>
      <c r="Q62" s="90">
        <v>2070</v>
      </c>
      <c r="R62" s="90">
        <v>1465</v>
      </c>
      <c r="S62" s="6">
        <v>1229</v>
      </c>
      <c r="T62" s="90">
        <v>742</v>
      </c>
      <c r="U62" s="90">
        <v>3967</v>
      </c>
      <c r="V62" s="237">
        <v>388</v>
      </c>
      <c r="Y62" s="328"/>
      <c r="Z62" s="328"/>
      <c r="AA62" s="328"/>
      <c r="AB62" s="328"/>
      <c r="AC62" s="328"/>
      <c r="AD62" s="328"/>
      <c r="AE62" s="328"/>
      <c r="AF62" s="328"/>
      <c r="AG62" s="328"/>
      <c r="AH62" s="328"/>
      <c r="AI62" s="328"/>
      <c r="AJ62" s="328"/>
      <c r="AK62" s="328"/>
      <c r="AL62" s="329"/>
      <c r="AM62" s="329"/>
    </row>
    <row r="63" spans="2:39" ht="15.75" customHeight="1">
      <c r="B63" s="201" t="s">
        <v>225</v>
      </c>
      <c r="C63" s="187" t="s">
        <v>189</v>
      </c>
      <c r="D63" s="203" t="s">
        <v>235</v>
      </c>
      <c r="E63" s="16">
        <f t="shared" si="16"/>
        <v>12983</v>
      </c>
      <c r="F63" s="90">
        <v>1526</v>
      </c>
      <c r="G63" s="90">
        <v>954</v>
      </c>
      <c r="H63" s="90">
        <v>995</v>
      </c>
      <c r="I63" s="90">
        <v>529</v>
      </c>
      <c r="J63" s="199">
        <v>822</v>
      </c>
      <c r="M63" s="201" t="s">
        <v>225</v>
      </c>
      <c r="N63" s="187" t="s">
        <v>189</v>
      </c>
      <c r="O63" s="203" t="s">
        <v>235</v>
      </c>
      <c r="P63" s="90">
        <v>2296</v>
      </c>
      <c r="Q63" s="90">
        <v>1029</v>
      </c>
      <c r="R63" s="90">
        <v>745</v>
      </c>
      <c r="S63" s="6">
        <v>727</v>
      </c>
      <c r="T63" s="90">
        <v>464</v>
      </c>
      <c r="U63" s="90">
        <v>2528</v>
      </c>
      <c r="V63" s="237">
        <v>368</v>
      </c>
      <c r="Y63" s="328"/>
      <c r="Z63" s="328"/>
      <c r="AA63" s="328"/>
      <c r="AB63" s="328"/>
      <c r="AC63" s="328"/>
      <c r="AD63" s="328"/>
      <c r="AE63" s="328"/>
      <c r="AF63" s="328"/>
      <c r="AG63" s="328"/>
      <c r="AH63" s="328"/>
      <c r="AI63" s="328"/>
      <c r="AJ63" s="328"/>
      <c r="AK63" s="328"/>
      <c r="AL63" s="329"/>
      <c r="AM63" s="329"/>
    </row>
    <row r="64" spans="2:39" ht="15.75" customHeight="1">
      <c r="B64" s="201" t="s">
        <v>225</v>
      </c>
      <c r="C64" s="187" t="s">
        <v>191</v>
      </c>
      <c r="D64" s="203" t="s">
        <v>236</v>
      </c>
      <c r="E64" s="16">
        <f t="shared" si="16"/>
        <v>30372</v>
      </c>
      <c r="F64" s="90">
        <v>3453</v>
      </c>
      <c r="G64" s="90">
        <v>2131</v>
      </c>
      <c r="H64" s="90">
        <v>1671</v>
      </c>
      <c r="I64" s="90">
        <v>2003</v>
      </c>
      <c r="J64" s="199">
        <v>1416</v>
      </c>
      <c r="M64" s="201" t="s">
        <v>225</v>
      </c>
      <c r="N64" s="187" t="s">
        <v>191</v>
      </c>
      <c r="O64" s="203" t="s">
        <v>236</v>
      </c>
      <c r="P64" s="90">
        <v>5860</v>
      </c>
      <c r="Q64" s="90">
        <v>3427</v>
      </c>
      <c r="R64" s="90">
        <v>2175</v>
      </c>
      <c r="S64" s="6">
        <v>1978</v>
      </c>
      <c r="T64" s="90">
        <v>1421</v>
      </c>
      <c r="U64" s="90">
        <v>4215</v>
      </c>
      <c r="V64" s="237">
        <v>622</v>
      </c>
      <c r="Y64" s="328"/>
      <c r="Z64" s="328"/>
      <c r="AA64" s="328"/>
      <c r="AB64" s="328"/>
      <c r="AC64" s="328"/>
      <c r="AD64" s="328"/>
      <c r="AE64" s="328"/>
      <c r="AF64" s="328"/>
      <c r="AG64" s="328"/>
      <c r="AH64" s="328"/>
      <c r="AI64" s="328"/>
      <c r="AJ64" s="328"/>
      <c r="AK64" s="328"/>
      <c r="AL64" s="329"/>
      <c r="AM64" s="328"/>
    </row>
    <row r="65" spans="2:39" ht="15.75" customHeight="1">
      <c r="B65" s="201" t="s">
        <v>237</v>
      </c>
      <c r="C65" s="187" t="s">
        <v>170</v>
      </c>
      <c r="D65" s="203" t="s">
        <v>238</v>
      </c>
      <c r="E65" s="16">
        <f t="shared" si="16"/>
        <v>2602</v>
      </c>
      <c r="F65" s="90">
        <v>450</v>
      </c>
      <c r="G65" s="90">
        <v>284</v>
      </c>
      <c r="H65" s="90">
        <v>200</v>
      </c>
      <c r="I65" s="90">
        <v>105</v>
      </c>
      <c r="J65" s="199">
        <v>132</v>
      </c>
      <c r="M65" s="201" t="s">
        <v>237</v>
      </c>
      <c r="N65" s="187" t="s">
        <v>170</v>
      </c>
      <c r="O65" s="203" t="s">
        <v>238</v>
      </c>
      <c r="P65" s="90">
        <v>363</v>
      </c>
      <c r="Q65" s="90">
        <v>147</v>
      </c>
      <c r="R65" s="90">
        <v>41</v>
      </c>
      <c r="S65" s="6">
        <v>130</v>
      </c>
      <c r="T65" s="90">
        <v>80</v>
      </c>
      <c r="U65" s="90">
        <v>634</v>
      </c>
      <c r="V65" s="237">
        <v>36</v>
      </c>
      <c r="Y65" s="328"/>
      <c r="Z65" s="328"/>
      <c r="AA65" s="328"/>
      <c r="AB65" s="328"/>
      <c r="AC65" s="328"/>
      <c r="AD65" s="328"/>
      <c r="AE65" s="328"/>
      <c r="AF65" s="328"/>
      <c r="AG65" s="328"/>
      <c r="AH65" s="328"/>
      <c r="AI65" s="328"/>
      <c r="AJ65" s="328"/>
      <c r="AK65" s="328"/>
      <c r="AL65" s="329"/>
      <c r="AM65" s="328"/>
    </row>
    <row r="66" spans="2:39" ht="15.75" customHeight="1">
      <c r="B66" s="201" t="s">
        <v>237</v>
      </c>
      <c r="C66" s="187" t="s">
        <v>172</v>
      </c>
      <c r="D66" s="203" t="s">
        <v>239</v>
      </c>
      <c r="E66" s="16">
        <f t="shared" si="16"/>
        <v>15456</v>
      </c>
      <c r="F66" s="90">
        <v>1663</v>
      </c>
      <c r="G66" s="90">
        <v>1163</v>
      </c>
      <c r="H66" s="90">
        <v>1011</v>
      </c>
      <c r="I66" s="90">
        <v>1186</v>
      </c>
      <c r="J66" s="199">
        <v>1318</v>
      </c>
      <c r="M66" s="201" t="s">
        <v>237</v>
      </c>
      <c r="N66" s="187" t="s">
        <v>172</v>
      </c>
      <c r="O66" s="203" t="s">
        <v>239</v>
      </c>
      <c r="P66" s="90">
        <v>3012</v>
      </c>
      <c r="Q66" s="90">
        <v>1590</v>
      </c>
      <c r="R66" s="90">
        <v>430</v>
      </c>
      <c r="S66" s="6">
        <v>507</v>
      </c>
      <c r="T66" s="90">
        <v>734</v>
      </c>
      <c r="U66" s="90">
        <v>2150</v>
      </c>
      <c r="V66" s="237">
        <v>692</v>
      </c>
      <c r="Y66" s="328"/>
      <c r="Z66" s="328"/>
      <c r="AA66" s="328"/>
      <c r="AB66" s="328"/>
      <c r="AC66" s="328"/>
      <c r="AD66" s="328"/>
      <c r="AE66" s="328"/>
      <c r="AF66" s="328"/>
      <c r="AG66" s="328"/>
      <c r="AH66" s="328"/>
      <c r="AI66" s="328"/>
      <c r="AJ66" s="328"/>
      <c r="AK66" s="328"/>
      <c r="AL66" s="329"/>
      <c r="AM66" s="328"/>
    </row>
    <row r="67" spans="2:39" ht="15.75" customHeight="1">
      <c r="B67" s="201" t="s">
        <v>237</v>
      </c>
      <c r="C67" s="187" t="s">
        <v>174</v>
      </c>
      <c r="D67" s="203" t="s">
        <v>240</v>
      </c>
      <c r="E67" s="16">
        <f t="shared" si="16"/>
        <v>21373</v>
      </c>
      <c r="F67" s="90">
        <v>2251</v>
      </c>
      <c r="G67" s="90">
        <v>1815</v>
      </c>
      <c r="H67" s="90">
        <v>1391</v>
      </c>
      <c r="I67" s="90">
        <v>1075</v>
      </c>
      <c r="J67" s="199">
        <v>1414</v>
      </c>
      <c r="M67" s="201" t="s">
        <v>237</v>
      </c>
      <c r="N67" s="187" t="s">
        <v>174</v>
      </c>
      <c r="O67" s="203" t="s">
        <v>240</v>
      </c>
      <c r="P67" s="90">
        <v>3733</v>
      </c>
      <c r="Q67" s="90">
        <v>2372</v>
      </c>
      <c r="R67" s="90">
        <v>1527</v>
      </c>
      <c r="S67" s="6">
        <v>1751</v>
      </c>
      <c r="T67" s="90">
        <v>1071</v>
      </c>
      <c r="U67" s="90">
        <v>2591</v>
      </c>
      <c r="V67" s="237">
        <v>382</v>
      </c>
      <c r="Y67" s="328"/>
      <c r="Z67" s="328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28"/>
      <c r="AL67" s="329"/>
      <c r="AM67" s="328"/>
    </row>
    <row r="68" spans="2:39" ht="15.75" customHeight="1">
      <c r="B68" s="201" t="s">
        <v>237</v>
      </c>
      <c r="C68" s="187" t="s">
        <v>176</v>
      </c>
      <c r="D68" s="203" t="s">
        <v>241</v>
      </c>
      <c r="E68" s="16">
        <f t="shared" si="16"/>
        <v>22876</v>
      </c>
      <c r="F68" s="90">
        <v>2433</v>
      </c>
      <c r="G68" s="90">
        <v>1663</v>
      </c>
      <c r="H68" s="90">
        <v>1243</v>
      </c>
      <c r="I68" s="90">
        <v>1115</v>
      </c>
      <c r="J68" s="199">
        <v>1157</v>
      </c>
      <c r="M68" s="201" t="s">
        <v>237</v>
      </c>
      <c r="N68" s="187" t="s">
        <v>176</v>
      </c>
      <c r="O68" s="203" t="s">
        <v>241</v>
      </c>
      <c r="P68" s="90">
        <v>3835</v>
      </c>
      <c r="Q68" s="90">
        <v>2026</v>
      </c>
      <c r="R68" s="90">
        <v>1273</v>
      </c>
      <c r="S68" s="6">
        <v>1695</v>
      </c>
      <c r="T68" s="90">
        <v>1267</v>
      </c>
      <c r="U68" s="90">
        <v>4266</v>
      </c>
      <c r="V68" s="237">
        <v>903</v>
      </c>
      <c r="Y68" s="328"/>
      <c r="Z68" s="328"/>
      <c r="AA68" s="328"/>
      <c r="AB68" s="328"/>
      <c r="AC68" s="328"/>
      <c r="AD68" s="328"/>
      <c r="AE68" s="328"/>
      <c r="AF68" s="328"/>
      <c r="AG68" s="328"/>
      <c r="AH68" s="328"/>
      <c r="AI68" s="328"/>
      <c r="AJ68" s="328"/>
      <c r="AK68" s="328"/>
      <c r="AL68" s="329"/>
      <c r="AM68" s="328"/>
    </row>
    <row r="69" spans="2:39" ht="15.75" customHeight="1">
      <c r="B69" s="201" t="s">
        <v>237</v>
      </c>
      <c r="C69" s="187" t="s">
        <v>178</v>
      </c>
      <c r="D69" s="203" t="s">
        <v>242</v>
      </c>
      <c r="E69" s="16">
        <f t="shared" si="16"/>
        <v>14613</v>
      </c>
      <c r="F69" s="90">
        <v>1805</v>
      </c>
      <c r="G69" s="90">
        <v>1104</v>
      </c>
      <c r="H69" s="90">
        <v>905</v>
      </c>
      <c r="I69" s="90">
        <v>901</v>
      </c>
      <c r="J69" s="199">
        <v>905</v>
      </c>
      <c r="M69" s="201" t="s">
        <v>237</v>
      </c>
      <c r="N69" s="187" t="s">
        <v>178</v>
      </c>
      <c r="O69" s="203" t="s">
        <v>242</v>
      </c>
      <c r="P69" s="90">
        <v>2280</v>
      </c>
      <c r="Q69" s="90">
        <v>1296</v>
      </c>
      <c r="R69" s="90">
        <v>911</v>
      </c>
      <c r="S69" s="6">
        <v>773</v>
      </c>
      <c r="T69" s="90">
        <v>861</v>
      </c>
      <c r="U69" s="90">
        <v>2594</v>
      </c>
      <c r="V69" s="237">
        <v>278</v>
      </c>
      <c r="Y69" s="328"/>
      <c r="Z69" s="328"/>
      <c r="AA69" s="328"/>
      <c r="AB69" s="328"/>
      <c r="AC69" s="328"/>
      <c r="AD69" s="328"/>
      <c r="AE69" s="328"/>
      <c r="AF69" s="328"/>
      <c r="AG69" s="328"/>
      <c r="AH69" s="328"/>
      <c r="AI69" s="328"/>
      <c r="AJ69" s="328"/>
      <c r="AK69" s="328"/>
      <c r="AL69" s="329"/>
      <c r="AM69" s="328"/>
    </row>
    <row r="70" spans="2:39" ht="15.75" customHeight="1">
      <c r="B70" s="201" t="s">
        <v>237</v>
      </c>
      <c r="C70" s="187" t="s">
        <v>180</v>
      </c>
      <c r="D70" s="203" t="s">
        <v>243</v>
      </c>
      <c r="E70" s="16">
        <f t="shared" si="16"/>
        <v>24902</v>
      </c>
      <c r="F70" s="90">
        <v>2595</v>
      </c>
      <c r="G70" s="90">
        <v>2092</v>
      </c>
      <c r="H70" s="90">
        <v>1582</v>
      </c>
      <c r="I70" s="90">
        <v>1393</v>
      </c>
      <c r="J70" s="199">
        <v>1820</v>
      </c>
      <c r="M70" s="201" t="s">
        <v>237</v>
      </c>
      <c r="N70" s="187" t="s">
        <v>180</v>
      </c>
      <c r="O70" s="203" t="s">
        <v>243</v>
      </c>
      <c r="P70" s="90">
        <v>4000</v>
      </c>
      <c r="Q70" s="90">
        <v>2531</v>
      </c>
      <c r="R70" s="90">
        <v>1524</v>
      </c>
      <c r="S70" s="6">
        <v>1515</v>
      </c>
      <c r="T70" s="90">
        <v>933</v>
      </c>
      <c r="U70" s="90">
        <v>4604</v>
      </c>
      <c r="V70" s="237">
        <v>313</v>
      </c>
      <c r="Y70" s="328"/>
      <c r="Z70" s="328"/>
      <c r="AA70" s="328"/>
      <c r="AB70" s="328"/>
      <c r="AC70" s="328"/>
      <c r="AD70" s="328"/>
      <c r="AE70" s="328"/>
      <c r="AF70" s="328"/>
      <c r="AG70" s="328"/>
      <c r="AH70" s="328"/>
      <c r="AI70" s="328"/>
      <c r="AJ70" s="328"/>
      <c r="AK70" s="328"/>
      <c r="AL70" s="329"/>
      <c r="AM70" s="328"/>
    </row>
    <row r="71" spans="2:39" ht="15.75" customHeight="1">
      <c r="B71" s="201" t="s">
        <v>237</v>
      </c>
      <c r="C71" s="187" t="s">
        <v>182</v>
      </c>
      <c r="D71" s="203" t="s">
        <v>244</v>
      </c>
      <c r="E71" s="16">
        <f t="shared" si="16"/>
        <v>43866</v>
      </c>
      <c r="F71" s="90">
        <v>6160</v>
      </c>
      <c r="G71" s="90">
        <v>3135</v>
      </c>
      <c r="H71" s="90">
        <v>2223</v>
      </c>
      <c r="I71" s="90">
        <v>1899</v>
      </c>
      <c r="J71" s="199">
        <v>2938</v>
      </c>
      <c r="M71" s="201" t="s">
        <v>237</v>
      </c>
      <c r="N71" s="187" t="s">
        <v>182</v>
      </c>
      <c r="O71" s="203" t="s">
        <v>244</v>
      </c>
      <c r="P71" s="90">
        <v>8168</v>
      </c>
      <c r="Q71" s="90">
        <v>3584</v>
      </c>
      <c r="R71" s="90">
        <v>4553</v>
      </c>
      <c r="S71" s="6">
        <v>6818</v>
      </c>
      <c r="T71" s="90">
        <v>692</v>
      </c>
      <c r="U71" s="90">
        <v>2794</v>
      </c>
      <c r="V71" s="237">
        <v>902</v>
      </c>
      <c r="Y71" s="328"/>
      <c r="Z71" s="328"/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9"/>
      <c r="AM71" s="328"/>
    </row>
    <row r="72" spans="2:39" ht="15.75" customHeight="1">
      <c r="B72" s="201" t="s">
        <v>237</v>
      </c>
      <c r="C72" s="187" t="s">
        <v>184</v>
      </c>
      <c r="D72" s="203" t="s">
        <v>245</v>
      </c>
      <c r="E72" s="16">
        <f t="shared" si="16"/>
        <v>134772</v>
      </c>
      <c r="F72" s="90">
        <v>23352</v>
      </c>
      <c r="G72" s="90">
        <v>11322</v>
      </c>
      <c r="H72" s="90">
        <v>9068</v>
      </c>
      <c r="I72" s="90">
        <v>7373</v>
      </c>
      <c r="J72" s="199">
        <v>9207</v>
      </c>
      <c r="M72" s="201" t="s">
        <v>237</v>
      </c>
      <c r="N72" s="187" t="s">
        <v>184</v>
      </c>
      <c r="O72" s="203" t="s">
        <v>245</v>
      </c>
      <c r="P72" s="90">
        <v>26418</v>
      </c>
      <c r="Q72" s="90">
        <v>13077</v>
      </c>
      <c r="R72" s="90">
        <v>10730</v>
      </c>
      <c r="S72" s="6">
        <v>6577</v>
      </c>
      <c r="T72" s="90">
        <v>4273</v>
      </c>
      <c r="U72" s="90">
        <v>8867</v>
      </c>
      <c r="V72" s="237">
        <v>4508</v>
      </c>
      <c r="Y72" s="328"/>
      <c r="Z72" s="328"/>
      <c r="AA72" s="328"/>
      <c r="AB72" s="328"/>
      <c r="AC72" s="328"/>
      <c r="AD72" s="328"/>
      <c r="AE72" s="328"/>
      <c r="AF72" s="328"/>
      <c r="AG72" s="328"/>
      <c r="AH72" s="328"/>
      <c r="AI72" s="328"/>
      <c r="AJ72" s="328"/>
      <c r="AK72" s="328"/>
      <c r="AL72" s="329"/>
      <c r="AM72" s="328"/>
    </row>
    <row r="73" spans="2:39" ht="15.75" customHeight="1">
      <c r="B73" s="201" t="s">
        <v>237</v>
      </c>
      <c r="C73" s="187" t="s">
        <v>187</v>
      </c>
      <c r="D73" s="203" t="s">
        <v>246</v>
      </c>
      <c r="E73" s="16">
        <f t="shared" si="16"/>
        <v>40610</v>
      </c>
      <c r="F73" s="90">
        <v>6185</v>
      </c>
      <c r="G73" s="90">
        <v>3938</v>
      </c>
      <c r="H73" s="90">
        <v>2437</v>
      </c>
      <c r="I73" s="90">
        <v>2698</v>
      </c>
      <c r="J73" s="199">
        <v>3606</v>
      </c>
      <c r="M73" s="201" t="s">
        <v>237</v>
      </c>
      <c r="N73" s="187" t="s">
        <v>187</v>
      </c>
      <c r="O73" s="203" t="s">
        <v>246</v>
      </c>
      <c r="P73" s="90">
        <v>9697</v>
      </c>
      <c r="Q73" s="90">
        <v>3417</v>
      </c>
      <c r="R73" s="90">
        <v>2744</v>
      </c>
      <c r="S73" s="6">
        <v>1462</v>
      </c>
      <c r="T73" s="90">
        <v>828</v>
      </c>
      <c r="U73" s="90">
        <v>2617</v>
      </c>
      <c r="V73" s="237">
        <v>981</v>
      </c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328"/>
      <c r="AK73" s="328"/>
      <c r="AL73" s="329"/>
      <c r="AM73" s="329"/>
    </row>
    <row r="74" spans="2:39" ht="15.75" customHeight="1">
      <c r="B74" s="201" t="s">
        <v>237</v>
      </c>
      <c r="C74" s="187" t="s">
        <v>189</v>
      </c>
      <c r="D74" s="203" t="s">
        <v>247</v>
      </c>
      <c r="E74" s="16">
        <f t="shared" si="16"/>
        <v>47598</v>
      </c>
      <c r="F74" s="90">
        <v>5181</v>
      </c>
      <c r="G74" s="90">
        <v>5589</v>
      </c>
      <c r="H74" s="90">
        <v>3926</v>
      </c>
      <c r="I74" s="90">
        <v>2916</v>
      </c>
      <c r="J74" s="199">
        <v>3126</v>
      </c>
      <c r="M74" s="201" t="s">
        <v>237</v>
      </c>
      <c r="N74" s="187" t="s">
        <v>189</v>
      </c>
      <c r="O74" s="203" t="s">
        <v>247</v>
      </c>
      <c r="P74" s="90">
        <v>11278</v>
      </c>
      <c r="Q74" s="90">
        <v>5688</v>
      </c>
      <c r="R74" s="90">
        <v>2175</v>
      </c>
      <c r="S74" s="6">
        <v>2361</v>
      </c>
      <c r="T74" s="90">
        <v>960</v>
      </c>
      <c r="U74" s="90">
        <v>3795</v>
      </c>
      <c r="V74" s="237">
        <v>603</v>
      </c>
      <c r="Y74" s="328"/>
      <c r="Z74" s="328"/>
      <c r="AA74" s="328"/>
      <c r="AB74" s="328"/>
      <c r="AC74" s="328"/>
      <c r="AD74" s="328"/>
      <c r="AE74" s="328"/>
      <c r="AF74" s="328"/>
      <c r="AG74" s="328"/>
      <c r="AH74" s="328"/>
      <c r="AI74" s="328"/>
      <c r="AJ74" s="328"/>
      <c r="AK74" s="328"/>
      <c r="AL74" s="329"/>
      <c r="AM74" s="328"/>
    </row>
    <row r="75" spans="2:39" ht="15.75" customHeight="1">
      <c r="B75" s="201" t="s">
        <v>237</v>
      </c>
      <c r="C75" s="187" t="s">
        <v>191</v>
      </c>
      <c r="D75" s="203" t="s">
        <v>248</v>
      </c>
      <c r="E75" s="16">
        <f t="shared" si="16"/>
        <v>64882</v>
      </c>
      <c r="F75" s="90">
        <v>10495</v>
      </c>
      <c r="G75" s="90">
        <v>5411</v>
      </c>
      <c r="H75" s="90">
        <v>4941</v>
      </c>
      <c r="I75" s="90">
        <v>3710</v>
      </c>
      <c r="J75" s="199">
        <v>4606</v>
      </c>
      <c r="M75" s="201" t="s">
        <v>237</v>
      </c>
      <c r="N75" s="187" t="s">
        <v>191</v>
      </c>
      <c r="O75" s="203" t="s">
        <v>248</v>
      </c>
      <c r="P75" s="90">
        <v>12855</v>
      </c>
      <c r="Q75" s="90">
        <v>7464</v>
      </c>
      <c r="R75" s="90">
        <v>4993</v>
      </c>
      <c r="S75" s="6">
        <v>4002</v>
      </c>
      <c r="T75" s="90">
        <v>1431</v>
      </c>
      <c r="U75" s="90">
        <v>3947</v>
      </c>
      <c r="V75" s="237">
        <v>1027</v>
      </c>
      <c r="Y75" s="328"/>
      <c r="Z75" s="328"/>
      <c r="AA75" s="328"/>
      <c r="AB75" s="328"/>
      <c r="AC75" s="328"/>
      <c r="AD75" s="328"/>
      <c r="AE75" s="328"/>
      <c r="AF75" s="328"/>
      <c r="AG75" s="328"/>
      <c r="AH75" s="328"/>
      <c r="AI75" s="328"/>
      <c r="AJ75" s="328"/>
      <c r="AK75" s="328"/>
      <c r="AL75" s="329"/>
      <c r="AM75" s="328"/>
    </row>
    <row r="76" spans="2:39" ht="15.75" customHeight="1">
      <c r="B76" s="201" t="s">
        <v>237</v>
      </c>
      <c r="C76" s="187" t="s">
        <v>193</v>
      </c>
      <c r="D76" s="203" t="s">
        <v>249</v>
      </c>
      <c r="E76" s="16">
        <f t="shared" si="16"/>
        <v>40714</v>
      </c>
      <c r="F76" s="90">
        <v>5477</v>
      </c>
      <c r="G76" s="90">
        <v>3708</v>
      </c>
      <c r="H76" s="90">
        <v>3236</v>
      </c>
      <c r="I76" s="90">
        <v>2451</v>
      </c>
      <c r="J76" s="199">
        <v>2709</v>
      </c>
      <c r="M76" s="201" t="s">
        <v>237</v>
      </c>
      <c r="N76" s="187" t="s">
        <v>193</v>
      </c>
      <c r="O76" s="203" t="s">
        <v>249</v>
      </c>
      <c r="P76" s="90">
        <v>8174</v>
      </c>
      <c r="Q76" s="90">
        <v>4687</v>
      </c>
      <c r="R76" s="90">
        <v>2735</v>
      </c>
      <c r="S76" s="6">
        <v>2452</v>
      </c>
      <c r="T76" s="90">
        <v>1160</v>
      </c>
      <c r="U76" s="90">
        <v>3096</v>
      </c>
      <c r="V76" s="237">
        <v>829</v>
      </c>
      <c r="Y76" s="328"/>
      <c r="Z76" s="328"/>
      <c r="AA76" s="328"/>
      <c r="AB76" s="328"/>
      <c r="AC76" s="328"/>
      <c r="AD76" s="328"/>
      <c r="AE76" s="328"/>
      <c r="AF76" s="328"/>
      <c r="AG76" s="328"/>
      <c r="AH76" s="328"/>
      <c r="AI76" s="328"/>
      <c r="AJ76" s="328"/>
      <c r="AK76" s="328"/>
      <c r="AL76" s="329"/>
      <c r="AM76" s="328"/>
    </row>
    <row r="77" spans="2:39" ht="15.75" customHeight="1">
      <c r="B77" s="201" t="s">
        <v>250</v>
      </c>
      <c r="C77" s="187" t="s">
        <v>170</v>
      </c>
      <c r="D77" s="203" t="s">
        <v>251</v>
      </c>
      <c r="E77" s="16">
        <f t="shared" si="16"/>
        <v>3225</v>
      </c>
      <c r="F77" s="90">
        <v>266</v>
      </c>
      <c r="G77" s="90">
        <v>171</v>
      </c>
      <c r="H77" s="90">
        <v>172</v>
      </c>
      <c r="I77" s="90">
        <v>290</v>
      </c>
      <c r="J77" s="199">
        <v>116</v>
      </c>
      <c r="M77" s="201" t="s">
        <v>250</v>
      </c>
      <c r="N77" s="187" t="s">
        <v>170</v>
      </c>
      <c r="O77" s="203" t="s">
        <v>251</v>
      </c>
      <c r="P77" s="90">
        <v>569</v>
      </c>
      <c r="Q77" s="90">
        <v>269</v>
      </c>
      <c r="R77" s="90">
        <v>146</v>
      </c>
      <c r="S77" s="6">
        <v>192</v>
      </c>
      <c r="T77" s="90">
        <v>83</v>
      </c>
      <c r="U77" s="90">
        <v>901</v>
      </c>
      <c r="V77" s="237">
        <v>50</v>
      </c>
      <c r="Y77" s="328"/>
      <c r="Z77" s="328"/>
      <c r="AA77" s="328"/>
      <c r="AB77" s="328"/>
      <c r="AC77" s="328"/>
      <c r="AD77" s="328"/>
      <c r="AE77" s="328"/>
      <c r="AF77" s="328"/>
      <c r="AG77" s="328"/>
      <c r="AH77" s="328"/>
      <c r="AI77" s="328"/>
      <c r="AJ77" s="328"/>
      <c r="AK77" s="328"/>
      <c r="AL77" s="329"/>
      <c r="AM77" s="328"/>
    </row>
    <row r="78" spans="2:39" ht="15.75" customHeight="1">
      <c r="B78" s="201" t="s">
        <v>250</v>
      </c>
      <c r="C78" s="187" t="s">
        <v>172</v>
      </c>
      <c r="D78" s="203" t="s">
        <v>252</v>
      </c>
      <c r="E78" s="16">
        <f t="shared" si="16"/>
        <v>5849</v>
      </c>
      <c r="F78" s="90">
        <v>940</v>
      </c>
      <c r="G78" s="90">
        <v>1053</v>
      </c>
      <c r="H78" s="90">
        <v>587</v>
      </c>
      <c r="I78" s="90">
        <v>337</v>
      </c>
      <c r="J78" s="199">
        <v>442</v>
      </c>
      <c r="M78" s="201" t="s">
        <v>250</v>
      </c>
      <c r="N78" s="187" t="s">
        <v>172</v>
      </c>
      <c r="O78" s="203" t="s">
        <v>252</v>
      </c>
      <c r="P78" s="90">
        <v>793</v>
      </c>
      <c r="Q78" s="90">
        <v>394</v>
      </c>
      <c r="R78" s="90">
        <v>154</v>
      </c>
      <c r="S78" s="6">
        <v>164</v>
      </c>
      <c r="T78" s="90">
        <v>200</v>
      </c>
      <c r="U78" s="90">
        <v>661</v>
      </c>
      <c r="V78" s="237">
        <v>124</v>
      </c>
      <c r="Y78" s="328"/>
      <c r="Z78" s="329"/>
      <c r="AA78" s="328"/>
      <c r="AB78" s="328"/>
      <c r="AC78" s="328"/>
      <c r="AD78" s="328"/>
      <c r="AE78" s="328"/>
      <c r="AF78" s="328"/>
      <c r="AG78" s="328"/>
      <c r="AH78" s="328"/>
      <c r="AI78" s="328"/>
      <c r="AJ78" s="328"/>
      <c r="AK78" s="328"/>
      <c r="AL78" s="329"/>
      <c r="AM78" s="328"/>
    </row>
    <row r="79" spans="2:39" ht="15.75" customHeight="1">
      <c r="B79" s="201" t="s">
        <v>250</v>
      </c>
      <c r="C79" s="187" t="s">
        <v>174</v>
      </c>
      <c r="D79" s="203" t="s">
        <v>253</v>
      </c>
      <c r="E79" s="16">
        <f t="shared" si="16"/>
        <v>5739</v>
      </c>
      <c r="F79" s="90">
        <v>601</v>
      </c>
      <c r="G79" s="90">
        <v>339</v>
      </c>
      <c r="H79" s="90">
        <v>350</v>
      </c>
      <c r="I79" s="90">
        <v>742</v>
      </c>
      <c r="J79" s="199">
        <v>310</v>
      </c>
      <c r="M79" s="201" t="s">
        <v>250</v>
      </c>
      <c r="N79" s="187" t="s">
        <v>174</v>
      </c>
      <c r="O79" s="203" t="s">
        <v>253</v>
      </c>
      <c r="P79" s="90">
        <v>782</v>
      </c>
      <c r="Q79" s="90">
        <v>413</v>
      </c>
      <c r="R79" s="90">
        <v>299</v>
      </c>
      <c r="S79" s="6">
        <v>403</v>
      </c>
      <c r="T79" s="90">
        <v>168</v>
      </c>
      <c r="U79" s="90">
        <v>882</v>
      </c>
      <c r="V79" s="237">
        <v>450</v>
      </c>
      <c r="Y79" s="328"/>
      <c r="Z79" s="328"/>
      <c r="AA79" s="328"/>
      <c r="AB79" s="328"/>
      <c r="AC79" s="328"/>
      <c r="AD79" s="328"/>
      <c r="AE79" s="328"/>
      <c r="AF79" s="328"/>
      <c r="AG79" s="328"/>
      <c r="AH79" s="328"/>
      <c r="AI79" s="328"/>
      <c r="AJ79" s="328"/>
      <c r="AK79" s="328"/>
      <c r="AL79" s="329"/>
      <c r="AM79" s="328"/>
    </row>
    <row r="80" spans="2:39" ht="15.75" customHeight="1">
      <c r="B80" s="201" t="s">
        <v>250</v>
      </c>
      <c r="C80" s="187" t="s">
        <v>176</v>
      </c>
      <c r="D80" s="203" t="s">
        <v>254</v>
      </c>
      <c r="E80" s="16">
        <f t="shared" si="16"/>
        <v>8463</v>
      </c>
      <c r="F80" s="90">
        <v>1127</v>
      </c>
      <c r="G80" s="90">
        <v>748</v>
      </c>
      <c r="H80" s="90">
        <v>774</v>
      </c>
      <c r="I80" s="90">
        <v>542</v>
      </c>
      <c r="J80" s="199">
        <v>649</v>
      </c>
      <c r="M80" s="201" t="s">
        <v>250</v>
      </c>
      <c r="N80" s="187" t="s">
        <v>176</v>
      </c>
      <c r="O80" s="203" t="s">
        <v>254</v>
      </c>
      <c r="P80" s="90">
        <v>1609</v>
      </c>
      <c r="Q80" s="90">
        <v>675</v>
      </c>
      <c r="R80" s="90">
        <v>271</v>
      </c>
      <c r="S80" s="6">
        <v>239</v>
      </c>
      <c r="T80" s="90">
        <v>216</v>
      </c>
      <c r="U80" s="90">
        <v>1484</v>
      </c>
      <c r="V80" s="237">
        <v>129</v>
      </c>
      <c r="Y80" s="328"/>
      <c r="Z80" s="328"/>
      <c r="AA80" s="328"/>
      <c r="AB80" s="328"/>
      <c r="AC80" s="328"/>
      <c r="AD80" s="328"/>
      <c r="AE80" s="328"/>
      <c r="AF80" s="328"/>
      <c r="AG80" s="328"/>
      <c r="AH80" s="328"/>
      <c r="AI80" s="328"/>
      <c r="AJ80" s="328"/>
      <c r="AK80" s="328"/>
      <c r="AL80" s="329"/>
      <c r="AM80" s="329"/>
    </row>
    <row r="81" spans="2:39" ht="15.75" customHeight="1">
      <c r="B81" s="201" t="s">
        <v>250</v>
      </c>
      <c r="C81" s="187" t="s">
        <v>178</v>
      </c>
      <c r="D81" s="203" t="s">
        <v>255</v>
      </c>
      <c r="E81" s="16">
        <f t="shared" si="16"/>
        <v>9200</v>
      </c>
      <c r="F81" s="90">
        <v>1508</v>
      </c>
      <c r="G81" s="90">
        <v>813</v>
      </c>
      <c r="H81" s="90">
        <v>628</v>
      </c>
      <c r="I81" s="90">
        <v>519</v>
      </c>
      <c r="J81" s="199">
        <v>601</v>
      </c>
      <c r="M81" s="201" t="s">
        <v>250</v>
      </c>
      <c r="N81" s="187" t="s">
        <v>178</v>
      </c>
      <c r="O81" s="203" t="s">
        <v>255</v>
      </c>
      <c r="P81" s="90">
        <v>1249</v>
      </c>
      <c r="Q81" s="90">
        <v>878</v>
      </c>
      <c r="R81" s="90">
        <v>391</v>
      </c>
      <c r="S81" s="6">
        <v>662</v>
      </c>
      <c r="T81" s="90">
        <v>499</v>
      </c>
      <c r="U81" s="90">
        <v>1295</v>
      </c>
      <c r="V81" s="237">
        <v>157</v>
      </c>
      <c r="Y81" s="328"/>
      <c r="Z81" s="328"/>
      <c r="AA81" s="328"/>
      <c r="AB81" s="328"/>
      <c r="AC81" s="328"/>
      <c r="AD81" s="328"/>
      <c r="AE81" s="328"/>
      <c r="AF81" s="328"/>
      <c r="AG81" s="328"/>
      <c r="AH81" s="328"/>
      <c r="AI81" s="328"/>
      <c r="AJ81" s="328"/>
      <c r="AK81" s="328"/>
      <c r="AL81" s="329"/>
      <c r="AM81" s="328"/>
    </row>
    <row r="82" spans="2:39" ht="15.75" customHeight="1">
      <c r="B82" s="201" t="s">
        <v>250</v>
      </c>
      <c r="C82" s="187" t="s">
        <v>180</v>
      </c>
      <c r="D82" s="203" t="s">
        <v>256</v>
      </c>
      <c r="E82" s="16">
        <f t="shared" si="16"/>
        <v>14874</v>
      </c>
      <c r="F82" s="90">
        <v>1815</v>
      </c>
      <c r="G82" s="90">
        <v>1119</v>
      </c>
      <c r="H82" s="90">
        <v>1200</v>
      </c>
      <c r="I82" s="90">
        <v>872</v>
      </c>
      <c r="J82" s="199">
        <v>889</v>
      </c>
      <c r="M82" s="201" t="s">
        <v>250</v>
      </c>
      <c r="N82" s="187" t="s">
        <v>180</v>
      </c>
      <c r="O82" s="203" t="s">
        <v>256</v>
      </c>
      <c r="P82" s="90">
        <v>2400</v>
      </c>
      <c r="Q82" s="90">
        <v>1448</v>
      </c>
      <c r="R82" s="90">
        <v>754</v>
      </c>
      <c r="S82" s="6">
        <v>1037</v>
      </c>
      <c r="T82" s="90">
        <v>829</v>
      </c>
      <c r="U82" s="90">
        <v>2285</v>
      </c>
      <c r="V82" s="237">
        <v>226</v>
      </c>
      <c r="Y82" s="328"/>
      <c r="Z82" s="328"/>
      <c r="AA82" s="328"/>
      <c r="AB82" s="328"/>
      <c r="AC82" s="328"/>
      <c r="AD82" s="328"/>
      <c r="AE82" s="328"/>
      <c r="AF82" s="328"/>
      <c r="AG82" s="328"/>
      <c r="AH82" s="328"/>
      <c r="AI82" s="328"/>
      <c r="AJ82" s="328"/>
      <c r="AK82" s="328"/>
      <c r="AL82" s="329"/>
      <c r="AM82" s="328"/>
    </row>
    <row r="83" spans="2:39" ht="15.75" customHeight="1">
      <c r="B83" s="201" t="s">
        <v>250</v>
      </c>
      <c r="C83" s="187" t="s">
        <v>182</v>
      </c>
      <c r="D83" s="203" t="s">
        <v>257</v>
      </c>
      <c r="E83" s="16">
        <f t="shared" si="16"/>
        <v>8494</v>
      </c>
      <c r="F83" s="90">
        <v>1131</v>
      </c>
      <c r="G83" s="90">
        <v>651</v>
      </c>
      <c r="H83" s="90">
        <v>751</v>
      </c>
      <c r="I83" s="90">
        <v>464</v>
      </c>
      <c r="J83" s="199">
        <v>505</v>
      </c>
      <c r="M83" s="201" t="s">
        <v>250</v>
      </c>
      <c r="N83" s="187" t="s">
        <v>182</v>
      </c>
      <c r="O83" s="203" t="s">
        <v>257</v>
      </c>
      <c r="P83" s="90">
        <v>1198</v>
      </c>
      <c r="Q83" s="90">
        <v>741</v>
      </c>
      <c r="R83" s="90">
        <v>515</v>
      </c>
      <c r="S83" s="6">
        <v>442</v>
      </c>
      <c r="T83" s="90">
        <v>542</v>
      </c>
      <c r="U83" s="90">
        <v>1486</v>
      </c>
      <c r="V83" s="237">
        <v>68</v>
      </c>
      <c r="Y83" s="328"/>
      <c r="Z83" s="328"/>
      <c r="AA83" s="328"/>
      <c r="AB83" s="328"/>
      <c r="AC83" s="328"/>
      <c r="AD83" s="328"/>
      <c r="AE83" s="328"/>
      <c r="AF83" s="328"/>
      <c r="AG83" s="328"/>
      <c r="AH83" s="328"/>
      <c r="AI83" s="328"/>
      <c r="AJ83" s="328"/>
      <c r="AK83" s="328"/>
      <c r="AL83" s="329"/>
      <c r="AM83" s="329"/>
    </row>
    <row r="84" spans="2:39" ht="15.75" customHeight="1">
      <c r="B84" s="201" t="s">
        <v>250</v>
      </c>
      <c r="C84" s="187" t="s">
        <v>184</v>
      </c>
      <c r="D84" s="203" t="s">
        <v>258</v>
      </c>
      <c r="E84" s="16">
        <f t="shared" si="16"/>
        <v>10180</v>
      </c>
      <c r="F84" s="90">
        <v>1446</v>
      </c>
      <c r="G84" s="90">
        <v>1038</v>
      </c>
      <c r="H84" s="90">
        <v>698</v>
      </c>
      <c r="I84" s="90">
        <v>595</v>
      </c>
      <c r="J84" s="199">
        <v>617</v>
      </c>
      <c r="M84" s="201" t="s">
        <v>250</v>
      </c>
      <c r="N84" s="187" t="s">
        <v>184</v>
      </c>
      <c r="O84" s="203" t="s">
        <v>258</v>
      </c>
      <c r="P84" s="90">
        <v>1536</v>
      </c>
      <c r="Q84" s="90">
        <v>1339</v>
      </c>
      <c r="R84" s="90">
        <v>335</v>
      </c>
      <c r="S84" s="6">
        <v>561</v>
      </c>
      <c r="T84" s="90">
        <v>526</v>
      </c>
      <c r="U84" s="90">
        <v>1372</v>
      </c>
      <c r="V84" s="237">
        <v>117</v>
      </c>
      <c r="Y84" s="328"/>
      <c r="Z84" s="328"/>
      <c r="AA84" s="328"/>
      <c r="AB84" s="328"/>
      <c r="AC84" s="328"/>
      <c r="AD84" s="328"/>
      <c r="AE84" s="328"/>
      <c r="AF84" s="328"/>
      <c r="AG84" s="328"/>
      <c r="AH84" s="328"/>
      <c r="AI84" s="328"/>
      <c r="AJ84" s="328"/>
      <c r="AK84" s="328"/>
      <c r="AL84" s="329"/>
      <c r="AM84" s="329"/>
    </row>
    <row r="85" spans="2:39" ht="15.75" customHeight="1">
      <c r="B85" s="201" t="s">
        <v>250</v>
      </c>
      <c r="C85" s="187" t="s">
        <v>187</v>
      </c>
      <c r="D85" s="203" t="s">
        <v>259</v>
      </c>
      <c r="E85" s="16">
        <f t="shared" ref="E85:E95" si="17">SUM(F85:J85)+SUM(P85:V85)</f>
        <v>17019</v>
      </c>
      <c r="F85" s="90">
        <v>1571</v>
      </c>
      <c r="G85" s="90">
        <v>2183</v>
      </c>
      <c r="H85" s="90">
        <v>1518</v>
      </c>
      <c r="I85" s="90">
        <v>906</v>
      </c>
      <c r="J85" s="199">
        <v>980</v>
      </c>
      <c r="M85" s="201" t="s">
        <v>250</v>
      </c>
      <c r="N85" s="187" t="s">
        <v>187</v>
      </c>
      <c r="O85" s="203" t="s">
        <v>259</v>
      </c>
      <c r="P85" s="90">
        <v>3163</v>
      </c>
      <c r="Q85" s="90">
        <v>1501</v>
      </c>
      <c r="R85" s="90">
        <v>697</v>
      </c>
      <c r="S85" s="6">
        <v>982</v>
      </c>
      <c r="T85" s="90">
        <v>890</v>
      </c>
      <c r="U85" s="90">
        <v>2217</v>
      </c>
      <c r="V85" s="237">
        <v>411</v>
      </c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28"/>
      <c r="AL85" s="329"/>
      <c r="AM85" s="328"/>
    </row>
    <row r="86" spans="2:39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35908</v>
      </c>
      <c r="F86" s="90">
        <v>5392</v>
      </c>
      <c r="G86" s="90">
        <v>2854</v>
      </c>
      <c r="H86" s="90">
        <v>2384</v>
      </c>
      <c r="I86" s="90">
        <v>1646</v>
      </c>
      <c r="J86" s="199">
        <v>1890</v>
      </c>
      <c r="M86" s="201" t="s">
        <v>250</v>
      </c>
      <c r="N86" s="187" t="s">
        <v>189</v>
      </c>
      <c r="O86" s="203" t="s">
        <v>260</v>
      </c>
      <c r="P86" s="90">
        <v>6004</v>
      </c>
      <c r="Q86" s="90">
        <v>4020</v>
      </c>
      <c r="R86" s="90">
        <v>3967</v>
      </c>
      <c r="S86" s="6">
        <v>2167</v>
      </c>
      <c r="T86" s="90">
        <v>1236</v>
      </c>
      <c r="U86" s="90">
        <v>3717</v>
      </c>
      <c r="V86" s="237">
        <v>631</v>
      </c>
      <c r="Y86" s="328"/>
      <c r="Z86" s="328"/>
      <c r="AA86" s="328"/>
      <c r="AB86" s="328"/>
      <c r="AC86" s="328"/>
      <c r="AD86" s="328"/>
      <c r="AE86" s="328"/>
      <c r="AF86" s="328"/>
      <c r="AG86" s="328"/>
      <c r="AH86" s="328"/>
      <c r="AI86" s="328"/>
      <c r="AJ86" s="328"/>
      <c r="AK86" s="328"/>
      <c r="AL86" s="329"/>
      <c r="AM86" s="329"/>
    </row>
    <row r="87" spans="2:39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8859</v>
      </c>
      <c r="F87" s="90">
        <v>1126</v>
      </c>
      <c r="G87" s="90">
        <v>617</v>
      </c>
      <c r="H87" s="90">
        <v>558</v>
      </c>
      <c r="I87" s="90">
        <v>404</v>
      </c>
      <c r="J87" s="199">
        <v>614</v>
      </c>
      <c r="M87" s="201" t="s">
        <v>261</v>
      </c>
      <c r="N87" s="187" t="s">
        <v>170</v>
      </c>
      <c r="O87" s="203" t="s">
        <v>262</v>
      </c>
      <c r="P87" s="90">
        <v>1600</v>
      </c>
      <c r="Q87" s="90">
        <v>847</v>
      </c>
      <c r="R87" s="90">
        <v>372</v>
      </c>
      <c r="S87" s="6">
        <v>526</v>
      </c>
      <c r="T87" s="90">
        <v>500</v>
      </c>
      <c r="U87" s="90">
        <v>1563</v>
      </c>
      <c r="V87" s="237">
        <v>132</v>
      </c>
      <c r="Y87" s="328"/>
      <c r="Z87" s="328"/>
      <c r="AA87" s="328"/>
      <c r="AB87" s="328"/>
      <c r="AC87" s="328"/>
      <c r="AD87" s="328"/>
      <c r="AE87" s="328"/>
      <c r="AF87" s="328"/>
      <c r="AG87" s="328"/>
      <c r="AH87" s="328"/>
      <c r="AI87" s="328"/>
      <c r="AJ87" s="328"/>
      <c r="AK87" s="328"/>
      <c r="AL87" s="329"/>
      <c r="AM87" s="328"/>
    </row>
    <row r="88" spans="2:39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15446</v>
      </c>
      <c r="F88" s="90">
        <v>1947</v>
      </c>
      <c r="G88" s="90">
        <v>1165</v>
      </c>
      <c r="H88" s="90">
        <v>1075</v>
      </c>
      <c r="I88" s="90">
        <v>766</v>
      </c>
      <c r="J88" s="199">
        <v>946</v>
      </c>
      <c r="M88" s="201" t="s">
        <v>261</v>
      </c>
      <c r="N88" s="187" t="s">
        <v>172</v>
      </c>
      <c r="O88" s="203" t="s">
        <v>263</v>
      </c>
      <c r="P88" s="90">
        <v>2221</v>
      </c>
      <c r="Q88" s="90">
        <v>1485</v>
      </c>
      <c r="R88" s="90">
        <v>881</v>
      </c>
      <c r="S88" s="6">
        <v>796</v>
      </c>
      <c r="T88" s="90">
        <v>742</v>
      </c>
      <c r="U88" s="90">
        <v>2411</v>
      </c>
      <c r="V88" s="237">
        <v>1011</v>
      </c>
      <c r="Y88" s="328"/>
      <c r="Z88" s="328"/>
      <c r="AA88" s="328"/>
      <c r="AB88" s="328"/>
      <c r="AC88" s="328"/>
      <c r="AD88" s="328"/>
      <c r="AE88" s="328"/>
      <c r="AF88" s="328"/>
      <c r="AG88" s="328"/>
      <c r="AH88" s="328"/>
      <c r="AI88" s="328"/>
      <c r="AJ88" s="328"/>
      <c r="AK88" s="328"/>
      <c r="AL88" s="329"/>
      <c r="AM88" s="329"/>
    </row>
    <row r="89" spans="2:39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10837</v>
      </c>
      <c r="F89" s="90">
        <v>883</v>
      </c>
      <c r="G89" s="90">
        <v>1184</v>
      </c>
      <c r="H89" s="90">
        <v>608</v>
      </c>
      <c r="I89" s="90">
        <v>482</v>
      </c>
      <c r="J89" s="199">
        <v>648</v>
      </c>
      <c r="M89" s="201" t="s">
        <v>261</v>
      </c>
      <c r="N89" s="187" t="s">
        <v>174</v>
      </c>
      <c r="O89" s="203" t="s">
        <v>264</v>
      </c>
      <c r="P89" s="90">
        <v>1693</v>
      </c>
      <c r="Q89" s="90">
        <v>931</v>
      </c>
      <c r="R89" s="90">
        <v>499</v>
      </c>
      <c r="S89" s="6">
        <v>691</v>
      </c>
      <c r="T89" s="90">
        <v>525</v>
      </c>
      <c r="U89" s="90">
        <v>2496</v>
      </c>
      <c r="V89" s="237">
        <v>197</v>
      </c>
      <c r="Y89" s="328"/>
      <c r="Z89" s="328"/>
      <c r="AA89" s="328"/>
      <c r="AB89" s="328"/>
      <c r="AC89" s="328"/>
      <c r="AD89" s="328"/>
      <c r="AE89" s="328"/>
      <c r="AF89" s="328"/>
      <c r="AG89" s="328"/>
      <c r="AH89" s="328"/>
      <c r="AI89" s="328"/>
      <c r="AJ89" s="328"/>
      <c r="AK89" s="328"/>
      <c r="AL89" s="329"/>
      <c r="AM89" s="328"/>
    </row>
    <row r="90" spans="2:39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12268</v>
      </c>
      <c r="F90" s="90">
        <v>1032</v>
      </c>
      <c r="G90" s="90">
        <v>601</v>
      </c>
      <c r="H90" s="90">
        <v>561</v>
      </c>
      <c r="I90" s="90">
        <v>466</v>
      </c>
      <c r="J90" s="199">
        <v>534</v>
      </c>
      <c r="M90" s="201" t="s">
        <v>261</v>
      </c>
      <c r="N90" s="187" t="s">
        <v>176</v>
      </c>
      <c r="O90" s="203" t="s">
        <v>265</v>
      </c>
      <c r="P90" s="90">
        <v>2016</v>
      </c>
      <c r="Q90" s="90">
        <v>1150</v>
      </c>
      <c r="R90" s="90">
        <v>766</v>
      </c>
      <c r="S90" s="6">
        <v>1156</v>
      </c>
      <c r="T90" s="90">
        <v>812</v>
      </c>
      <c r="U90" s="90">
        <v>3004</v>
      </c>
      <c r="V90" s="237">
        <v>170</v>
      </c>
      <c r="Y90" s="328"/>
      <c r="Z90" s="328"/>
      <c r="AA90" s="328"/>
      <c r="AB90" s="328"/>
      <c r="AC90" s="328"/>
      <c r="AD90" s="328"/>
      <c r="AE90" s="328"/>
      <c r="AF90" s="328"/>
      <c r="AG90" s="328"/>
      <c r="AH90" s="328"/>
      <c r="AI90" s="328"/>
      <c r="AJ90" s="328"/>
      <c r="AK90" s="328"/>
      <c r="AL90" s="329"/>
      <c r="AM90" s="328"/>
    </row>
    <row r="91" spans="2:39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11469</v>
      </c>
      <c r="F91" s="90">
        <v>1185</v>
      </c>
      <c r="G91" s="90">
        <v>990</v>
      </c>
      <c r="H91" s="90">
        <v>854</v>
      </c>
      <c r="I91" s="90">
        <v>507</v>
      </c>
      <c r="J91" s="199">
        <v>714</v>
      </c>
      <c r="M91" s="201" t="s">
        <v>261</v>
      </c>
      <c r="N91" s="187" t="s">
        <v>178</v>
      </c>
      <c r="O91" s="203" t="s">
        <v>266</v>
      </c>
      <c r="P91" s="90">
        <v>1654</v>
      </c>
      <c r="Q91" s="90">
        <v>1450</v>
      </c>
      <c r="R91" s="90">
        <v>731</v>
      </c>
      <c r="S91" s="6">
        <v>962</v>
      </c>
      <c r="T91" s="90">
        <v>650</v>
      </c>
      <c r="U91" s="90">
        <v>1629</v>
      </c>
      <c r="V91" s="237">
        <v>143</v>
      </c>
      <c r="Y91" s="328"/>
      <c r="Z91" s="328"/>
      <c r="AA91" s="328"/>
      <c r="AB91" s="328"/>
      <c r="AC91" s="328"/>
      <c r="AD91" s="328"/>
      <c r="AE91" s="328"/>
      <c r="AF91" s="328"/>
      <c r="AG91" s="328"/>
      <c r="AH91" s="328"/>
      <c r="AI91" s="328"/>
      <c r="AJ91" s="328"/>
      <c r="AK91" s="328"/>
      <c r="AL91" s="329"/>
      <c r="AM91" s="328"/>
    </row>
    <row r="92" spans="2:39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9826</v>
      </c>
      <c r="F92" s="90">
        <v>809</v>
      </c>
      <c r="G92" s="90">
        <v>721</v>
      </c>
      <c r="H92" s="90">
        <v>649</v>
      </c>
      <c r="I92" s="90">
        <v>502</v>
      </c>
      <c r="J92" s="199">
        <v>547</v>
      </c>
      <c r="M92" s="201" t="s">
        <v>261</v>
      </c>
      <c r="N92" s="187" t="s">
        <v>180</v>
      </c>
      <c r="O92" s="203" t="s">
        <v>267</v>
      </c>
      <c r="P92" s="90">
        <v>1640</v>
      </c>
      <c r="Q92" s="90">
        <v>852</v>
      </c>
      <c r="R92" s="90">
        <v>516</v>
      </c>
      <c r="S92" s="6">
        <v>887</v>
      </c>
      <c r="T92" s="90">
        <v>626</v>
      </c>
      <c r="U92" s="90">
        <v>1957</v>
      </c>
      <c r="V92" s="237">
        <v>120</v>
      </c>
      <c r="Y92" s="328"/>
      <c r="Z92" s="328"/>
      <c r="AA92" s="328"/>
      <c r="AB92" s="328"/>
      <c r="AC92" s="328"/>
      <c r="AD92" s="328"/>
      <c r="AE92" s="328"/>
      <c r="AF92" s="328"/>
      <c r="AG92" s="328"/>
      <c r="AH92" s="328"/>
      <c r="AI92" s="328"/>
      <c r="AJ92" s="328"/>
      <c r="AK92" s="328"/>
      <c r="AL92" s="329"/>
      <c r="AM92" s="328"/>
    </row>
    <row r="93" spans="2:39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13680</v>
      </c>
      <c r="F93" s="90">
        <v>955</v>
      </c>
      <c r="G93" s="90">
        <v>974</v>
      </c>
      <c r="H93" s="90">
        <v>2710</v>
      </c>
      <c r="I93" s="90">
        <v>484</v>
      </c>
      <c r="J93" s="199">
        <v>616</v>
      </c>
      <c r="M93" s="201" t="s">
        <v>261</v>
      </c>
      <c r="N93" s="187" t="s">
        <v>182</v>
      </c>
      <c r="O93" s="203" t="s">
        <v>268</v>
      </c>
      <c r="P93" s="90">
        <v>1904</v>
      </c>
      <c r="Q93" s="90">
        <v>1056</v>
      </c>
      <c r="R93" s="90">
        <v>656</v>
      </c>
      <c r="S93" s="6">
        <v>1118</v>
      </c>
      <c r="T93" s="90">
        <v>679</v>
      </c>
      <c r="U93" s="90">
        <v>2460</v>
      </c>
      <c r="V93" s="237">
        <v>68</v>
      </c>
      <c r="Y93" s="328"/>
      <c r="Z93" s="328"/>
      <c r="AA93" s="328"/>
      <c r="AB93" s="328"/>
      <c r="AC93" s="328"/>
      <c r="AD93" s="328"/>
      <c r="AE93" s="328"/>
      <c r="AF93" s="328"/>
      <c r="AG93" s="328"/>
      <c r="AH93" s="328"/>
      <c r="AI93" s="328"/>
      <c r="AJ93" s="328"/>
      <c r="AK93" s="328"/>
      <c r="AL93" s="329"/>
      <c r="AM93" s="328"/>
    </row>
    <row r="94" spans="2:39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66753</v>
      </c>
      <c r="F94" s="90">
        <v>9677</v>
      </c>
      <c r="G94" s="90">
        <v>5418</v>
      </c>
      <c r="H94" s="90">
        <v>5329</v>
      </c>
      <c r="I94" s="90">
        <v>4613</v>
      </c>
      <c r="J94" s="199">
        <v>5160</v>
      </c>
      <c r="M94" s="201" t="s">
        <v>261</v>
      </c>
      <c r="N94" s="187" t="s">
        <v>184</v>
      </c>
      <c r="O94" s="203" t="s">
        <v>269</v>
      </c>
      <c r="P94" s="90">
        <v>13989</v>
      </c>
      <c r="Q94" s="90">
        <v>7401</v>
      </c>
      <c r="R94" s="90">
        <v>3605</v>
      </c>
      <c r="S94" s="6">
        <v>2907</v>
      </c>
      <c r="T94" s="90">
        <v>2190</v>
      </c>
      <c r="U94" s="90">
        <v>5087</v>
      </c>
      <c r="V94" s="237">
        <v>1377</v>
      </c>
      <c r="Y94" s="328"/>
      <c r="Z94" s="328"/>
      <c r="AA94" s="328"/>
      <c r="AB94" s="328"/>
      <c r="AC94" s="328"/>
      <c r="AD94" s="328"/>
      <c r="AE94" s="328"/>
      <c r="AF94" s="328"/>
      <c r="AG94" s="328"/>
      <c r="AH94" s="328"/>
      <c r="AI94" s="328"/>
      <c r="AJ94" s="328"/>
      <c r="AK94" s="328"/>
      <c r="AL94" s="329"/>
      <c r="AM94" s="328"/>
    </row>
    <row r="95" spans="2:39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36062</v>
      </c>
      <c r="F95" s="208">
        <v>4258</v>
      </c>
      <c r="G95" s="208">
        <v>2991</v>
      </c>
      <c r="H95" s="208">
        <v>3819</v>
      </c>
      <c r="I95" s="208">
        <v>1719</v>
      </c>
      <c r="J95" s="209">
        <v>2682</v>
      </c>
      <c r="M95" s="205" t="s">
        <v>261</v>
      </c>
      <c r="N95" s="206" t="s">
        <v>187</v>
      </c>
      <c r="O95" s="207" t="s">
        <v>270</v>
      </c>
      <c r="P95" s="208">
        <v>7222</v>
      </c>
      <c r="Q95" s="208">
        <v>4027</v>
      </c>
      <c r="R95" s="208">
        <v>2541</v>
      </c>
      <c r="S95" s="239">
        <v>1895</v>
      </c>
      <c r="T95" s="208">
        <v>1427</v>
      </c>
      <c r="U95" s="208">
        <v>3345</v>
      </c>
      <c r="V95" s="238">
        <v>136</v>
      </c>
    </row>
    <row r="96" spans="2:39" ht="6.75" customHeight="1"/>
    <row r="97" spans="2:14" ht="15.75" customHeight="1">
      <c r="B97" s="149" t="s">
        <v>155</v>
      </c>
      <c r="M97" s="149" t="s">
        <v>155</v>
      </c>
      <c r="N97"/>
    </row>
    <row r="98" spans="2:14" ht="15.75" customHeight="1">
      <c r="B98" s="148" t="s">
        <v>156</v>
      </c>
      <c r="M98" s="148" t="s">
        <v>156</v>
      </c>
      <c r="N98"/>
    </row>
    <row r="99" spans="2:14" ht="15.75" customHeight="1">
      <c r="B99" s="149" t="s">
        <v>288</v>
      </c>
      <c r="M99" s="149" t="s">
        <v>288</v>
      </c>
      <c r="N99"/>
    </row>
    <row r="100" spans="2:14" ht="15.75" customHeight="1">
      <c r="B100" s="148" t="s">
        <v>290</v>
      </c>
      <c r="M100" s="148" t="s">
        <v>290</v>
      </c>
      <c r="N100"/>
    </row>
    <row r="101" spans="2:14" ht="15.75" customHeight="1">
      <c r="B101" s="6"/>
    </row>
  </sheetData>
  <mergeCells count="4">
    <mergeCell ref="E5:J5"/>
    <mergeCell ref="P5:V5"/>
    <mergeCell ref="G7:H7"/>
    <mergeCell ref="R7:S7"/>
  </mergeCells>
  <pageMargins left="0.70866141732283472" right="0.31496062992125984" top="0.55118110236220474" bottom="0.55118110236220474" header="0.31496062992125984" footer="0.31496062992125984"/>
  <pageSetup paperSize="9" scale="85" firstPageNumber="33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11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91B5-FBB0-434B-96B3-6A1EF14650AB}">
  <dimension ref="B1:AS101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18.5703125" style="6" customWidth="1"/>
    <col min="5" max="10" width="11.42578125" style="6" customWidth="1"/>
    <col min="11" max="14" width="2.5703125" style="6" customWidth="1"/>
    <col min="15" max="15" width="18.5703125" style="6" customWidth="1"/>
    <col min="16" max="21" width="10.5703125" style="6" customWidth="1"/>
    <col min="22" max="22" width="8.5703125" style="6" customWidth="1"/>
    <col min="23" max="26" width="2.5703125" style="6" customWidth="1"/>
    <col min="27" max="27" width="21.5703125" style="6" customWidth="1"/>
    <col min="28" max="33" width="11.42578125" style="6" customWidth="1"/>
    <col min="34" max="37" width="2.5703125" style="6" customWidth="1"/>
    <col min="38" max="38" width="21.5703125" style="6" customWidth="1"/>
    <col min="39" max="44" width="11.42578125" style="6" customWidth="1"/>
    <col min="45" max="45" width="8.5703125" style="6" customWidth="1"/>
    <col min="46" max="46" width="2.42578125" customWidth="1"/>
  </cols>
  <sheetData>
    <row r="1" spans="2:45">
      <c r="E1" s="4"/>
      <c r="J1" s="15" t="s">
        <v>8</v>
      </c>
      <c r="K1" s="15"/>
      <c r="L1" s="15"/>
      <c r="M1" s="15"/>
      <c r="N1" s="15"/>
      <c r="U1" s="15"/>
      <c r="V1" s="15" t="s">
        <v>9</v>
      </c>
      <c r="AG1" s="15" t="s">
        <v>8</v>
      </c>
      <c r="AH1" s="15"/>
      <c r="AI1" s="15"/>
      <c r="AJ1" s="15"/>
      <c r="AK1" s="15"/>
      <c r="AR1" s="15"/>
      <c r="AS1" s="15" t="s">
        <v>9</v>
      </c>
    </row>
    <row r="2" spans="2:45">
      <c r="D2" s="14" t="s">
        <v>369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 t="s">
        <v>369</v>
      </c>
      <c r="P2" s="14"/>
      <c r="Q2" s="14"/>
      <c r="R2" s="14"/>
      <c r="S2" s="14"/>
      <c r="T2" s="14"/>
      <c r="U2" s="14"/>
      <c r="V2" s="14"/>
      <c r="W2" s="13"/>
      <c r="X2" s="13"/>
      <c r="Y2" s="13"/>
      <c r="Z2" s="13"/>
      <c r="AA2" s="14" t="s">
        <v>370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 t="s">
        <v>370</v>
      </c>
      <c r="AM2" s="14"/>
      <c r="AN2" s="14"/>
      <c r="AO2" s="14"/>
      <c r="AP2" s="14"/>
      <c r="AQ2" s="14"/>
      <c r="AR2" s="14"/>
      <c r="AS2" s="14"/>
    </row>
    <row r="3" spans="2:45">
      <c r="D3" s="14" t="s">
        <v>129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129</v>
      </c>
      <c r="P3" s="14"/>
      <c r="Q3" s="14"/>
      <c r="R3" s="14"/>
      <c r="S3" s="14"/>
      <c r="T3" s="14"/>
      <c r="U3" s="14"/>
      <c r="V3" s="14"/>
      <c r="W3" s="13"/>
      <c r="X3" s="13"/>
      <c r="Y3" s="13"/>
      <c r="Z3" s="13"/>
      <c r="AA3" s="14" t="s">
        <v>129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 t="s">
        <v>129</v>
      </c>
      <c r="AM3" s="14"/>
      <c r="AN3" s="14"/>
      <c r="AO3" s="14"/>
      <c r="AP3" s="14"/>
      <c r="AQ3" s="14"/>
      <c r="AR3" s="14"/>
      <c r="AS3" s="14"/>
    </row>
    <row r="4" spans="2:45"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4"/>
      <c r="P4" s="14"/>
      <c r="Q4" s="14"/>
      <c r="R4" s="14"/>
      <c r="S4" s="14"/>
      <c r="T4" s="14"/>
      <c r="U4" s="15"/>
      <c r="V4" s="15"/>
      <c r="W4" s="13"/>
      <c r="X4" s="13"/>
      <c r="Y4" s="13"/>
      <c r="Z4" s="13"/>
      <c r="AA4" s="14"/>
      <c r="AB4" s="14"/>
      <c r="AC4" s="14"/>
      <c r="AD4" s="14"/>
      <c r="AE4" s="14"/>
      <c r="AF4" s="14"/>
      <c r="AG4" s="15"/>
      <c r="AH4" s="15"/>
      <c r="AI4" s="15"/>
      <c r="AJ4" s="15"/>
      <c r="AK4" s="15"/>
      <c r="AL4" s="14"/>
      <c r="AM4" s="14"/>
      <c r="AN4" s="14"/>
      <c r="AO4" s="14"/>
      <c r="AP4" s="14"/>
      <c r="AQ4" s="14"/>
      <c r="AR4" s="15"/>
      <c r="AS4" s="15"/>
    </row>
    <row r="5" spans="2:45" ht="15" customHeight="1">
      <c r="B5" s="211" t="s">
        <v>271</v>
      </c>
      <c r="C5" s="212"/>
      <c r="D5" s="213"/>
      <c r="E5" s="453" t="s">
        <v>142</v>
      </c>
      <c r="F5" s="454"/>
      <c r="G5" s="454"/>
      <c r="H5" s="454"/>
      <c r="I5" s="454"/>
      <c r="J5" s="455"/>
      <c r="K5" s="54"/>
      <c r="L5" s="23"/>
      <c r="M5" s="211" t="s">
        <v>271</v>
      </c>
      <c r="N5" s="212"/>
      <c r="O5" s="213"/>
      <c r="P5" s="453" t="s">
        <v>142</v>
      </c>
      <c r="Q5" s="454"/>
      <c r="R5" s="454"/>
      <c r="S5" s="454"/>
      <c r="T5" s="454"/>
      <c r="U5" s="454"/>
      <c r="V5" s="455"/>
      <c r="Y5" s="211" t="s">
        <v>271</v>
      </c>
      <c r="Z5" s="212"/>
      <c r="AA5" s="213"/>
      <c r="AB5" s="453" t="s">
        <v>142</v>
      </c>
      <c r="AC5" s="454"/>
      <c r="AD5" s="454"/>
      <c r="AE5" s="454"/>
      <c r="AF5" s="454"/>
      <c r="AG5" s="455"/>
      <c r="AH5" s="23"/>
      <c r="AI5" s="23"/>
      <c r="AJ5" s="211" t="s">
        <v>271</v>
      </c>
      <c r="AK5" s="212"/>
      <c r="AL5" s="213"/>
      <c r="AM5" s="453" t="s">
        <v>142</v>
      </c>
      <c r="AN5" s="454"/>
      <c r="AO5" s="454"/>
      <c r="AP5" s="454"/>
      <c r="AQ5" s="454"/>
      <c r="AR5" s="454"/>
      <c r="AS5" s="33"/>
    </row>
    <row r="6" spans="2:45" ht="53.25" customHeight="1">
      <c r="B6" s="214"/>
      <c r="C6" s="215" t="s">
        <v>272</v>
      </c>
      <c r="D6" s="216"/>
      <c r="E6" s="29" t="s">
        <v>4</v>
      </c>
      <c r="F6" s="30" t="s">
        <v>158</v>
      </c>
      <c r="G6" s="30">
        <v>2073</v>
      </c>
      <c r="H6" s="30">
        <v>2072</v>
      </c>
      <c r="I6" s="47">
        <v>2071</v>
      </c>
      <c r="J6" s="55">
        <v>2070</v>
      </c>
      <c r="K6" s="51"/>
      <c r="L6" s="24"/>
      <c r="M6" s="214"/>
      <c r="N6" s="215" t="s">
        <v>272</v>
      </c>
      <c r="O6" s="216"/>
      <c r="P6" s="29" t="s">
        <v>42</v>
      </c>
      <c r="Q6" s="30" t="s">
        <v>43</v>
      </c>
      <c r="R6" s="30" t="s">
        <v>44</v>
      </c>
      <c r="S6" s="30" t="s">
        <v>45</v>
      </c>
      <c r="T6" s="30" t="s">
        <v>97</v>
      </c>
      <c r="U6" s="47" t="s">
        <v>46</v>
      </c>
      <c r="V6" s="107" t="s">
        <v>159</v>
      </c>
      <c r="Y6" s="214"/>
      <c r="Z6" s="215" t="s">
        <v>272</v>
      </c>
      <c r="AA6" s="216"/>
      <c r="AB6" s="29" t="s">
        <v>4</v>
      </c>
      <c r="AC6" s="30" t="s">
        <v>158</v>
      </c>
      <c r="AD6" s="30">
        <v>2073</v>
      </c>
      <c r="AE6" s="30">
        <v>2072</v>
      </c>
      <c r="AF6" s="47">
        <v>2071</v>
      </c>
      <c r="AG6" s="55">
        <v>2070</v>
      </c>
      <c r="AH6" s="24"/>
      <c r="AI6" s="24"/>
      <c r="AJ6" s="214"/>
      <c r="AK6" s="215" t="s">
        <v>272</v>
      </c>
      <c r="AL6" s="216"/>
      <c r="AM6" s="29" t="s">
        <v>42</v>
      </c>
      <c r="AN6" s="30" t="s">
        <v>43</v>
      </c>
      <c r="AO6" s="30" t="s">
        <v>44</v>
      </c>
      <c r="AP6" s="30" t="s">
        <v>45</v>
      </c>
      <c r="AQ6" s="30" t="s">
        <v>97</v>
      </c>
      <c r="AR6" s="47" t="s">
        <v>46</v>
      </c>
      <c r="AS6" s="107" t="s">
        <v>159</v>
      </c>
    </row>
    <row r="7" spans="2:45" ht="18" customHeight="1">
      <c r="B7" s="210"/>
      <c r="C7" s="217"/>
      <c r="D7" s="218" t="s">
        <v>273</v>
      </c>
      <c r="E7" s="52"/>
      <c r="F7" s="53"/>
      <c r="G7" s="451" t="s">
        <v>352</v>
      </c>
      <c r="H7" s="451"/>
      <c r="I7" s="53"/>
      <c r="J7" s="48"/>
      <c r="K7" s="24"/>
      <c r="L7" s="24"/>
      <c r="M7" s="210"/>
      <c r="N7" s="217"/>
      <c r="O7" s="218" t="s">
        <v>273</v>
      </c>
      <c r="P7" s="52"/>
      <c r="Q7" s="53"/>
      <c r="R7" s="451" t="s">
        <v>352</v>
      </c>
      <c r="S7" s="451"/>
      <c r="T7" s="53"/>
      <c r="U7" s="53"/>
      <c r="V7" s="48"/>
      <c r="Y7" s="210"/>
      <c r="Z7" s="217"/>
      <c r="AA7" s="218" t="s">
        <v>273</v>
      </c>
      <c r="AB7" s="52"/>
      <c r="AC7" s="53"/>
      <c r="AD7" s="451" t="s">
        <v>31</v>
      </c>
      <c r="AE7" s="451"/>
      <c r="AF7" s="53"/>
      <c r="AG7" s="48"/>
      <c r="AH7" s="24"/>
      <c r="AI7" s="24"/>
      <c r="AJ7" s="210"/>
      <c r="AK7" s="217"/>
      <c r="AL7" s="218" t="s">
        <v>273</v>
      </c>
      <c r="AM7" s="52"/>
      <c r="AN7" s="53"/>
      <c r="AO7" s="451" t="s">
        <v>31</v>
      </c>
      <c r="AP7" s="451"/>
      <c r="AQ7" s="53"/>
      <c r="AR7" s="53"/>
      <c r="AS7" s="48"/>
    </row>
    <row r="8" spans="2:45" ht="7.5" customHeight="1">
      <c r="B8" s="191"/>
      <c r="C8" s="192"/>
      <c r="D8" s="193"/>
      <c r="E8" s="10"/>
      <c r="F8" s="1"/>
      <c r="G8" s="1"/>
      <c r="H8" s="2"/>
      <c r="I8" s="2"/>
      <c r="J8" s="3"/>
      <c r="K8" s="2"/>
      <c r="L8" s="2"/>
      <c r="M8" s="191"/>
      <c r="N8" s="192"/>
      <c r="O8" s="193"/>
      <c r="P8" s="10"/>
      <c r="Q8" s="1"/>
      <c r="R8" s="2"/>
      <c r="S8" s="2"/>
      <c r="T8" s="2"/>
      <c r="U8" s="2"/>
      <c r="V8" s="3"/>
      <c r="Y8" s="191"/>
      <c r="Z8" s="192"/>
      <c r="AA8" s="193"/>
      <c r="AB8" s="97"/>
      <c r="AC8" s="98"/>
      <c r="AD8" s="98"/>
      <c r="AE8" s="99"/>
      <c r="AF8" s="99"/>
      <c r="AG8" s="100"/>
      <c r="AH8" s="99"/>
      <c r="AI8" s="2"/>
      <c r="AJ8" s="191"/>
      <c r="AK8" s="192"/>
      <c r="AL8" s="193"/>
      <c r="AM8" s="97"/>
      <c r="AN8" s="98"/>
      <c r="AO8" s="99"/>
      <c r="AP8" s="99"/>
      <c r="AQ8" s="99"/>
      <c r="AR8" s="99"/>
      <c r="AS8" s="100"/>
    </row>
    <row r="9" spans="2:45" ht="15.75" customHeight="1">
      <c r="B9" s="197"/>
      <c r="C9" s="6"/>
      <c r="D9" s="198" t="s">
        <v>19</v>
      </c>
      <c r="E9" s="234">
        <f t="shared" ref="E9:J9" si="0">SUM(E19:E95)</f>
        <v>3228457</v>
      </c>
      <c r="F9" s="90">
        <f t="shared" si="0"/>
        <v>427854</v>
      </c>
      <c r="G9" s="90">
        <f t="shared" si="0"/>
        <v>261647</v>
      </c>
      <c r="H9" s="90">
        <f t="shared" si="0"/>
        <v>220989</v>
      </c>
      <c r="I9" s="90">
        <f t="shared" si="0"/>
        <v>169129</v>
      </c>
      <c r="J9" s="199">
        <f t="shared" si="0"/>
        <v>208914</v>
      </c>
      <c r="K9" s="4"/>
      <c r="L9" s="4"/>
      <c r="M9" s="197"/>
      <c r="O9" s="198" t="s">
        <v>19</v>
      </c>
      <c r="P9" s="90">
        <f t="shared" ref="P9:V9" si="1">SUM(P19:P95)</f>
        <v>620074</v>
      </c>
      <c r="Q9" s="90">
        <f t="shared" si="1"/>
        <v>343577</v>
      </c>
      <c r="R9" s="90">
        <f t="shared" si="1"/>
        <v>225869</v>
      </c>
      <c r="S9" s="90">
        <f t="shared" si="1"/>
        <v>212874</v>
      </c>
      <c r="T9" s="90">
        <f t="shared" si="1"/>
        <v>105426</v>
      </c>
      <c r="U9" s="90">
        <f t="shared" si="1"/>
        <v>338639</v>
      </c>
      <c r="V9" s="199">
        <f t="shared" si="1"/>
        <v>93465</v>
      </c>
      <c r="X9"/>
      <c r="Y9" s="197"/>
      <c r="AA9" s="198" t="s">
        <v>19</v>
      </c>
      <c r="AB9" s="88">
        <f t="shared" ref="AB9:AG9" si="2">SUM(AB19:AB95)</f>
        <v>100.00000000000001</v>
      </c>
      <c r="AC9" s="86">
        <f t="shared" si="2"/>
        <v>13.252584748689545</v>
      </c>
      <c r="AD9" s="86">
        <f t="shared" si="2"/>
        <v>8.1043978594108577</v>
      </c>
      <c r="AE9" s="86">
        <f t="shared" si="2"/>
        <v>6.8450346403870306</v>
      </c>
      <c r="AF9" s="86">
        <f t="shared" si="2"/>
        <v>5.2386945218722145</v>
      </c>
      <c r="AG9" s="87">
        <f t="shared" si="2"/>
        <v>6.4710169594948912</v>
      </c>
      <c r="AH9" s="4"/>
      <c r="AI9" s="4"/>
      <c r="AJ9" s="197"/>
      <c r="AL9" s="198" t="s">
        <v>19</v>
      </c>
      <c r="AM9" s="86">
        <f t="shared" ref="AM9:AS9" si="3">SUM(AM19:AM95)</f>
        <v>19.20651258480445</v>
      </c>
      <c r="AN9" s="86">
        <f t="shared" si="3"/>
        <v>10.642142670631827</v>
      </c>
      <c r="AO9" s="86">
        <f t="shared" si="3"/>
        <v>6.9961904402009996</v>
      </c>
      <c r="AP9" s="86">
        <f t="shared" si="3"/>
        <v>6.5936761740980279</v>
      </c>
      <c r="AQ9" s="86">
        <f t="shared" si="3"/>
        <v>3.265522817866243</v>
      </c>
      <c r="AR9" s="86">
        <f t="shared" si="3"/>
        <v>10.489190346967607</v>
      </c>
      <c r="AS9" s="87">
        <f t="shared" si="3"/>
        <v>2.8950362355763151</v>
      </c>
    </row>
    <row r="10" spans="2:45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 s="4"/>
      <c r="L10" s="4"/>
      <c r="M10" s="197"/>
      <c r="O10" s="198"/>
      <c r="P10" s="90"/>
      <c r="Q10" s="90"/>
      <c r="R10" s="90"/>
      <c r="S10" s="7"/>
      <c r="T10" s="90"/>
      <c r="U10" s="90"/>
      <c r="V10" s="34"/>
      <c r="X10" s="127"/>
      <c r="Y10" s="197"/>
      <c r="AA10" s="198"/>
      <c r="AB10" s="88"/>
      <c r="AC10" s="86"/>
      <c r="AD10" s="86"/>
      <c r="AE10" s="86"/>
      <c r="AF10" s="86"/>
      <c r="AG10" s="87"/>
      <c r="AH10" s="4"/>
      <c r="AI10" s="4"/>
      <c r="AJ10" s="197"/>
      <c r="AL10" s="198"/>
      <c r="AM10" s="86"/>
      <c r="AN10" s="86"/>
      <c r="AO10" s="86"/>
      <c r="AP10" s="86"/>
      <c r="AQ10" s="86"/>
      <c r="AR10" s="86"/>
      <c r="AS10" s="87"/>
    </row>
    <row r="11" spans="2:45" ht="15.75" customHeight="1">
      <c r="B11" s="197"/>
      <c r="C11" s="6"/>
      <c r="D11" s="198" t="s">
        <v>163</v>
      </c>
      <c r="E11" s="16">
        <f t="shared" ref="E11:J11" si="4">SUM(E19:E32)</f>
        <v>544079</v>
      </c>
      <c r="F11" s="11">
        <f t="shared" si="4"/>
        <v>68046</v>
      </c>
      <c r="G11" s="11">
        <f t="shared" si="4"/>
        <v>41079</v>
      </c>
      <c r="H11" s="11">
        <f t="shared" si="4"/>
        <v>35689</v>
      </c>
      <c r="I11" s="11">
        <f t="shared" si="4"/>
        <v>27026</v>
      </c>
      <c r="J11" s="12">
        <f t="shared" si="4"/>
        <v>36448</v>
      </c>
      <c r="K11" s="11"/>
      <c r="L11" s="11"/>
      <c r="M11" s="197"/>
      <c r="O11" s="198" t="s">
        <v>163</v>
      </c>
      <c r="P11" s="11">
        <f t="shared" ref="P11:V11" si="5">SUM(P19:P32)</f>
        <v>101364</v>
      </c>
      <c r="Q11" s="11">
        <f t="shared" si="5"/>
        <v>54600</v>
      </c>
      <c r="R11" s="11">
        <f t="shared" si="5"/>
        <v>38508</v>
      </c>
      <c r="S11" s="11">
        <f t="shared" si="5"/>
        <v>45043</v>
      </c>
      <c r="T11" s="11">
        <f t="shared" si="5"/>
        <v>17452</v>
      </c>
      <c r="U11" s="11">
        <f t="shared" si="5"/>
        <v>66482</v>
      </c>
      <c r="V11" s="12">
        <f t="shared" si="5"/>
        <v>12342</v>
      </c>
      <c r="X11" s="128"/>
      <c r="Y11" s="197"/>
      <c r="AA11" s="198" t="s">
        <v>163</v>
      </c>
      <c r="AB11" s="88">
        <f t="shared" ref="AB11:AG11" si="6">SUM(AB19:AB32)</f>
        <v>16.852601722742477</v>
      </c>
      <c r="AC11" s="86">
        <f t="shared" si="6"/>
        <v>2.1076941709305714</v>
      </c>
      <c r="AD11" s="86">
        <f t="shared" si="6"/>
        <v>1.2724035042126935</v>
      </c>
      <c r="AE11" s="86">
        <f t="shared" si="6"/>
        <v>1.1054506843362015</v>
      </c>
      <c r="AF11" s="86">
        <f t="shared" si="6"/>
        <v>0.83711816511726811</v>
      </c>
      <c r="AG11" s="87">
        <f t="shared" si="6"/>
        <v>1.128960367135136</v>
      </c>
      <c r="AH11" s="11"/>
      <c r="AI11" s="11"/>
      <c r="AJ11" s="197"/>
      <c r="AL11" s="198" t="s">
        <v>163</v>
      </c>
      <c r="AM11" s="86">
        <f t="shared" ref="AM11:AS11" si="7">SUM(AM19:AM32)</f>
        <v>3.1397041992506014</v>
      </c>
      <c r="AN11" s="86">
        <f t="shared" si="7"/>
        <v>1.6912103831644651</v>
      </c>
      <c r="AO11" s="86">
        <f t="shared" si="7"/>
        <v>1.1927679383680811</v>
      </c>
      <c r="AP11" s="86">
        <f t="shared" si="7"/>
        <v>1.3951866170123994</v>
      </c>
      <c r="AQ11" s="86">
        <f t="shared" si="7"/>
        <v>0.54056783162978472</v>
      </c>
      <c r="AR11" s="86">
        <f t="shared" si="7"/>
        <v>2.0592499760721608</v>
      </c>
      <c r="AS11" s="87">
        <f t="shared" si="7"/>
        <v>0.38228788551311044</v>
      </c>
    </row>
    <row r="12" spans="2:45" ht="15.75" customHeight="1">
      <c r="B12" s="197"/>
      <c r="C12" s="6"/>
      <c r="D12" s="198" t="s">
        <v>164</v>
      </c>
      <c r="E12" s="16">
        <f t="shared" ref="E12:J12" si="8">SUM(E33:E40)</f>
        <v>354994</v>
      </c>
      <c r="F12" s="11">
        <f t="shared" si="8"/>
        <v>46759</v>
      </c>
      <c r="G12" s="11">
        <f t="shared" si="8"/>
        <v>35217</v>
      </c>
      <c r="H12" s="11">
        <f t="shared" si="8"/>
        <v>27620</v>
      </c>
      <c r="I12" s="11">
        <f t="shared" si="8"/>
        <v>20945</v>
      </c>
      <c r="J12" s="12">
        <f t="shared" si="8"/>
        <v>30775</v>
      </c>
      <c r="K12" s="11"/>
      <c r="L12" s="11"/>
      <c r="M12" s="197"/>
      <c r="O12" s="198" t="s">
        <v>164</v>
      </c>
      <c r="P12" s="11">
        <f t="shared" ref="P12:V12" si="9">SUM(P33:P40)</f>
        <v>66410</v>
      </c>
      <c r="Q12" s="11">
        <f t="shared" si="9"/>
        <v>31741</v>
      </c>
      <c r="R12" s="11">
        <f t="shared" si="9"/>
        <v>20849</v>
      </c>
      <c r="S12" s="11">
        <f t="shared" si="9"/>
        <v>18714</v>
      </c>
      <c r="T12" s="11">
        <f t="shared" si="9"/>
        <v>8488</v>
      </c>
      <c r="U12" s="11">
        <f t="shared" si="9"/>
        <v>28387</v>
      </c>
      <c r="V12" s="12">
        <f t="shared" si="9"/>
        <v>19089</v>
      </c>
      <c r="X12" s="128"/>
      <c r="Y12" s="197"/>
      <c r="AA12" s="198" t="s">
        <v>164</v>
      </c>
      <c r="AB12" s="88">
        <f t="shared" ref="AB12:AG12" si="10">SUM(AB33:AB40)</f>
        <v>10.995779098188391</v>
      </c>
      <c r="AC12" s="86">
        <f t="shared" si="10"/>
        <v>1.4483389433404255</v>
      </c>
      <c r="AD12" s="86">
        <f t="shared" si="10"/>
        <v>1.0908306971410799</v>
      </c>
      <c r="AE12" s="86">
        <f t="shared" si="10"/>
        <v>0.85551704730773859</v>
      </c>
      <c r="AF12" s="86">
        <f t="shared" si="10"/>
        <v>0.6487619317835116</v>
      </c>
      <c r="AG12" s="87">
        <f t="shared" si="10"/>
        <v>0.95324174985139964</v>
      </c>
      <c r="AH12" s="11"/>
      <c r="AI12" s="11"/>
      <c r="AJ12" s="197"/>
      <c r="AL12" s="198" t="s">
        <v>164</v>
      </c>
      <c r="AM12" s="86">
        <f t="shared" ref="AM12:AS12" si="11">SUM(AM33:AM40)</f>
        <v>2.057019808533922</v>
      </c>
      <c r="AN12" s="86">
        <f t="shared" si="11"/>
        <v>0.98316316432277084</v>
      </c>
      <c r="AO12" s="86">
        <f t="shared" si="11"/>
        <v>0.64578837506585973</v>
      </c>
      <c r="AP12" s="86">
        <f t="shared" si="11"/>
        <v>0.57965771264724908</v>
      </c>
      <c r="AQ12" s="86">
        <f t="shared" si="11"/>
        <v>0.26291197311904724</v>
      </c>
      <c r="AR12" s="86">
        <f t="shared" si="11"/>
        <v>0.87927452649981097</v>
      </c>
      <c r="AS12" s="87">
        <f t="shared" si="11"/>
        <v>0.59127316857557655</v>
      </c>
    </row>
    <row r="13" spans="2:45" ht="15.75" customHeight="1">
      <c r="B13" s="197"/>
      <c r="C13" s="6"/>
      <c r="D13" s="198" t="s">
        <v>165</v>
      </c>
      <c r="E13" s="16">
        <f t="shared" ref="E13:J13" si="12">SUM(E41:E53)</f>
        <v>1218497</v>
      </c>
      <c r="F13" s="11">
        <f t="shared" si="12"/>
        <v>163897</v>
      </c>
      <c r="G13" s="11">
        <f t="shared" si="12"/>
        <v>92815</v>
      </c>
      <c r="H13" s="11">
        <f t="shared" si="12"/>
        <v>79328</v>
      </c>
      <c r="I13" s="11">
        <f t="shared" si="12"/>
        <v>61016</v>
      </c>
      <c r="J13" s="12">
        <f t="shared" si="12"/>
        <v>67093</v>
      </c>
      <c r="K13" s="11"/>
      <c r="L13" s="11"/>
      <c r="M13" s="197"/>
      <c r="O13" s="198" t="s">
        <v>165</v>
      </c>
      <c r="P13" s="11">
        <f t="shared" ref="P13:V13" si="13">SUM(P41:P53)</f>
        <v>244406</v>
      </c>
      <c r="Q13" s="11">
        <f t="shared" si="13"/>
        <v>145828</v>
      </c>
      <c r="R13" s="11">
        <f t="shared" si="13"/>
        <v>86332</v>
      </c>
      <c r="S13" s="11">
        <f t="shared" si="13"/>
        <v>79614</v>
      </c>
      <c r="T13" s="11">
        <f t="shared" si="13"/>
        <v>39222</v>
      </c>
      <c r="U13" s="11">
        <f t="shared" si="13"/>
        <v>120880</v>
      </c>
      <c r="V13" s="12">
        <f t="shared" si="13"/>
        <v>38066</v>
      </c>
      <c r="X13" s="128"/>
      <c r="Y13" s="197"/>
      <c r="AA13" s="198" t="s">
        <v>165</v>
      </c>
      <c r="AB13" s="88">
        <f t="shared" ref="AB13:AG13" si="14">SUM(AB41:AB53)</f>
        <v>37.742395206130979</v>
      </c>
      <c r="AC13" s="86">
        <f t="shared" si="14"/>
        <v>5.07663568076019</v>
      </c>
      <c r="AD13" s="86">
        <f t="shared" si="14"/>
        <v>2.8749027786338801</v>
      </c>
      <c r="AE13" s="86">
        <f t="shared" si="14"/>
        <v>2.457149034352943</v>
      </c>
      <c r="AF13" s="86">
        <f t="shared" si="14"/>
        <v>1.889943090460861</v>
      </c>
      <c r="AG13" s="87">
        <f t="shared" si="14"/>
        <v>2.0781754255980491</v>
      </c>
      <c r="AH13" s="11"/>
      <c r="AI13" s="11"/>
      <c r="AJ13" s="197"/>
      <c r="AL13" s="198" t="s">
        <v>165</v>
      </c>
      <c r="AM13" s="86">
        <f t="shared" ref="AM13:AS13" si="15">SUM(AM41:AM53)</f>
        <v>7.5703656576500782</v>
      </c>
      <c r="AN13" s="86">
        <f t="shared" si="15"/>
        <v>4.5169565523096633</v>
      </c>
      <c r="AO13" s="86">
        <f t="shared" si="15"/>
        <v>2.6740947765449565</v>
      </c>
      <c r="AP13" s="86">
        <f t="shared" si="15"/>
        <v>2.4660077554076145</v>
      </c>
      <c r="AQ13" s="86">
        <f t="shared" si="15"/>
        <v>1.2148837664556165</v>
      </c>
      <c r="AR13" s="86">
        <f t="shared" si="15"/>
        <v>3.7442035003099003</v>
      </c>
      <c r="AS13" s="87">
        <f t="shared" si="15"/>
        <v>1.1790771876472261</v>
      </c>
    </row>
    <row r="14" spans="2:45" ht="15.75" customHeight="1">
      <c r="B14" s="197"/>
      <c r="C14" s="6"/>
      <c r="D14" s="198" t="s">
        <v>166</v>
      </c>
      <c r="E14" s="16">
        <f t="shared" ref="E14:J14" si="16">SUM(E54:E64)</f>
        <v>332472</v>
      </c>
      <c r="F14" s="11">
        <f t="shared" si="16"/>
        <v>43436</v>
      </c>
      <c r="G14" s="11">
        <f t="shared" si="16"/>
        <v>25682</v>
      </c>
      <c r="H14" s="11">
        <f t="shared" si="16"/>
        <v>20964</v>
      </c>
      <c r="I14" s="11">
        <f t="shared" si="16"/>
        <v>16464</v>
      </c>
      <c r="J14" s="12">
        <f t="shared" si="16"/>
        <v>22200</v>
      </c>
      <c r="K14" s="11"/>
      <c r="L14" s="11"/>
      <c r="M14" s="197"/>
      <c r="O14" s="198" t="s">
        <v>166</v>
      </c>
      <c r="P14" s="11">
        <f t="shared" ref="P14:V14" si="17">SUM(P54:P64)</f>
        <v>60839</v>
      </c>
      <c r="Q14" s="11">
        <f t="shared" si="17"/>
        <v>32652</v>
      </c>
      <c r="R14" s="11">
        <f t="shared" si="17"/>
        <v>28448</v>
      </c>
      <c r="S14" s="11">
        <f t="shared" si="17"/>
        <v>21673</v>
      </c>
      <c r="T14" s="11">
        <f t="shared" si="17"/>
        <v>12634</v>
      </c>
      <c r="U14" s="11">
        <f t="shared" si="17"/>
        <v>40683</v>
      </c>
      <c r="V14" s="12">
        <f t="shared" si="17"/>
        <v>6797</v>
      </c>
      <c r="X14" s="128"/>
      <c r="Y14" s="197"/>
      <c r="AA14" s="198" t="s">
        <v>166</v>
      </c>
      <c r="AB14" s="88">
        <f t="shared" ref="AB14:AG14" si="18">SUM(AB54:AB64)</f>
        <v>10.29817030240762</v>
      </c>
      <c r="AC14" s="86">
        <f t="shared" si="18"/>
        <v>1.3454105165408736</v>
      </c>
      <c r="AD14" s="86">
        <f t="shared" si="18"/>
        <v>0.79548837107014292</v>
      </c>
      <c r="AE14" s="86">
        <f t="shared" si="18"/>
        <v>0.64935044821721333</v>
      </c>
      <c r="AF14" s="86">
        <f t="shared" si="18"/>
        <v>0.50996497707728483</v>
      </c>
      <c r="AG14" s="87">
        <f t="shared" si="18"/>
        <v>0.68763499095698044</v>
      </c>
      <c r="AH14" s="11"/>
      <c r="AI14" s="11"/>
      <c r="AJ14" s="197"/>
      <c r="AL14" s="198" t="s">
        <v>166</v>
      </c>
      <c r="AM14" s="86">
        <f t="shared" ref="AM14:AS14" si="19">SUM(AM54:AM64)</f>
        <v>1.8844605952626905</v>
      </c>
      <c r="AN14" s="86">
        <f t="shared" si="19"/>
        <v>1.0113809785913208</v>
      </c>
      <c r="AO14" s="86">
        <f t="shared" si="19"/>
        <v>0.88116397399748547</v>
      </c>
      <c r="AP14" s="86">
        <f t="shared" si="19"/>
        <v>0.67131140355903773</v>
      </c>
      <c r="AQ14" s="86">
        <f t="shared" si="19"/>
        <v>0.39133245386263465</v>
      </c>
      <c r="AR14" s="86">
        <f t="shared" si="19"/>
        <v>1.2601375827523795</v>
      </c>
      <c r="AS14" s="87">
        <f t="shared" si="19"/>
        <v>0.21053401051957638</v>
      </c>
    </row>
    <row r="15" spans="2:45" ht="15.75" customHeight="1">
      <c r="B15" s="197"/>
      <c r="C15" s="6"/>
      <c r="D15" s="198" t="s">
        <v>167</v>
      </c>
      <c r="E15" s="16">
        <f t="shared" ref="E15:J15" si="20">SUM(E65:E76)</f>
        <v>474264</v>
      </c>
      <c r="F15" s="11">
        <f t="shared" si="20"/>
        <v>68047</v>
      </c>
      <c r="G15" s="11">
        <f t="shared" si="20"/>
        <v>41224</v>
      </c>
      <c r="H15" s="11">
        <f t="shared" si="20"/>
        <v>32163</v>
      </c>
      <c r="I15" s="11">
        <f t="shared" si="20"/>
        <v>26822</v>
      </c>
      <c r="J15" s="12">
        <f t="shared" si="20"/>
        <v>32938</v>
      </c>
      <c r="K15" s="11"/>
      <c r="L15" s="11"/>
      <c r="M15" s="197"/>
      <c r="O15" s="198" t="s">
        <v>167</v>
      </c>
      <c r="P15" s="11">
        <f t="shared" ref="P15:V15" si="21">SUM(P65:P76)</f>
        <v>93813</v>
      </c>
      <c r="Q15" s="11">
        <f t="shared" si="21"/>
        <v>47879</v>
      </c>
      <c r="R15" s="11">
        <f t="shared" si="21"/>
        <v>33636</v>
      </c>
      <c r="S15" s="11">
        <f t="shared" si="21"/>
        <v>30043</v>
      </c>
      <c r="T15" s="11">
        <f t="shared" si="21"/>
        <v>14290</v>
      </c>
      <c r="U15" s="11">
        <f t="shared" si="21"/>
        <v>41955</v>
      </c>
      <c r="V15" s="12">
        <f t="shared" si="21"/>
        <v>11454</v>
      </c>
      <c r="X15" s="128"/>
      <c r="Y15" s="197"/>
      <c r="AA15" s="198" t="s">
        <v>167</v>
      </c>
      <c r="AB15" s="88">
        <f t="shared" ref="AB15:AG15" si="22">SUM(AB65:AB76)</f>
        <v>14.690113574379339</v>
      </c>
      <c r="AC15" s="86">
        <f t="shared" si="22"/>
        <v>2.1077251454797139</v>
      </c>
      <c r="AD15" s="86">
        <f t="shared" si="22"/>
        <v>1.2768948138383136</v>
      </c>
      <c r="AE15" s="86">
        <f t="shared" si="22"/>
        <v>0.996234424060782</v>
      </c>
      <c r="AF15" s="86">
        <f t="shared" si="22"/>
        <v>0.83079935709225783</v>
      </c>
      <c r="AG15" s="87">
        <f t="shared" si="22"/>
        <v>1.0202396996459919</v>
      </c>
      <c r="AH15" s="11"/>
      <c r="AI15" s="11"/>
      <c r="AJ15" s="197"/>
      <c r="AL15" s="198" t="s">
        <v>167</v>
      </c>
      <c r="AM15" s="86">
        <f t="shared" ref="AM15:AS15" si="23">SUM(AM65:AM76)</f>
        <v>2.9058153786778016</v>
      </c>
      <c r="AN15" s="86">
        <f t="shared" si="23"/>
        <v>1.4830304383796964</v>
      </c>
      <c r="AO15" s="86">
        <f t="shared" si="23"/>
        <v>1.0418599349472519</v>
      </c>
      <c r="AP15" s="86">
        <f t="shared" si="23"/>
        <v>0.93056837987930463</v>
      </c>
      <c r="AQ15" s="86">
        <f t="shared" si="23"/>
        <v>0.44262630724212837</v>
      </c>
      <c r="AR15" s="86">
        <f t="shared" si="23"/>
        <v>1.2995372092612663</v>
      </c>
      <c r="AS15" s="87">
        <f t="shared" si="23"/>
        <v>0.3547824858748313</v>
      </c>
    </row>
    <row r="16" spans="2:45" ht="15.75" customHeight="1">
      <c r="B16" s="197"/>
      <c r="C16" s="6"/>
      <c r="D16" s="198" t="s">
        <v>168</v>
      </c>
      <c r="E16" s="16">
        <f t="shared" ref="E16:J16" si="24">SUM(E77:E86)</f>
        <v>118951</v>
      </c>
      <c r="F16" s="11">
        <f t="shared" si="24"/>
        <v>15797</v>
      </c>
      <c r="G16" s="11">
        <f t="shared" si="24"/>
        <v>10969</v>
      </c>
      <c r="H16" s="11">
        <f t="shared" si="24"/>
        <v>9062</v>
      </c>
      <c r="I16" s="11">
        <f t="shared" si="24"/>
        <v>6913</v>
      </c>
      <c r="J16" s="12">
        <f t="shared" si="24"/>
        <v>6999</v>
      </c>
      <c r="K16" s="11"/>
      <c r="L16" s="11"/>
      <c r="M16" s="197"/>
      <c r="O16" s="198" t="s">
        <v>168</v>
      </c>
      <c r="P16" s="11">
        <f t="shared" ref="P16:V16" si="25">SUM(P77:P86)</f>
        <v>19303</v>
      </c>
      <c r="Q16" s="11">
        <f t="shared" si="25"/>
        <v>11678</v>
      </c>
      <c r="R16" s="11">
        <f t="shared" si="25"/>
        <v>7529</v>
      </c>
      <c r="S16" s="11">
        <f t="shared" si="25"/>
        <v>6849</v>
      </c>
      <c r="T16" s="11">
        <f t="shared" si="25"/>
        <v>5189</v>
      </c>
      <c r="U16" s="11">
        <f t="shared" si="25"/>
        <v>16300</v>
      </c>
      <c r="V16" s="12">
        <f t="shared" si="25"/>
        <v>2363</v>
      </c>
      <c r="X16" s="128"/>
      <c r="Y16" s="197"/>
      <c r="AA16" s="198" t="s">
        <v>168</v>
      </c>
      <c r="AB16" s="88">
        <f t="shared" ref="AB16:AG16" si="26">SUM(AB77:AB86)</f>
        <v>3.6844535950145847</v>
      </c>
      <c r="AC16" s="86">
        <f t="shared" si="26"/>
        <v>0.48930495279943331</v>
      </c>
      <c r="AD16" s="86">
        <f t="shared" si="26"/>
        <v>0.33975982954086115</v>
      </c>
      <c r="AE16" s="86">
        <f t="shared" si="26"/>
        <v>0.28069136432667374</v>
      </c>
      <c r="AF16" s="86">
        <f t="shared" si="26"/>
        <v>0.2141270582200723</v>
      </c>
      <c r="AG16" s="87">
        <f t="shared" si="26"/>
        <v>0.21679086944630208</v>
      </c>
      <c r="AH16" s="11"/>
      <c r="AI16" s="11"/>
      <c r="AJ16" s="197"/>
      <c r="AL16" s="198" t="s">
        <v>168</v>
      </c>
      <c r="AM16" s="86">
        <f t="shared" ref="AM16:AS16" si="27">SUM(AM77:AM86)</f>
        <v>0.59790172209200865</v>
      </c>
      <c r="AN16" s="86">
        <f t="shared" si="27"/>
        <v>0.36172078488268544</v>
      </c>
      <c r="AO16" s="86">
        <f t="shared" si="27"/>
        <v>0.23320738049167142</v>
      </c>
      <c r="AP16" s="86">
        <f t="shared" si="27"/>
        <v>0.21214468707497108</v>
      </c>
      <c r="AQ16" s="86">
        <f t="shared" si="27"/>
        <v>0.1607269354989086</v>
      </c>
      <c r="AR16" s="86">
        <f t="shared" si="27"/>
        <v>0.50488515101796305</v>
      </c>
      <c r="AS16" s="87">
        <f t="shared" si="27"/>
        <v>7.3192859623033554E-2</v>
      </c>
    </row>
    <row r="17" spans="2:45" ht="15.75" customHeight="1">
      <c r="B17" s="197"/>
      <c r="C17" s="6"/>
      <c r="D17" s="198" t="s">
        <v>348</v>
      </c>
      <c r="E17" s="16">
        <f t="shared" ref="E17:J17" si="28">SUM(E87:E95)</f>
        <v>185200</v>
      </c>
      <c r="F17" s="11">
        <f t="shared" si="28"/>
        <v>21872</v>
      </c>
      <c r="G17" s="11">
        <f t="shared" si="28"/>
        <v>14661</v>
      </c>
      <c r="H17" s="11">
        <f t="shared" si="28"/>
        <v>16163</v>
      </c>
      <c r="I17" s="11">
        <f t="shared" si="28"/>
        <v>9943</v>
      </c>
      <c r="J17" s="12">
        <f t="shared" si="28"/>
        <v>12461</v>
      </c>
      <c r="K17" s="11"/>
      <c r="L17" s="11"/>
      <c r="M17" s="197"/>
      <c r="O17" s="198" t="s">
        <v>348</v>
      </c>
      <c r="P17" s="11">
        <f t="shared" ref="P17:V17" si="29">SUM(P87:P95)</f>
        <v>33939</v>
      </c>
      <c r="Q17" s="11">
        <f t="shared" si="29"/>
        <v>19199</v>
      </c>
      <c r="R17" s="11">
        <f t="shared" si="29"/>
        <v>10567</v>
      </c>
      <c r="S17" s="11">
        <f t="shared" si="29"/>
        <v>10938</v>
      </c>
      <c r="T17" s="11">
        <f t="shared" si="29"/>
        <v>8151</v>
      </c>
      <c r="U17" s="11">
        <f t="shared" si="29"/>
        <v>23952</v>
      </c>
      <c r="V17" s="12">
        <f t="shared" si="29"/>
        <v>3354</v>
      </c>
      <c r="X17" s="128"/>
      <c r="Y17" s="197"/>
      <c r="AA17" s="198" t="s">
        <v>348</v>
      </c>
      <c r="AB17" s="88">
        <f t="shared" ref="AB17:AG17" si="30">SUM(AB87:AB95)</f>
        <v>5.7364865011366115</v>
      </c>
      <c r="AC17" s="86">
        <f t="shared" si="30"/>
        <v>0.67747533883833677</v>
      </c>
      <c r="AD17" s="86">
        <f t="shared" si="30"/>
        <v>0.4541178649738869</v>
      </c>
      <c r="AE17" s="86">
        <f t="shared" si="30"/>
        <v>0.50064163778548076</v>
      </c>
      <c r="AF17" s="86">
        <f t="shared" si="30"/>
        <v>0.30797994212095747</v>
      </c>
      <c r="AG17" s="87">
        <f t="shared" si="30"/>
        <v>0.38597385686103303</v>
      </c>
      <c r="AH17" s="11"/>
      <c r="AI17" s="11"/>
      <c r="AJ17" s="197"/>
      <c r="AL17" s="198" t="s">
        <v>348</v>
      </c>
      <c r="AM17" s="86">
        <f t="shared" ref="AM17:AS17" si="31">SUM(AM87:AM95)</f>
        <v>1.0512452233373404</v>
      </c>
      <c r="AN17" s="86">
        <f t="shared" si="31"/>
        <v>0.59468036898121923</v>
      </c>
      <c r="AO17" s="86">
        <f t="shared" si="31"/>
        <v>0.32730806078569419</v>
      </c>
      <c r="AP17" s="86">
        <f t="shared" si="31"/>
        <v>0.33879961851745277</v>
      </c>
      <c r="AQ17" s="86">
        <f t="shared" si="31"/>
        <v>0.25247355005812377</v>
      </c>
      <c r="AR17" s="86">
        <f t="shared" si="31"/>
        <v>0.74190240105412586</v>
      </c>
      <c r="AS17" s="87">
        <f t="shared" si="31"/>
        <v>0.10388863782296001</v>
      </c>
    </row>
    <row r="18" spans="2:45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 s="11"/>
      <c r="L18" s="11"/>
      <c r="M18" s="197"/>
      <c r="O18" s="198"/>
      <c r="P18" s="90"/>
      <c r="Q18" s="90"/>
      <c r="R18" s="90"/>
      <c r="S18" s="7"/>
      <c r="T18" s="90"/>
      <c r="U18" s="90"/>
      <c r="V18" s="34"/>
      <c r="X18" s="128"/>
      <c r="Y18" s="197"/>
      <c r="AA18" s="198"/>
      <c r="AB18" s="88"/>
      <c r="AC18" s="86"/>
      <c r="AD18" s="86"/>
      <c r="AE18" s="86"/>
      <c r="AF18" s="86"/>
      <c r="AG18" s="87"/>
      <c r="AH18" s="11"/>
      <c r="AI18" s="11"/>
      <c r="AJ18" s="197"/>
      <c r="AL18" s="198"/>
      <c r="AM18" s="86"/>
      <c r="AN18" s="86"/>
      <c r="AO18" s="86"/>
      <c r="AP18" s="86"/>
      <c r="AQ18" s="86"/>
      <c r="AR18" s="86"/>
      <c r="AS18" s="87"/>
    </row>
    <row r="19" spans="2:45" ht="15.75" customHeight="1">
      <c r="B19" s="201" t="s">
        <v>169</v>
      </c>
      <c r="C19" s="187" t="s">
        <v>170</v>
      </c>
      <c r="D19" s="202" t="s">
        <v>171</v>
      </c>
      <c r="E19" s="16">
        <f>SUM(F19:J19)+SUM(P19:V19)</f>
        <v>11573</v>
      </c>
      <c r="F19" s="90">
        <v>1062</v>
      </c>
      <c r="G19" s="90">
        <v>774</v>
      </c>
      <c r="H19" s="90">
        <v>681</v>
      </c>
      <c r="I19" s="7">
        <v>658</v>
      </c>
      <c r="J19" s="34">
        <v>694</v>
      </c>
      <c r="K19" s="11"/>
      <c r="L19" s="11"/>
      <c r="M19" s="201" t="s">
        <v>169</v>
      </c>
      <c r="N19" s="187" t="s">
        <v>170</v>
      </c>
      <c r="O19" s="202" t="s">
        <v>171</v>
      </c>
      <c r="P19" s="90">
        <v>2328</v>
      </c>
      <c r="Q19" s="90">
        <v>1014</v>
      </c>
      <c r="R19" s="90">
        <v>694</v>
      </c>
      <c r="S19" s="7">
        <v>755</v>
      </c>
      <c r="T19" s="90">
        <v>466</v>
      </c>
      <c r="U19" s="90">
        <v>2339</v>
      </c>
      <c r="V19" s="34">
        <v>108</v>
      </c>
      <c r="X19" s="128"/>
      <c r="Y19" s="201" t="s">
        <v>169</v>
      </c>
      <c r="Z19" s="187" t="s">
        <v>170</v>
      </c>
      <c r="AA19" s="202" t="s">
        <v>171</v>
      </c>
      <c r="AB19" s="88">
        <f>SUM(AC19:AG19)+SUM(AM19:AS19)</f>
        <v>0.35846845722275378</v>
      </c>
      <c r="AC19" s="86">
        <f>F19/$E$9*100</f>
        <v>3.2894971189023119E-2</v>
      </c>
      <c r="AD19" s="86">
        <f t="shared" ref="AD19:AG34" si="32">G19/$E$9*100</f>
        <v>2.3974301036067694E-2</v>
      </c>
      <c r="AE19" s="86">
        <f t="shared" si="32"/>
        <v>2.1093667965842507E-2</v>
      </c>
      <c r="AF19" s="86">
        <f t="shared" si="32"/>
        <v>2.038125333557176E-2</v>
      </c>
      <c r="AG19" s="87">
        <f t="shared" si="32"/>
        <v>2.1496337104691187E-2</v>
      </c>
      <c r="AH19" s="11"/>
      <c r="AI19" s="11"/>
      <c r="AJ19" s="201" t="s">
        <v>169</v>
      </c>
      <c r="AK19" s="187" t="s">
        <v>170</v>
      </c>
      <c r="AL19" s="202" t="s">
        <v>171</v>
      </c>
      <c r="AM19" s="86">
        <f>P19/$E$9*100</f>
        <v>7.2108750403056324E-2</v>
      </c>
      <c r="AN19" s="86">
        <f t="shared" ref="AN19:AS34" si="33">Q19/$E$9*100</f>
        <v>3.1408192830197211E-2</v>
      </c>
      <c r="AO19" s="86">
        <f t="shared" si="33"/>
        <v>2.1496337104691187E-2</v>
      </c>
      <c r="AP19" s="86">
        <f t="shared" si="33"/>
        <v>2.3385784602365775E-2</v>
      </c>
      <c r="AQ19" s="86">
        <f t="shared" si="33"/>
        <v>1.4434139900268147E-2</v>
      </c>
      <c r="AR19" s="86">
        <f t="shared" si="33"/>
        <v>7.2449470443620587E-2</v>
      </c>
      <c r="AS19" s="87">
        <f t="shared" si="33"/>
        <v>3.345251307358283E-3</v>
      </c>
    </row>
    <row r="20" spans="2:45" ht="15.75" customHeight="1">
      <c r="B20" s="201" t="s">
        <v>169</v>
      </c>
      <c r="C20" s="187" t="s">
        <v>172</v>
      </c>
      <c r="D20" s="203" t="s">
        <v>173</v>
      </c>
      <c r="E20" s="16">
        <f>SUM(F20:J20)+SUM(P20:V20)</f>
        <v>19227</v>
      </c>
      <c r="F20" s="90">
        <v>2181</v>
      </c>
      <c r="G20" s="90">
        <v>1310</v>
      </c>
      <c r="H20" s="90">
        <v>1689</v>
      </c>
      <c r="I20" s="7">
        <v>994</v>
      </c>
      <c r="J20" s="34">
        <v>933</v>
      </c>
      <c r="K20" s="11"/>
      <c r="L20" s="11"/>
      <c r="M20" s="201" t="s">
        <v>169</v>
      </c>
      <c r="N20" s="187" t="s">
        <v>172</v>
      </c>
      <c r="O20" s="203" t="s">
        <v>173</v>
      </c>
      <c r="P20" s="90">
        <v>3597</v>
      </c>
      <c r="Q20" s="90">
        <v>1823</v>
      </c>
      <c r="R20" s="90">
        <v>1274</v>
      </c>
      <c r="S20" s="7">
        <v>1446</v>
      </c>
      <c r="T20" s="90">
        <v>1125</v>
      </c>
      <c r="U20" s="90">
        <v>2412</v>
      </c>
      <c r="V20" s="34">
        <v>443</v>
      </c>
      <c r="X20" s="128"/>
      <c r="Y20" s="201" t="s">
        <v>169</v>
      </c>
      <c r="Z20" s="187" t="s">
        <v>172</v>
      </c>
      <c r="AA20" s="203" t="s">
        <v>173</v>
      </c>
      <c r="AB20" s="88">
        <f>SUM(AC20:AG20)+SUM(AM20:AS20)</f>
        <v>0.59554765635720097</v>
      </c>
      <c r="AC20" s="86">
        <f t="shared" ref="AC20:AG82" si="34">F20/$E$9*100</f>
        <v>6.7555491679151994E-2</v>
      </c>
      <c r="AD20" s="86">
        <f t="shared" si="32"/>
        <v>4.0576659376290285E-2</v>
      </c>
      <c r="AE20" s="86">
        <f t="shared" si="32"/>
        <v>5.2316013501186483E-2</v>
      </c>
      <c r="AF20" s="86">
        <f t="shared" si="32"/>
        <v>3.0788701847353089E-2</v>
      </c>
      <c r="AG20" s="87">
        <f t="shared" si="32"/>
        <v>2.8899254349678497E-2</v>
      </c>
      <c r="AH20" s="11"/>
      <c r="AI20" s="11"/>
      <c r="AJ20" s="201" t="s">
        <v>169</v>
      </c>
      <c r="AK20" s="187" t="s">
        <v>172</v>
      </c>
      <c r="AL20" s="203" t="s">
        <v>173</v>
      </c>
      <c r="AM20" s="88">
        <f t="shared" ref="AM20:AS69" si="35">P20/$E$9*100</f>
        <v>0.11141545326451616</v>
      </c>
      <c r="AN20" s="86">
        <f t="shared" si="33"/>
        <v>5.6466603086242129E-2</v>
      </c>
      <c r="AO20" s="86">
        <f t="shared" si="33"/>
        <v>3.9461575607170854E-2</v>
      </c>
      <c r="AP20" s="86">
        <f t="shared" si="33"/>
        <v>4.4789198059630345E-2</v>
      </c>
      <c r="AQ20" s="86">
        <f t="shared" si="33"/>
        <v>3.484636778498211E-2</v>
      </c>
      <c r="AR20" s="86">
        <f t="shared" si="33"/>
        <v>7.4710612531001641E-2</v>
      </c>
      <c r="AS20" s="87">
        <f t="shared" si="33"/>
        <v>1.37217252699974E-2</v>
      </c>
    </row>
    <row r="21" spans="2:45" ht="15.75" customHeight="1">
      <c r="B21" s="201" t="s">
        <v>169</v>
      </c>
      <c r="C21" s="187" t="s">
        <v>174</v>
      </c>
      <c r="D21" s="203" t="s">
        <v>175</v>
      </c>
      <c r="E21" s="16">
        <f t="shared" ref="E21:E84" si="36">SUM(F21:J21)+SUM(P21:V21)</f>
        <v>19134</v>
      </c>
      <c r="F21" s="90">
        <v>1141</v>
      </c>
      <c r="G21" s="90">
        <v>1021</v>
      </c>
      <c r="H21" s="90">
        <v>1093</v>
      </c>
      <c r="I21" s="7">
        <v>851</v>
      </c>
      <c r="J21" s="34">
        <v>2360</v>
      </c>
      <c r="K21" s="11"/>
      <c r="L21" s="11"/>
      <c r="M21" s="201" t="s">
        <v>169</v>
      </c>
      <c r="N21" s="187" t="s">
        <v>174</v>
      </c>
      <c r="O21" s="203" t="s">
        <v>175</v>
      </c>
      <c r="P21" s="90">
        <v>4437</v>
      </c>
      <c r="Q21" s="90">
        <v>3132</v>
      </c>
      <c r="R21" s="90">
        <v>1227</v>
      </c>
      <c r="S21" s="7">
        <v>978</v>
      </c>
      <c r="T21" s="90">
        <v>628</v>
      </c>
      <c r="U21" s="90">
        <v>1765</v>
      </c>
      <c r="V21" s="34">
        <v>501</v>
      </c>
      <c r="X21" s="128"/>
      <c r="Y21" s="201" t="s">
        <v>169</v>
      </c>
      <c r="Z21" s="187" t="s">
        <v>174</v>
      </c>
      <c r="AA21" s="203" t="s">
        <v>175</v>
      </c>
      <c r="AB21" s="88">
        <f t="shared" ref="AB21:AB84" si="37">SUM(AC21:AG21)+SUM(AM21:AS21)</f>
        <v>0.59266702328697574</v>
      </c>
      <c r="AC21" s="86">
        <f t="shared" si="34"/>
        <v>3.5341960571257415E-2</v>
      </c>
      <c r="AD21" s="86">
        <f t="shared" si="32"/>
        <v>3.162501467419266E-2</v>
      </c>
      <c r="AE21" s="86">
        <f t="shared" si="32"/>
        <v>3.3855182212431514E-2</v>
      </c>
      <c r="AF21" s="86">
        <f t="shared" si="32"/>
        <v>2.635934132001758E-2</v>
      </c>
      <c r="AG21" s="87">
        <f t="shared" si="32"/>
        <v>7.3099935975606919E-2</v>
      </c>
      <c r="AH21" s="11"/>
      <c r="AI21" s="11"/>
      <c r="AJ21" s="201" t="s">
        <v>169</v>
      </c>
      <c r="AK21" s="187" t="s">
        <v>174</v>
      </c>
      <c r="AL21" s="203" t="s">
        <v>175</v>
      </c>
      <c r="AM21" s="88">
        <f t="shared" si="35"/>
        <v>0.13743407454396944</v>
      </c>
      <c r="AN21" s="86">
        <f t="shared" si="33"/>
        <v>9.7012287913390213E-2</v>
      </c>
      <c r="AO21" s="86">
        <f t="shared" si="33"/>
        <v>3.800577179748716E-2</v>
      </c>
      <c r="AP21" s="86">
        <f t="shared" si="33"/>
        <v>3.0293109061077784E-2</v>
      </c>
      <c r="AQ21" s="86">
        <f t="shared" si="33"/>
        <v>1.9452016861305571E-2</v>
      </c>
      <c r="AR21" s="86">
        <f t="shared" si="33"/>
        <v>5.4670079235994158E-2</v>
      </c>
      <c r="AS21" s="87">
        <f t="shared" si="33"/>
        <v>1.5518249120245367E-2</v>
      </c>
    </row>
    <row r="22" spans="2:45" ht="15.75" customHeight="1">
      <c r="B22" s="201" t="s">
        <v>169</v>
      </c>
      <c r="C22" s="187" t="s">
        <v>176</v>
      </c>
      <c r="D22" s="203" t="s">
        <v>177</v>
      </c>
      <c r="E22" s="16">
        <f t="shared" si="36"/>
        <v>22031</v>
      </c>
      <c r="F22" s="90">
        <v>1778</v>
      </c>
      <c r="G22" s="90">
        <v>1178</v>
      </c>
      <c r="H22" s="90">
        <v>1269</v>
      </c>
      <c r="I22" s="7">
        <v>1364</v>
      </c>
      <c r="J22" s="34">
        <v>863</v>
      </c>
      <c r="K22" s="11"/>
      <c r="L22" s="11"/>
      <c r="M22" s="201" t="s">
        <v>169</v>
      </c>
      <c r="N22" s="187" t="s">
        <v>176</v>
      </c>
      <c r="O22" s="203" t="s">
        <v>177</v>
      </c>
      <c r="P22" s="90">
        <v>3331</v>
      </c>
      <c r="Q22" s="90">
        <v>2799</v>
      </c>
      <c r="R22" s="90">
        <v>1917</v>
      </c>
      <c r="S22" s="7">
        <v>2633</v>
      </c>
      <c r="T22" s="90">
        <v>894</v>
      </c>
      <c r="U22" s="90">
        <v>2485</v>
      </c>
      <c r="V22" s="34">
        <v>1520</v>
      </c>
      <c r="X22" s="128"/>
      <c r="Y22" s="201" t="s">
        <v>169</v>
      </c>
      <c r="Z22" s="187" t="s">
        <v>176</v>
      </c>
      <c r="AA22" s="203" t="s">
        <v>177</v>
      </c>
      <c r="AB22" s="88">
        <f t="shared" si="37"/>
        <v>0.68240029215194764</v>
      </c>
      <c r="AC22" s="86">
        <f t="shared" si="34"/>
        <v>5.5072748374842842E-2</v>
      </c>
      <c r="AD22" s="86">
        <f t="shared" si="32"/>
        <v>3.6488018889519053E-2</v>
      </c>
      <c r="AE22" s="86">
        <f t="shared" si="32"/>
        <v>3.9306702861459826E-2</v>
      </c>
      <c r="AF22" s="86">
        <f t="shared" si="32"/>
        <v>4.2249285029969427E-2</v>
      </c>
      <c r="AG22" s="87">
        <f t="shared" si="32"/>
        <v>2.673103590972406E-2</v>
      </c>
      <c r="AH22" s="11"/>
      <c r="AI22" s="11"/>
      <c r="AJ22" s="201" t="s">
        <v>169</v>
      </c>
      <c r="AK22" s="187" t="s">
        <v>176</v>
      </c>
      <c r="AL22" s="203" t="s">
        <v>177</v>
      </c>
      <c r="AM22" s="88">
        <f t="shared" si="35"/>
        <v>0.10317622319268926</v>
      </c>
      <c r="AN22" s="86">
        <f t="shared" si="33"/>
        <v>8.6697763049035509E-2</v>
      </c>
      <c r="AO22" s="86">
        <f t="shared" si="33"/>
        <v>5.9378210705609516E-2</v>
      </c>
      <c r="AP22" s="86">
        <f t="shared" si="33"/>
        <v>8.1555987891429246E-2</v>
      </c>
      <c r="AQ22" s="86">
        <f t="shared" si="33"/>
        <v>2.7691246933132456E-2</v>
      </c>
      <c r="AR22" s="86">
        <f t="shared" si="33"/>
        <v>7.6971754618382723E-2</v>
      </c>
      <c r="AS22" s="87">
        <f t="shared" si="33"/>
        <v>4.7081314696153613E-2</v>
      </c>
    </row>
    <row r="23" spans="2:45" ht="15.75" customHeight="1">
      <c r="B23" s="201" t="s">
        <v>169</v>
      </c>
      <c r="C23" s="187" t="s">
        <v>178</v>
      </c>
      <c r="D23" s="203" t="s">
        <v>179</v>
      </c>
      <c r="E23" s="16">
        <f t="shared" si="36"/>
        <v>11314</v>
      </c>
      <c r="F23" s="90">
        <v>930</v>
      </c>
      <c r="G23" s="90">
        <v>805</v>
      </c>
      <c r="H23" s="90">
        <v>745</v>
      </c>
      <c r="I23" s="7">
        <v>523</v>
      </c>
      <c r="J23" s="34">
        <v>666</v>
      </c>
      <c r="K23" s="11"/>
      <c r="L23" s="11"/>
      <c r="M23" s="201" t="s">
        <v>169</v>
      </c>
      <c r="N23" s="187" t="s">
        <v>178</v>
      </c>
      <c r="O23" s="203" t="s">
        <v>179</v>
      </c>
      <c r="P23" s="90">
        <v>1798</v>
      </c>
      <c r="Q23" s="90">
        <v>765</v>
      </c>
      <c r="R23" s="90">
        <v>537</v>
      </c>
      <c r="S23" s="7">
        <v>927</v>
      </c>
      <c r="T23" s="90">
        <v>865</v>
      </c>
      <c r="U23" s="90">
        <v>2567</v>
      </c>
      <c r="V23" s="34">
        <v>186</v>
      </c>
      <c r="X23" s="128"/>
      <c r="Y23" s="201" t="s">
        <v>169</v>
      </c>
      <c r="Z23" s="187" t="s">
        <v>178</v>
      </c>
      <c r="AA23" s="203" t="s">
        <v>179</v>
      </c>
      <c r="AB23" s="88">
        <f t="shared" si="37"/>
        <v>0.35044604899492238</v>
      </c>
      <c r="AC23" s="86">
        <f t="shared" si="34"/>
        <v>2.880633070225188E-2</v>
      </c>
      <c r="AD23" s="86">
        <f t="shared" si="32"/>
        <v>2.493451205947609E-2</v>
      </c>
      <c r="AE23" s="86">
        <f t="shared" si="32"/>
        <v>2.3076039110943712E-2</v>
      </c>
      <c r="AF23" s="86">
        <f t="shared" si="32"/>
        <v>1.6199689201373907E-2</v>
      </c>
      <c r="AG23" s="87">
        <f t="shared" si="32"/>
        <v>2.0629049728709409E-2</v>
      </c>
      <c r="AH23" s="11"/>
      <c r="AI23" s="11"/>
      <c r="AJ23" s="201" t="s">
        <v>169</v>
      </c>
      <c r="AK23" s="187" t="s">
        <v>178</v>
      </c>
      <c r="AL23" s="203" t="s">
        <v>179</v>
      </c>
      <c r="AM23" s="88">
        <f t="shared" si="35"/>
        <v>5.5692239357686975E-2</v>
      </c>
      <c r="AN23" s="86">
        <f t="shared" si="33"/>
        <v>2.3695530093787835E-2</v>
      </c>
      <c r="AO23" s="86">
        <f t="shared" si="33"/>
        <v>1.6633332889364794E-2</v>
      </c>
      <c r="AP23" s="86">
        <f t="shared" si="33"/>
        <v>2.8713407054825259E-2</v>
      </c>
      <c r="AQ23" s="86">
        <f t="shared" si="33"/>
        <v>2.6792985008008471E-2</v>
      </c>
      <c r="AR23" s="86">
        <f t="shared" si="33"/>
        <v>7.9511667648043641E-2</v>
      </c>
      <c r="AS23" s="87">
        <f t="shared" si="33"/>
        <v>5.7612661404503763E-3</v>
      </c>
    </row>
    <row r="24" spans="2:45" ht="15.75" customHeight="1">
      <c r="B24" s="201" t="s">
        <v>169</v>
      </c>
      <c r="C24" s="187" t="s">
        <v>180</v>
      </c>
      <c r="D24" s="203" t="s">
        <v>181</v>
      </c>
      <c r="E24" s="16">
        <f t="shared" si="36"/>
        <v>10362</v>
      </c>
      <c r="F24" s="90">
        <v>1033</v>
      </c>
      <c r="G24" s="90">
        <v>790</v>
      </c>
      <c r="H24" s="90">
        <v>698</v>
      </c>
      <c r="I24" s="7">
        <v>573</v>
      </c>
      <c r="J24" s="34">
        <v>590</v>
      </c>
      <c r="K24" s="11"/>
      <c r="L24" s="11"/>
      <c r="M24" s="201" t="s">
        <v>169</v>
      </c>
      <c r="N24" s="187" t="s">
        <v>180</v>
      </c>
      <c r="O24" s="203" t="s">
        <v>181</v>
      </c>
      <c r="P24" s="90">
        <v>1444</v>
      </c>
      <c r="Q24" s="90">
        <v>851</v>
      </c>
      <c r="R24" s="90">
        <v>427</v>
      </c>
      <c r="S24" s="7">
        <v>791</v>
      </c>
      <c r="T24" s="90">
        <v>515</v>
      </c>
      <c r="U24" s="90">
        <v>2336</v>
      </c>
      <c r="V24" s="34">
        <v>314</v>
      </c>
      <c r="X24" s="128"/>
      <c r="Y24" s="201" t="s">
        <v>169</v>
      </c>
      <c r="Z24" s="187" t="s">
        <v>180</v>
      </c>
      <c r="AA24" s="203" t="s">
        <v>181</v>
      </c>
      <c r="AB24" s="88">
        <f t="shared" si="37"/>
        <v>0.32095827821154194</v>
      </c>
      <c r="AC24" s="86">
        <f t="shared" si="34"/>
        <v>3.199670926389913E-2</v>
      </c>
      <c r="AD24" s="86">
        <f t="shared" si="32"/>
        <v>2.4469893822342995E-2</v>
      </c>
      <c r="AE24" s="86">
        <f t="shared" si="32"/>
        <v>2.1620235301260015E-2</v>
      </c>
      <c r="AF24" s="86">
        <f t="shared" si="32"/>
        <v>1.7748416658484225E-2</v>
      </c>
      <c r="AG24" s="87">
        <f t="shared" si="32"/>
        <v>1.827498399390173E-2</v>
      </c>
      <c r="AH24" s="11"/>
      <c r="AI24" s="11"/>
      <c r="AJ24" s="201" t="s">
        <v>169</v>
      </c>
      <c r="AK24" s="187" t="s">
        <v>180</v>
      </c>
      <c r="AL24" s="203" t="s">
        <v>181</v>
      </c>
      <c r="AM24" s="88">
        <f t="shared" si="35"/>
        <v>4.4727248961345931E-2</v>
      </c>
      <c r="AN24" s="86">
        <f t="shared" si="33"/>
        <v>2.635934132001758E-2</v>
      </c>
      <c r="AO24" s="86">
        <f t="shared" si="33"/>
        <v>1.32261324837221E-2</v>
      </c>
      <c r="AP24" s="86">
        <f t="shared" si="33"/>
        <v>2.4500868371485199E-2</v>
      </c>
      <c r="AQ24" s="86">
        <f t="shared" si="33"/>
        <v>1.5951892808236258E-2</v>
      </c>
      <c r="AR24" s="86">
        <f t="shared" si="33"/>
        <v>7.2356546796193966E-2</v>
      </c>
      <c r="AS24" s="87">
        <f t="shared" si="33"/>
        <v>9.7260084306527855E-3</v>
      </c>
    </row>
    <row r="25" spans="2:45" ht="15.75" customHeight="1">
      <c r="B25" s="201" t="s">
        <v>169</v>
      </c>
      <c r="C25" s="187" t="s">
        <v>182</v>
      </c>
      <c r="D25" s="203" t="s">
        <v>183</v>
      </c>
      <c r="E25" s="16">
        <f t="shared" si="36"/>
        <v>15820</v>
      </c>
      <c r="F25" s="90">
        <v>1810</v>
      </c>
      <c r="G25" s="90">
        <v>1333</v>
      </c>
      <c r="H25" s="90">
        <v>926</v>
      </c>
      <c r="I25" s="7">
        <v>751</v>
      </c>
      <c r="J25" s="34">
        <v>874</v>
      </c>
      <c r="K25" s="11"/>
      <c r="L25" s="11"/>
      <c r="M25" s="201" t="s">
        <v>169</v>
      </c>
      <c r="N25" s="187" t="s">
        <v>182</v>
      </c>
      <c r="O25" s="203" t="s">
        <v>183</v>
      </c>
      <c r="P25" s="90">
        <v>2900</v>
      </c>
      <c r="Q25" s="90">
        <v>1244</v>
      </c>
      <c r="R25" s="90">
        <v>1307</v>
      </c>
      <c r="S25" s="7">
        <v>897</v>
      </c>
      <c r="T25" s="90">
        <v>641</v>
      </c>
      <c r="U25" s="90">
        <v>2729</v>
      </c>
      <c r="V25" s="34">
        <v>408</v>
      </c>
      <c r="X25" s="128"/>
      <c r="Y25" s="201" t="s">
        <v>169</v>
      </c>
      <c r="Z25" s="187" t="s">
        <v>182</v>
      </c>
      <c r="AA25" s="203" t="s">
        <v>183</v>
      </c>
      <c r="AB25" s="88">
        <f t="shared" si="37"/>
        <v>0.49001736742970403</v>
      </c>
      <c r="AC25" s="86">
        <f t="shared" si="34"/>
        <v>5.6063933947393445E-2</v>
      </c>
      <c r="AD25" s="86">
        <f t="shared" si="32"/>
        <v>4.1289074006561031E-2</v>
      </c>
      <c r="AE25" s="86">
        <f t="shared" si="32"/>
        <v>2.8682432505683055E-2</v>
      </c>
      <c r="AF25" s="86">
        <f t="shared" si="32"/>
        <v>2.3261886405796951E-2</v>
      </c>
      <c r="AG25" s="87">
        <f t="shared" si="32"/>
        <v>2.7071755950288327E-2</v>
      </c>
      <c r="AH25" s="11"/>
      <c r="AI25" s="11"/>
      <c r="AJ25" s="201" t="s">
        <v>169</v>
      </c>
      <c r="AK25" s="187" t="s">
        <v>182</v>
      </c>
      <c r="AL25" s="203" t="s">
        <v>183</v>
      </c>
      <c r="AM25" s="88">
        <f t="shared" si="35"/>
        <v>8.9826192512398345E-2</v>
      </c>
      <c r="AN25" s="86">
        <f t="shared" si="33"/>
        <v>3.8532339132904665E-2</v>
      </c>
      <c r="AO25" s="86">
        <f t="shared" si="33"/>
        <v>4.0483735728863664E-2</v>
      </c>
      <c r="AP25" s="86">
        <f t="shared" si="33"/>
        <v>2.778417058055907E-2</v>
      </c>
      <c r="AQ25" s="86">
        <f t="shared" si="33"/>
        <v>1.9854686000154251E-2</v>
      </c>
      <c r="AR25" s="86">
        <f t="shared" si="33"/>
        <v>8.4529544609081061E-2</v>
      </c>
      <c r="AS25" s="87">
        <f t="shared" si="33"/>
        <v>1.263761605002018E-2</v>
      </c>
    </row>
    <row r="26" spans="2:45" ht="15.75" customHeight="1">
      <c r="B26" s="201" t="s">
        <v>169</v>
      </c>
      <c r="C26" s="187" t="s">
        <v>184</v>
      </c>
      <c r="D26" s="203" t="s">
        <v>185</v>
      </c>
      <c r="E26" s="16">
        <f t="shared" si="36"/>
        <v>8955</v>
      </c>
      <c r="F26" s="90">
        <v>878</v>
      </c>
      <c r="G26" s="90">
        <v>584</v>
      </c>
      <c r="H26" s="90">
        <v>408</v>
      </c>
      <c r="I26" s="7">
        <v>439</v>
      </c>
      <c r="J26" s="34">
        <v>468</v>
      </c>
      <c r="K26" s="11"/>
      <c r="L26" s="11"/>
      <c r="M26" s="201" t="s">
        <v>169</v>
      </c>
      <c r="N26" s="187" t="s">
        <v>184</v>
      </c>
      <c r="O26" s="203" t="s">
        <v>185</v>
      </c>
      <c r="P26" s="90">
        <v>1494</v>
      </c>
      <c r="Q26" s="90">
        <v>823</v>
      </c>
      <c r="R26" s="90">
        <v>552</v>
      </c>
      <c r="S26" s="7">
        <v>729</v>
      </c>
      <c r="T26" s="90">
        <v>419</v>
      </c>
      <c r="U26" s="90">
        <v>2092</v>
      </c>
      <c r="V26" s="34">
        <v>69</v>
      </c>
      <c r="X26" s="128"/>
      <c r="Y26" s="201" t="s">
        <v>169</v>
      </c>
      <c r="Z26" s="187" t="s">
        <v>184</v>
      </c>
      <c r="AA26" s="203" t="s">
        <v>185</v>
      </c>
      <c r="AB26" s="88">
        <f t="shared" si="37"/>
        <v>0.27737708756845764</v>
      </c>
      <c r="AC26" s="86">
        <f t="shared" si="34"/>
        <v>2.7195654146857155E-2</v>
      </c>
      <c r="AD26" s="86">
        <f t="shared" si="32"/>
        <v>1.8089136699048491E-2</v>
      </c>
      <c r="AE26" s="86">
        <f t="shared" si="32"/>
        <v>1.263761605002018E-2</v>
      </c>
      <c r="AF26" s="86">
        <f t="shared" si="32"/>
        <v>1.3597827073428577E-2</v>
      </c>
      <c r="AG26" s="87">
        <f t="shared" si="32"/>
        <v>1.4496088998552559E-2</v>
      </c>
      <c r="AH26" s="11"/>
      <c r="AI26" s="11"/>
      <c r="AJ26" s="201" t="s">
        <v>169</v>
      </c>
      <c r="AK26" s="187" t="s">
        <v>184</v>
      </c>
      <c r="AL26" s="203" t="s">
        <v>185</v>
      </c>
      <c r="AM26" s="88">
        <f t="shared" si="35"/>
        <v>4.6275976418456245E-2</v>
      </c>
      <c r="AN26" s="86">
        <f t="shared" si="33"/>
        <v>2.5492053944035805E-2</v>
      </c>
      <c r="AO26" s="86">
        <f t="shared" si="33"/>
        <v>1.7097951126497889E-2</v>
      </c>
      <c r="AP26" s="86">
        <f t="shared" si="33"/>
        <v>2.2580446324668407E-2</v>
      </c>
      <c r="AQ26" s="86">
        <f t="shared" si="33"/>
        <v>1.297833609058445E-2</v>
      </c>
      <c r="AR26" s="86">
        <f t="shared" si="33"/>
        <v>6.4798756805495628E-2</v>
      </c>
      <c r="AS26" s="87">
        <f t="shared" si="33"/>
        <v>2.1372438908122361E-3</v>
      </c>
    </row>
    <row r="27" spans="2:45" ht="15.75" customHeight="1">
      <c r="B27" s="201" t="s">
        <v>186</v>
      </c>
      <c r="C27" s="187" t="s">
        <v>187</v>
      </c>
      <c r="D27" s="203" t="s">
        <v>188</v>
      </c>
      <c r="E27" s="16">
        <f t="shared" si="36"/>
        <v>13534</v>
      </c>
      <c r="F27" s="90">
        <v>1660</v>
      </c>
      <c r="G27" s="90">
        <v>1005</v>
      </c>
      <c r="H27" s="90">
        <v>729</v>
      </c>
      <c r="I27" s="7">
        <v>656</v>
      </c>
      <c r="J27" s="34">
        <v>755</v>
      </c>
      <c r="K27" s="11"/>
      <c r="L27" s="11"/>
      <c r="M27" s="201" t="s">
        <v>186</v>
      </c>
      <c r="N27" s="187" t="s">
        <v>187</v>
      </c>
      <c r="O27" s="203" t="s">
        <v>188</v>
      </c>
      <c r="P27" s="90">
        <v>2533</v>
      </c>
      <c r="Q27" s="90">
        <v>1172</v>
      </c>
      <c r="R27" s="90">
        <v>661</v>
      </c>
      <c r="S27" s="7">
        <v>750</v>
      </c>
      <c r="T27" s="90">
        <v>771</v>
      </c>
      <c r="U27" s="90">
        <v>2823</v>
      </c>
      <c r="V27" s="34">
        <v>19</v>
      </c>
      <c r="X27" s="128"/>
      <c r="Y27" s="201" t="s">
        <v>186</v>
      </c>
      <c r="Z27" s="187" t="s">
        <v>187</v>
      </c>
      <c r="AA27" s="203" t="s">
        <v>188</v>
      </c>
      <c r="AB27" s="88">
        <f t="shared" si="37"/>
        <v>0.41920954809062044</v>
      </c>
      <c r="AC27" s="86">
        <f t="shared" si="34"/>
        <v>5.1417751576062494E-2</v>
      </c>
      <c r="AD27" s="86">
        <f t="shared" si="32"/>
        <v>3.1129421887917355E-2</v>
      </c>
      <c r="AE27" s="86">
        <f t="shared" si="32"/>
        <v>2.2580446324668407E-2</v>
      </c>
      <c r="AF27" s="86">
        <f t="shared" si="32"/>
        <v>2.0319304237287346E-2</v>
      </c>
      <c r="AG27" s="87">
        <f t="shared" si="32"/>
        <v>2.3385784602365775E-2</v>
      </c>
      <c r="AH27" s="11"/>
      <c r="AI27" s="11"/>
      <c r="AJ27" s="201" t="s">
        <v>186</v>
      </c>
      <c r="AK27" s="187" t="s">
        <v>187</v>
      </c>
      <c r="AL27" s="203" t="s">
        <v>188</v>
      </c>
      <c r="AM27" s="88">
        <f t="shared" si="35"/>
        <v>7.8458532977208617E-2</v>
      </c>
      <c r="AN27" s="86">
        <f t="shared" si="33"/>
        <v>3.6302171594665811E-2</v>
      </c>
      <c r="AO27" s="86">
        <f t="shared" si="33"/>
        <v>2.0474176982998377E-2</v>
      </c>
      <c r="AP27" s="86">
        <f t="shared" si="33"/>
        <v>2.3230911856654744E-2</v>
      </c>
      <c r="AQ27" s="86">
        <f t="shared" si="33"/>
        <v>2.3881377388641076E-2</v>
      </c>
      <c r="AR27" s="86">
        <f t="shared" si="33"/>
        <v>8.7441152228448449E-2</v>
      </c>
      <c r="AS27" s="87">
        <f t="shared" si="33"/>
        <v>5.8851643370192016E-4</v>
      </c>
    </row>
    <row r="28" spans="2:45" ht="15.75" customHeight="1">
      <c r="B28" s="201" t="s">
        <v>186</v>
      </c>
      <c r="C28" s="187" t="s">
        <v>189</v>
      </c>
      <c r="D28" s="203" t="s">
        <v>190</v>
      </c>
      <c r="E28" s="16">
        <f t="shared" si="36"/>
        <v>26804</v>
      </c>
      <c r="F28" s="90">
        <v>3230</v>
      </c>
      <c r="G28" s="90">
        <v>2268</v>
      </c>
      <c r="H28" s="90">
        <v>1662</v>
      </c>
      <c r="I28" s="7">
        <v>1396</v>
      </c>
      <c r="J28" s="34">
        <v>2078</v>
      </c>
      <c r="K28" s="11"/>
      <c r="L28" s="11"/>
      <c r="M28" s="201" t="s">
        <v>186</v>
      </c>
      <c r="N28" s="187" t="s">
        <v>189</v>
      </c>
      <c r="O28" s="203" t="s">
        <v>190</v>
      </c>
      <c r="P28" s="90">
        <v>4530</v>
      </c>
      <c r="Q28" s="90">
        <v>2654</v>
      </c>
      <c r="R28" s="90">
        <v>1909</v>
      </c>
      <c r="S28" s="7">
        <v>1688</v>
      </c>
      <c r="T28" s="90">
        <v>954</v>
      </c>
      <c r="U28" s="90">
        <v>4006</v>
      </c>
      <c r="V28" s="34">
        <v>429</v>
      </c>
      <c r="X28" s="128"/>
      <c r="Y28" s="201" t="s">
        <v>186</v>
      </c>
      <c r="Z28" s="187" t="s">
        <v>189</v>
      </c>
      <c r="AA28" s="203" t="s">
        <v>190</v>
      </c>
      <c r="AB28" s="88">
        <f t="shared" si="37"/>
        <v>0.83024181520769835</v>
      </c>
      <c r="AC28" s="86">
        <f t="shared" si="34"/>
        <v>0.10004779372932643</v>
      </c>
      <c r="AD28" s="86">
        <f t="shared" si="32"/>
        <v>7.0250277454523946E-2</v>
      </c>
      <c r="AE28" s="86">
        <f t="shared" si="32"/>
        <v>5.1479700674346908E-2</v>
      </c>
      <c r="AF28" s="86">
        <f t="shared" si="32"/>
        <v>4.324047060252003E-2</v>
      </c>
      <c r="AG28" s="87">
        <f t="shared" si="32"/>
        <v>6.436511311750473E-2</v>
      </c>
      <c r="AH28" s="11"/>
      <c r="AI28" s="11"/>
      <c r="AJ28" s="201" t="s">
        <v>186</v>
      </c>
      <c r="AK28" s="187" t="s">
        <v>189</v>
      </c>
      <c r="AL28" s="203" t="s">
        <v>190</v>
      </c>
      <c r="AM28" s="88">
        <f t="shared" si="35"/>
        <v>0.14031470761419465</v>
      </c>
      <c r="AN28" s="86">
        <f t="shared" si="33"/>
        <v>8.2206453423415579E-2</v>
      </c>
      <c r="AO28" s="86">
        <f t="shared" si="33"/>
        <v>5.9130414312471874E-2</v>
      </c>
      <c r="AP28" s="86">
        <f t="shared" si="33"/>
        <v>5.2285038952044276E-2</v>
      </c>
      <c r="AQ28" s="86">
        <f t="shared" si="33"/>
        <v>2.9549719881664833E-2</v>
      </c>
      <c r="AR28" s="86">
        <f t="shared" si="33"/>
        <v>0.12408404386367854</v>
      </c>
      <c r="AS28" s="87">
        <f t="shared" si="33"/>
        <v>1.3288081582006514E-2</v>
      </c>
    </row>
    <row r="29" spans="2:45" ht="15.75" customHeight="1">
      <c r="B29" s="201" t="s">
        <v>169</v>
      </c>
      <c r="C29" s="187" t="s">
        <v>191</v>
      </c>
      <c r="D29" s="203" t="s">
        <v>192</v>
      </c>
      <c r="E29" s="16">
        <f t="shared" si="36"/>
        <v>116837</v>
      </c>
      <c r="F29" s="90">
        <v>16454</v>
      </c>
      <c r="G29" s="90">
        <v>10080</v>
      </c>
      <c r="H29" s="90">
        <v>8747</v>
      </c>
      <c r="I29" s="7">
        <v>6170</v>
      </c>
      <c r="J29" s="34">
        <v>8541</v>
      </c>
      <c r="K29" s="11"/>
      <c r="L29" s="11"/>
      <c r="M29" s="201" t="s">
        <v>169</v>
      </c>
      <c r="N29" s="187" t="s">
        <v>191</v>
      </c>
      <c r="O29" s="203" t="s">
        <v>192</v>
      </c>
      <c r="P29" s="90">
        <v>24653</v>
      </c>
      <c r="Q29" s="90">
        <v>10310</v>
      </c>
      <c r="R29" s="90">
        <v>7675</v>
      </c>
      <c r="S29" s="7">
        <v>7633</v>
      </c>
      <c r="T29" s="90">
        <v>2728</v>
      </c>
      <c r="U29" s="90">
        <v>10585</v>
      </c>
      <c r="V29" s="34">
        <v>3261</v>
      </c>
      <c r="X29"/>
      <c r="Y29" s="201" t="s">
        <v>169</v>
      </c>
      <c r="Z29" s="187" t="s">
        <v>191</v>
      </c>
      <c r="AA29" s="203" t="s">
        <v>192</v>
      </c>
      <c r="AB29" s="88">
        <f t="shared" si="37"/>
        <v>3.6189733981279604</v>
      </c>
      <c r="AC29" s="86">
        <f t="shared" si="34"/>
        <v>0.50965523158586279</v>
      </c>
      <c r="AD29" s="86">
        <f t="shared" si="32"/>
        <v>0.31222345535343976</v>
      </c>
      <c r="AE29" s="86">
        <f t="shared" si="32"/>
        <v>0.27093438134687869</v>
      </c>
      <c r="AF29" s="86">
        <f t="shared" si="32"/>
        <v>0.19111296820741303</v>
      </c>
      <c r="AG29" s="87">
        <f t="shared" si="32"/>
        <v>0.26455362422358419</v>
      </c>
      <c r="AH29" s="11"/>
      <c r="AI29" s="11"/>
      <c r="AJ29" s="201" t="s">
        <v>169</v>
      </c>
      <c r="AK29" s="187" t="s">
        <v>191</v>
      </c>
      <c r="AL29" s="203" t="s">
        <v>192</v>
      </c>
      <c r="AM29" s="88">
        <f t="shared" si="35"/>
        <v>0.7636155600028125</v>
      </c>
      <c r="AN29" s="86">
        <f t="shared" si="33"/>
        <v>0.31934760165614723</v>
      </c>
      <c r="AO29" s="86">
        <f t="shared" si="33"/>
        <v>0.23772966466643355</v>
      </c>
      <c r="AP29" s="86">
        <f t="shared" si="33"/>
        <v>0.23642873360246089</v>
      </c>
      <c r="AQ29" s="86">
        <f t="shared" si="33"/>
        <v>8.4498570059938855E-2</v>
      </c>
      <c r="AR29" s="86">
        <f t="shared" si="33"/>
        <v>0.32786560267025394</v>
      </c>
      <c r="AS29" s="87">
        <f t="shared" si="33"/>
        <v>0.10100800475273482</v>
      </c>
    </row>
    <row r="30" spans="2:45" ht="15.75" customHeight="1">
      <c r="B30" s="201" t="s">
        <v>169</v>
      </c>
      <c r="C30" s="187" t="s">
        <v>193</v>
      </c>
      <c r="D30" s="203" t="s">
        <v>194</v>
      </c>
      <c r="E30" s="16">
        <f t="shared" si="36"/>
        <v>127887</v>
      </c>
      <c r="F30" s="90">
        <v>16925</v>
      </c>
      <c r="G30" s="90">
        <v>8739</v>
      </c>
      <c r="H30" s="90">
        <v>7891</v>
      </c>
      <c r="I30" s="7">
        <v>6210</v>
      </c>
      <c r="J30" s="34">
        <v>8927</v>
      </c>
      <c r="M30" s="201" t="s">
        <v>169</v>
      </c>
      <c r="N30" s="187" t="s">
        <v>193</v>
      </c>
      <c r="O30" s="203" t="s">
        <v>194</v>
      </c>
      <c r="P30" s="90">
        <v>21998</v>
      </c>
      <c r="Q30" s="90">
        <v>14639</v>
      </c>
      <c r="R30" s="90">
        <v>10394</v>
      </c>
      <c r="S30" s="7">
        <v>11926</v>
      </c>
      <c r="T30" s="90">
        <v>3109</v>
      </c>
      <c r="U30" s="90">
        <v>14994</v>
      </c>
      <c r="V30" s="34">
        <v>2135</v>
      </c>
      <c r="X30"/>
      <c r="Y30" s="201" t="s">
        <v>169</v>
      </c>
      <c r="Z30" s="187" t="s">
        <v>193</v>
      </c>
      <c r="AA30" s="203" t="s">
        <v>194</v>
      </c>
      <c r="AB30" s="88">
        <f t="shared" si="37"/>
        <v>3.9612421661493395</v>
      </c>
      <c r="AC30" s="86">
        <f t="shared" si="34"/>
        <v>0.52424424423184202</v>
      </c>
      <c r="AD30" s="86">
        <f t="shared" si="32"/>
        <v>0.27068658495374104</v>
      </c>
      <c r="AE30" s="86">
        <f t="shared" si="32"/>
        <v>0.2444201672811501</v>
      </c>
      <c r="AF30" s="86">
        <f t="shared" si="32"/>
        <v>0.19235195017310128</v>
      </c>
      <c r="AG30" s="87">
        <f t="shared" si="32"/>
        <v>0.27650980019247584</v>
      </c>
      <c r="AJ30" s="201" t="s">
        <v>169</v>
      </c>
      <c r="AK30" s="187" t="s">
        <v>193</v>
      </c>
      <c r="AL30" s="203" t="s">
        <v>194</v>
      </c>
      <c r="AM30" s="88">
        <f t="shared" si="35"/>
        <v>0.68137813203025477</v>
      </c>
      <c r="AN30" s="86">
        <f t="shared" si="33"/>
        <v>0.45343642489275832</v>
      </c>
      <c r="AO30" s="86">
        <f t="shared" si="33"/>
        <v>0.3219494637840925</v>
      </c>
      <c r="AP30" s="86">
        <f t="shared" si="33"/>
        <v>0.36940247306995261</v>
      </c>
      <c r="AQ30" s="86">
        <f t="shared" si="33"/>
        <v>9.6299873283119453E-2</v>
      </c>
      <c r="AR30" s="86">
        <f t="shared" si="33"/>
        <v>0.46443238983824159</v>
      </c>
      <c r="AS30" s="87">
        <f t="shared" si="33"/>
        <v>6.61306624186105E-2</v>
      </c>
    </row>
    <row r="31" spans="2:45" ht="15.75" customHeight="1">
      <c r="B31" s="201" t="s">
        <v>169</v>
      </c>
      <c r="C31" s="187" t="s">
        <v>195</v>
      </c>
      <c r="D31" s="203" t="s">
        <v>196</v>
      </c>
      <c r="E31" s="16">
        <f t="shared" si="36"/>
        <v>112708</v>
      </c>
      <c r="F31" s="90">
        <v>15130</v>
      </c>
      <c r="G31" s="90">
        <v>8353</v>
      </c>
      <c r="H31" s="90">
        <v>7195</v>
      </c>
      <c r="I31" s="7">
        <v>4958</v>
      </c>
      <c r="J31" s="34">
        <v>6784</v>
      </c>
      <c r="M31" s="201" t="s">
        <v>169</v>
      </c>
      <c r="N31" s="187" t="s">
        <v>195</v>
      </c>
      <c r="O31" s="203" t="s">
        <v>196</v>
      </c>
      <c r="P31" s="90">
        <v>21572</v>
      </c>
      <c r="Q31" s="90">
        <v>10566</v>
      </c>
      <c r="R31" s="90">
        <v>8366</v>
      </c>
      <c r="S31" s="7">
        <v>12314</v>
      </c>
      <c r="T31" s="90">
        <v>3059</v>
      </c>
      <c r="U31" s="90">
        <v>12059</v>
      </c>
      <c r="V31" s="34">
        <v>2352</v>
      </c>
      <c r="X31"/>
      <c r="Y31" s="201" t="s">
        <v>169</v>
      </c>
      <c r="Z31" s="187" t="s">
        <v>195</v>
      </c>
      <c r="AA31" s="203" t="s">
        <v>196</v>
      </c>
      <c r="AB31" s="88">
        <f t="shared" si="37"/>
        <v>3.4910794847197901</v>
      </c>
      <c r="AC31" s="86">
        <f t="shared" si="34"/>
        <v>0.46864492852158168</v>
      </c>
      <c r="AD31" s="86">
        <f t="shared" si="32"/>
        <v>0.25873040898484939</v>
      </c>
      <c r="AE31" s="86">
        <f t="shared" si="32"/>
        <v>0.22286188107817451</v>
      </c>
      <c r="AF31" s="86">
        <f t="shared" si="32"/>
        <v>0.15357181464705896</v>
      </c>
      <c r="AG31" s="87">
        <f t="shared" si="32"/>
        <v>0.2101313413807277</v>
      </c>
      <c r="AJ31" s="201" t="s">
        <v>169</v>
      </c>
      <c r="AK31" s="187" t="s">
        <v>195</v>
      </c>
      <c r="AL31" s="203" t="s">
        <v>196</v>
      </c>
      <c r="AM31" s="88">
        <f t="shared" si="35"/>
        <v>0.66818297409567484</v>
      </c>
      <c r="AN31" s="86">
        <f t="shared" si="33"/>
        <v>0.327277086236552</v>
      </c>
      <c r="AO31" s="86">
        <f t="shared" si="33"/>
        <v>0.25913307812369812</v>
      </c>
      <c r="AP31" s="86">
        <f t="shared" si="33"/>
        <v>0.38142059813712864</v>
      </c>
      <c r="AQ31" s="86">
        <f t="shared" si="33"/>
        <v>9.4751145826009145E-2</v>
      </c>
      <c r="AR31" s="86">
        <f t="shared" si="33"/>
        <v>0.37352208810586607</v>
      </c>
      <c r="AS31" s="87">
        <f t="shared" si="33"/>
        <v>7.2852139582469277E-2</v>
      </c>
    </row>
    <row r="32" spans="2:45" ht="15.75" customHeight="1">
      <c r="B32" s="201" t="s">
        <v>169</v>
      </c>
      <c r="C32" s="187" t="s">
        <v>197</v>
      </c>
      <c r="D32" s="203" t="s">
        <v>198</v>
      </c>
      <c r="E32" s="16">
        <f t="shared" si="36"/>
        <v>27893</v>
      </c>
      <c r="F32" s="90">
        <v>3834</v>
      </c>
      <c r="G32" s="90">
        <v>2839</v>
      </c>
      <c r="H32" s="90">
        <v>1956</v>
      </c>
      <c r="I32" s="7">
        <v>1483</v>
      </c>
      <c r="J32" s="34">
        <v>1915</v>
      </c>
      <c r="M32" s="201" t="s">
        <v>169</v>
      </c>
      <c r="N32" s="187" t="s">
        <v>197</v>
      </c>
      <c r="O32" s="203" t="s">
        <v>198</v>
      </c>
      <c r="P32" s="90">
        <v>4749</v>
      </c>
      <c r="Q32" s="90">
        <v>2808</v>
      </c>
      <c r="R32" s="90">
        <v>1568</v>
      </c>
      <c r="S32" s="7">
        <v>1576</v>
      </c>
      <c r="T32" s="90">
        <v>1278</v>
      </c>
      <c r="U32" s="90">
        <v>3290</v>
      </c>
      <c r="V32" s="34">
        <v>597</v>
      </c>
      <c r="X32"/>
      <c r="Y32" s="201" t="s">
        <v>169</v>
      </c>
      <c r="Z32" s="187" t="s">
        <v>197</v>
      </c>
      <c r="AA32" s="203" t="s">
        <v>198</v>
      </c>
      <c r="AB32" s="88">
        <f t="shared" si="37"/>
        <v>0.86397309922356091</v>
      </c>
      <c r="AC32" s="86">
        <f t="shared" si="34"/>
        <v>0.11875642141121903</v>
      </c>
      <c r="AD32" s="86">
        <f t="shared" si="32"/>
        <v>8.7936745014723761E-2</v>
      </c>
      <c r="AE32" s="86">
        <f t="shared" si="32"/>
        <v>6.0586218122155568E-2</v>
      </c>
      <c r="AF32" s="86">
        <f t="shared" si="32"/>
        <v>4.5935256377891975E-2</v>
      </c>
      <c r="AG32" s="87">
        <f t="shared" si="32"/>
        <v>5.9316261607325109E-2</v>
      </c>
      <c r="AJ32" s="201" t="s">
        <v>169</v>
      </c>
      <c r="AK32" s="187" t="s">
        <v>197</v>
      </c>
      <c r="AL32" s="203" t="s">
        <v>198</v>
      </c>
      <c r="AM32" s="88">
        <f t="shared" si="35"/>
        <v>0.14709813387633783</v>
      </c>
      <c r="AN32" s="86">
        <f t="shared" si="33"/>
        <v>8.6976533991315358E-2</v>
      </c>
      <c r="AO32" s="86">
        <f t="shared" si="33"/>
        <v>4.8568093054979514E-2</v>
      </c>
      <c r="AP32" s="86">
        <f t="shared" si="33"/>
        <v>4.881588944811717E-2</v>
      </c>
      <c r="AQ32" s="86">
        <f t="shared" si="33"/>
        <v>3.9585473803739682E-2</v>
      </c>
      <c r="AR32" s="86">
        <f t="shared" si="33"/>
        <v>0.10190626667785881</v>
      </c>
      <c r="AS32" s="87">
        <f t="shared" si="33"/>
        <v>1.8491805837897175E-2</v>
      </c>
    </row>
    <row r="33" spans="2:45" ht="15.75" customHeight="1">
      <c r="B33" s="201" t="s">
        <v>199</v>
      </c>
      <c r="C33" s="187" t="s">
        <v>170</v>
      </c>
      <c r="D33" s="203" t="s">
        <v>200</v>
      </c>
      <c r="E33" s="16">
        <f t="shared" si="36"/>
        <v>42252</v>
      </c>
      <c r="F33" s="90">
        <v>4992</v>
      </c>
      <c r="G33" s="90">
        <v>3642</v>
      </c>
      <c r="H33" s="90">
        <v>2656</v>
      </c>
      <c r="I33">
        <v>2715</v>
      </c>
      <c r="J33" s="237">
        <v>4533</v>
      </c>
      <c r="M33" s="201" t="s">
        <v>199</v>
      </c>
      <c r="N33" s="187" t="s">
        <v>170</v>
      </c>
      <c r="O33" s="203" t="s">
        <v>200</v>
      </c>
      <c r="P33" s="90">
        <v>7679</v>
      </c>
      <c r="Q33" s="90">
        <v>3525</v>
      </c>
      <c r="R33" s="90">
        <v>2040</v>
      </c>
      <c r="S33">
        <v>1426</v>
      </c>
      <c r="T33" s="90">
        <v>876</v>
      </c>
      <c r="U33" s="90">
        <v>3879</v>
      </c>
      <c r="V33" s="235">
        <v>4289</v>
      </c>
      <c r="X33"/>
      <c r="Y33" s="201" t="s">
        <v>199</v>
      </c>
      <c r="Z33" s="187" t="s">
        <v>170</v>
      </c>
      <c r="AA33" s="203" t="s">
        <v>200</v>
      </c>
      <c r="AB33" s="88">
        <f t="shared" si="37"/>
        <v>1.3087366503565017</v>
      </c>
      <c r="AC33" s="86">
        <f t="shared" si="34"/>
        <v>0.15462494931789397</v>
      </c>
      <c r="AD33" s="86">
        <f t="shared" si="32"/>
        <v>0.11280930797591543</v>
      </c>
      <c r="AE33" s="86">
        <f t="shared" si="32"/>
        <v>8.2268402521699993E-2</v>
      </c>
      <c r="AF33" s="86">
        <f t="shared" si="32"/>
        <v>8.4095900921090164E-2</v>
      </c>
      <c r="AG33" s="87">
        <f t="shared" si="32"/>
        <v>0.14040763126162126</v>
      </c>
      <c r="AJ33" s="201" t="s">
        <v>199</v>
      </c>
      <c r="AK33" s="187" t="s">
        <v>170</v>
      </c>
      <c r="AL33" s="203" t="s">
        <v>200</v>
      </c>
      <c r="AM33" s="88">
        <f t="shared" si="35"/>
        <v>0.23785356286300235</v>
      </c>
      <c r="AN33" s="86">
        <f t="shared" si="33"/>
        <v>0.10918528572627728</v>
      </c>
      <c r="AO33" s="86">
        <f t="shared" si="33"/>
        <v>6.3188080250100906E-2</v>
      </c>
      <c r="AP33" s="86">
        <f t="shared" si="33"/>
        <v>4.4169707076786219E-2</v>
      </c>
      <c r="AQ33" s="86">
        <f t="shared" si="33"/>
        <v>2.7133705048572737E-2</v>
      </c>
      <c r="AR33" s="86">
        <f t="shared" si="33"/>
        <v>0.12015027612261833</v>
      </c>
      <c r="AS33" s="87">
        <f t="shared" si="33"/>
        <v>0.13284984127092292</v>
      </c>
    </row>
    <row r="34" spans="2:45" ht="15.75" customHeight="1">
      <c r="B34" s="201" t="s">
        <v>199</v>
      </c>
      <c r="C34" s="187" t="s">
        <v>172</v>
      </c>
      <c r="D34" s="203" t="s">
        <v>201</v>
      </c>
      <c r="E34" s="16">
        <f t="shared" si="36"/>
        <v>40513</v>
      </c>
      <c r="F34" s="90">
        <v>5304</v>
      </c>
      <c r="G34" s="90">
        <v>5327</v>
      </c>
      <c r="H34" s="90">
        <v>3669</v>
      </c>
      <c r="I34" s="7">
        <v>2796</v>
      </c>
      <c r="J34" s="34">
        <v>3621</v>
      </c>
      <c r="M34" s="201" t="s">
        <v>199</v>
      </c>
      <c r="N34" s="187" t="s">
        <v>172</v>
      </c>
      <c r="O34" s="203" t="s">
        <v>201</v>
      </c>
      <c r="P34" s="90">
        <v>6922</v>
      </c>
      <c r="Q34" s="90">
        <v>3788</v>
      </c>
      <c r="R34" s="90">
        <v>2623</v>
      </c>
      <c r="S34" s="7">
        <v>1404</v>
      </c>
      <c r="T34" s="90">
        <v>962</v>
      </c>
      <c r="U34" s="90">
        <v>2372</v>
      </c>
      <c r="V34" s="34">
        <v>1725</v>
      </c>
      <c r="X34"/>
      <c r="Y34" s="201" t="s">
        <v>199</v>
      </c>
      <c r="Z34" s="187" t="s">
        <v>172</v>
      </c>
      <c r="AA34" s="203" t="s">
        <v>201</v>
      </c>
      <c r="AB34" s="88">
        <f t="shared" si="37"/>
        <v>1.2548719093982048</v>
      </c>
      <c r="AC34" s="86">
        <f t="shared" si="34"/>
        <v>0.16428900865026233</v>
      </c>
      <c r="AD34" s="86">
        <f t="shared" si="32"/>
        <v>0.16500142328053308</v>
      </c>
      <c r="AE34" s="86">
        <f t="shared" si="32"/>
        <v>0.11364562080275499</v>
      </c>
      <c r="AF34" s="86">
        <f t="shared" si="32"/>
        <v>8.6604839401608874E-2</v>
      </c>
      <c r="AG34" s="87">
        <f t="shared" si="32"/>
        <v>0.1121588424439291</v>
      </c>
      <c r="AJ34" s="201" t="s">
        <v>199</v>
      </c>
      <c r="AK34" s="187" t="s">
        <v>172</v>
      </c>
      <c r="AL34" s="203" t="s">
        <v>201</v>
      </c>
      <c r="AM34" s="88">
        <f t="shared" si="35"/>
        <v>0.21440582916235218</v>
      </c>
      <c r="AN34" s="86">
        <f t="shared" si="33"/>
        <v>0.11733159215067755</v>
      </c>
      <c r="AO34" s="86">
        <f t="shared" si="33"/>
        <v>8.1246242400007176E-2</v>
      </c>
      <c r="AP34" s="86">
        <f t="shared" si="33"/>
        <v>4.3488266995657679E-2</v>
      </c>
      <c r="AQ34" s="86">
        <f t="shared" si="33"/>
        <v>2.9797516274802482E-2</v>
      </c>
      <c r="AR34" s="86">
        <f t="shared" si="33"/>
        <v>7.3471630565313389E-2</v>
      </c>
      <c r="AS34" s="87">
        <f t="shared" si="33"/>
        <v>5.3431097270305913E-2</v>
      </c>
    </row>
    <row r="35" spans="2:45" ht="15.75" customHeight="1">
      <c r="B35" s="201" t="s">
        <v>199</v>
      </c>
      <c r="C35" s="187" t="s">
        <v>174</v>
      </c>
      <c r="D35" s="203" t="s">
        <v>202</v>
      </c>
      <c r="E35" s="16">
        <f t="shared" si="36"/>
        <v>56475</v>
      </c>
      <c r="F35" s="90">
        <v>7596</v>
      </c>
      <c r="G35" s="90">
        <v>5468</v>
      </c>
      <c r="H35" s="90">
        <v>4333</v>
      </c>
      <c r="I35" s="7">
        <v>3271</v>
      </c>
      <c r="J35" s="34">
        <v>4422</v>
      </c>
      <c r="M35" s="201" t="s">
        <v>199</v>
      </c>
      <c r="N35" s="187" t="s">
        <v>174</v>
      </c>
      <c r="O35" s="203" t="s">
        <v>202</v>
      </c>
      <c r="P35" s="90">
        <v>12633</v>
      </c>
      <c r="Q35" s="90">
        <v>5433</v>
      </c>
      <c r="R35" s="90">
        <v>3568</v>
      </c>
      <c r="S35" s="7">
        <v>2503</v>
      </c>
      <c r="T35" s="90">
        <v>1309</v>
      </c>
      <c r="U35" s="90">
        <v>4100</v>
      </c>
      <c r="V35" s="34">
        <v>1839</v>
      </c>
      <c r="X35"/>
      <c r="Y35" s="201" t="s">
        <v>199</v>
      </c>
      <c r="Z35" s="187" t="s">
        <v>174</v>
      </c>
      <c r="AA35" s="203" t="s">
        <v>202</v>
      </c>
      <c r="AB35" s="88">
        <f t="shared" si="37"/>
        <v>1.7492876628061023</v>
      </c>
      <c r="AC35" s="86">
        <f t="shared" si="34"/>
        <v>0.23528267528419924</v>
      </c>
      <c r="AD35" s="86">
        <f t="shared" si="34"/>
        <v>0.16936883470958417</v>
      </c>
      <c r="AE35" s="86">
        <f t="shared" si="34"/>
        <v>0.13421272143318</v>
      </c>
      <c r="AF35" s="86">
        <f t="shared" si="34"/>
        <v>0.10131775024415689</v>
      </c>
      <c r="AG35" s="87">
        <f t="shared" si="34"/>
        <v>0.13696945630683638</v>
      </c>
      <c r="AJ35" s="201" t="s">
        <v>199</v>
      </c>
      <c r="AK35" s="187" t="s">
        <v>174</v>
      </c>
      <c r="AL35" s="203" t="s">
        <v>202</v>
      </c>
      <c r="AM35" s="88">
        <f t="shared" si="35"/>
        <v>0.39130147931349252</v>
      </c>
      <c r="AN35" s="86">
        <f t="shared" si="35"/>
        <v>0.16828472548960696</v>
      </c>
      <c r="AO35" s="86">
        <f t="shared" si="35"/>
        <v>0.11051719133939215</v>
      </c>
      <c r="AP35" s="86">
        <f t="shared" si="35"/>
        <v>7.7529296502942421E-2</v>
      </c>
      <c r="AQ35" s="86">
        <f t="shared" si="35"/>
        <v>4.0545684827148078E-2</v>
      </c>
      <c r="AR35" s="86">
        <f t="shared" si="35"/>
        <v>0.12699565148304592</v>
      </c>
      <c r="AS35" s="87">
        <f t="shared" si="35"/>
        <v>5.6962195872517433E-2</v>
      </c>
    </row>
    <row r="36" spans="2:45" ht="15.75" customHeight="1">
      <c r="B36" s="201" t="s">
        <v>199</v>
      </c>
      <c r="C36" s="187" t="s">
        <v>176</v>
      </c>
      <c r="D36" s="203" t="s">
        <v>203</v>
      </c>
      <c r="E36" s="16">
        <f t="shared" si="36"/>
        <v>36998</v>
      </c>
      <c r="F36" s="90">
        <v>5816</v>
      </c>
      <c r="G36" s="90">
        <v>3380</v>
      </c>
      <c r="H36" s="90">
        <v>3844</v>
      </c>
      <c r="I36" s="7">
        <v>1945</v>
      </c>
      <c r="J36" s="34">
        <v>2992</v>
      </c>
      <c r="M36" s="201" t="s">
        <v>199</v>
      </c>
      <c r="N36" s="187" t="s">
        <v>176</v>
      </c>
      <c r="O36" s="203" t="s">
        <v>203</v>
      </c>
      <c r="P36" s="90">
        <v>7363</v>
      </c>
      <c r="Q36" s="90">
        <v>3238</v>
      </c>
      <c r="R36" s="90">
        <v>1502</v>
      </c>
      <c r="S36" s="7">
        <v>1290</v>
      </c>
      <c r="T36" s="90">
        <v>576</v>
      </c>
      <c r="U36" s="90">
        <v>2625</v>
      </c>
      <c r="V36" s="34">
        <v>2427</v>
      </c>
      <c r="X36"/>
      <c r="Y36" s="201" t="s">
        <v>199</v>
      </c>
      <c r="Z36" s="187" t="s">
        <v>176</v>
      </c>
      <c r="AA36" s="203" t="s">
        <v>203</v>
      </c>
      <c r="AB36" s="88">
        <f t="shared" si="37"/>
        <v>1.1459963691633495</v>
      </c>
      <c r="AC36" s="86">
        <f t="shared" si="34"/>
        <v>0.18014797781107197</v>
      </c>
      <c r="AD36" s="86">
        <f t="shared" si="34"/>
        <v>0.10469397610065737</v>
      </c>
      <c r="AE36" s="86">
        <f t="shared" si="34"/>
        <v>0.1190661669026411</v>
      </c>
      <c r="AF36" s="86">
        <f t="shared" si="34"/>
        <v>6.0245498081591298E-2</v>
      </c>
      <c r="AG36" s="87">
        <f t="shared" si="34"/>
        <v>9.2675851033481318E-2</v>
      </c>
      <c r="AJ36" s="201" t="s">
        <v>199</v>
      </c>
      <c r="AK36" s="187" t="s">
        <v>176</v>
      </c>
      <c r="AL36" s="203" t="s">
        <v>203</v>
      </c>
      <c r="AM36" s="88">
        <f t="shared" si="35"/>
        <v>0.22806560533406517</v>
      </c>
      <c r="AN36" s="86">
        <f t="shared" si="35"/>
        <v>0.10029559012246407</v>
      </c>
      <c r="AO36" s="86">
        <f t="shared" si="35"/>
        <v>4.6523772811593901E-2</v>
      </c>
      <c r="AP36" s="86">
        <f t="shared" si="35"/>
        <v>3.9957168393446159E-2</v>
      </c>
      <c r="AQ36" s="86">
        <f t="shared" si="35"/>
        <v>1.7841340305910842E-2</v>
      </c>
      <c r="AR36" s="86">
        <f t="shared" si="35"/>
        <v>8.130819149829159E-2</v>
      </c>
      <c r="AS36" s="87">
        <f t="shared" si="35"/>
        <v>7.5175230768134746E-2</v>
      </c>
    </row>
    <row r="37" spans="2:45" ht="15.75" customHeight="1">
      <c r="B37" s="201" t="s">
        <v>199</v>
      </c>
      <c r="C37" s="187" t="s">
        <v>178</v>
      </c>
      <c r="D37" s="203" t="s">
        <v>205</v>
      </c>
      <c r="E37" s="16">
        <f t="shared" si="36"/>
        <v>38657</v>
      </c>
      <c r="F37" s="90">
        <v>4792</v>
      </c>
      <c r="G37" s="90">
        <v>4399</v>
      </c>
      <c r="H37" s="90">
        <v>2784</v>
      </c>
      <c r="I37" s="7">
        <v>3451</v>
      </c>
      <c r="J37" s="34">
        <v>3207</v>
      </c>
      <c r="M37" s="201" t="s">
        <v>199</v>
      </c>
      <c r="N37" s="187" t="s">
        <v>178</v>
      </c>
      <c r="O37" s="203" t="s">
        <v>205</v>
      </c>
      <c r="P37" s="90">
        <v>7031</v>
      </c>
      <c r="Q37" s="90">
        <v>3603</v>
      </c>
      <c r="R37" s="90">
        <v>1375</v>
      </c>
      <c r="S37" s="7">
        <v>1464</v>
      </c>
      <c r="T37" s="90">
        <v>977</v>
      </c>
      <c r="U37" s="90">
        <v>3351</v>
      </c>
      <c r="V37" s="34">
        <v>2223</v>
      </c>
      <c r="X37"/>
      <c r="Y37" s="201" t="s">
        <v>199</v>
      </c>
      <c r="Z37" s="187" t="s">
        <v>178</v>
      </c>
      <c r="AA37" s="203" t="s">
        <v>205</v>
      </c>
      <c r="AB37" s="88">
        <f t="shared" si="37"/>
        <v>1.19738314619027</v>
      </c>
      <c r="AC37" s="86">
        <f t="shared" si="34"/>
        <v>0.14843003948945271</v>
      </c>
      <c r="AD37" s="86">
        <f t="shared" si="34"/>
        <v>0.1362570416765656</v>
      </c>
      <c r="AE37" s="86">
        <f t="shared" si="34"/>
        <v>8.6233144811902404E-2</v>
      </c>
      <c r="AF37" s="86">
        <f t="shared" si="34"/>
        <v>0.10689316908975403</v>
      </c>
      <c r="AG37" s="87">
        <f t="shared" si="34"/>
        <v>9.9335379099055696E-2</v>
      </c>
      <c r="AJ37" s="201" t="s">
        <v>199</v>
      </c>
      <c r="AK37" s="187" t="s">
        <v>178</v>
      </c>
      <c r="AL37" s="203" t="s">
        <v>205</v>
      </c>
      <c r="AM37" s="88">
        <f t="shared" si="35"/>
        <v>0.21778205501885267</v>
      </c>
      <c r="AN37" s="86">
        <f t="shared" si="35"/>
        <v>0.11160130055936938</v>
      </c>
      <c r="AO37" s="86">
        <f t="shared" si="35"/>
        <v>4.2590005070533697E-2</v>
      </c>
      <c r="AP37" s="86">
        <f t="shared" si="35"/>
        <v>4.5346739944190056E-2</v>
      </c>
      <c r="AQ37" s="86">
        <f t="shared" si="35"/>
        <v>3.0262134511935577E-2</v>
      </c>
      <c r="AR37" s="86">
        <f t="shared" si="35"/>
        <v>0.1037957141755334</v>
      </c>
      <c r="AS37" s="87">
        <f t="shared" si="35"/>
        <v>6.8856422743124659E-2</v>
      </c>
    </row>
    <row r="38" spans="2:45" ht="15.75" customHeight="1">
      <c r="B38" s="201" t="s">
        <v>199</v>
      </c>
      <c r="C38" s="187" t="s">
        <v>180</v>
      </c>
      <c r="D38" s="203" t="s">
        <v>206</v>
      </c>
      <c r="E38" s="16">
        <f t="shared" si="36"/>
        <v>41265</v>
      </c>
      <c r="F38" s="90">
        <v>6713</v>
      </c>
      <c r="G38" s="90">
        <v>5517</v>
      </c>
      <c r="H38" s="90">
        <v>3078</v>
      </c>
      <c r="I38" s="6">
        <v>2224</v>
      </c>
      <c r="J38" s="237">
        <v>3642</v>
      </c>
      <c r="M38" s="201" t="s">
        <v>199</v>
      </c>
      <c r="N38" s="187" t="s">
        <v>180</v>
      </c>
      <c r="O38" s="203" t="s">
        <v>206</v>
      </c>
      <c r="P38" s="90">
        <v>7503</v>
      </c>
      <c r="Q38" s="90">
        <v>2764</v>
      </c>
      <c r="R38" s="90">
        <v>1658</v>
      </c>
      <c r="S38" s="6">
        <v>3057</v>
      </c>
      <c r="T38" s="90">
        <v>678</v>
      </c>
      <c r="U38" s="90">
        <v>2814</v>
      </c>
      <c r="V38" s="237">
        <v>1617</v>
      </c>
      <c r="X38"/>
      <c r="Y38" s="201" t="s">
        <v>199</v>
      </c>
      <c r="Z38" s="187" t="s">
        <v>180</v>
      </c>
      <c r="AA38" s="203" t="s">
        <v>206</v>
      </c>
      <c r="AB38" s="88">
        <f t="shared" si="37"/>
        <v>1.278164770353144</v>
      </c>
      <c r="AC38" s="86">
        <f t="shared" si="34"/>
        <v>0.20793214839163104</v>
      </c>
      <c r="AD38" s="86">
        <f t="shared" si="34"/>
        <v>0.17088658761755229</v>
      </c>
      <c r="AE38" s="86">
        <f t="shared" si="34"/>
        <v>9.5339662259711064E-2</v>
      </c>
      <c r="AF38" s="86">
        <f t="shared" si="34"/>
        <v>6.8887397292266866E-2</v>
      </c>
      <c r="AG38" s="87">
        <f t="shared" si="34"/>
        <v>0.11280930797591543</v>
      </c>
      <c r="AJ38" s="201" t="s">
        <v>199</v>
      </c>
      <c r="AK38" s="187" t="s">
        <v>180</v>
      </c>
      <c r="AL38" s="203" t="s">
        <v>206</v>
      </c>
      <c r="AM38" s="88">
        <f t="shared" si="35"/>
        <v>0.23240204221397404</v>
      </c>
      <c r="AN38" s="86">
        <f t="shared" si="35"/>
        <v>8.5613653829058278E-2</v>
      </c>
      <c r="AO38" s="86">
        <f t="shared" si="35"/>
        <v>5.1355802477778087E-2</v>
      </c>
      <c r="AP38" s="86">
        <f t="shared" si="35"/>
        <v>9.4689196727724731E-2</v>
      </c>
      <c r="AQ38" s="86">
        <f t="shared" si="35"/>
        <v>2.1000744318415886E-2</v>
      </c>
      <c r="AR38" s="86">
        <f t="shared" si="35"/>
        <v>8.7162381286168586E-2</v>
      </c>
      <c r="AS38" s="87">
        <f t="shared" si="35"/>
        <v>5.0085845962947628E-2</v>
      </c>
    </row>
    <row r="39" spans="2:45" ht="15.75" customHeight="1">
      <c r="B39" s="201" t="s">
        <v>199</v>
      </c>
      <c r="C39" s="187" t="s">
        <v>182</v>
      </c>
      <c r="D39" s="203" t="s">
        <v>207</v>
      </c>
      <c r="E39" s="16">
        <f t="shared" si="36"/>
        <v>48724</v>
      </c>
      <c r="F39" s="90">
        <v>5769</v>
      </c>
      <c r="G39" s="90">
        <v>3729</v>
      </c>
      <c r="H39" s="90">
        <v>3634</v>
      </c>
      <c r="I39" s="6">
        <v>2009</v>
      </c>
      <c r="J39" s="237">
        <v>4334</v>
      </c>
      <c r="M39" s="201" t="s">
        <v>199</v>
      </c>
      <c r="N39" s="187" t="s">
        <v>182</v>
      </c>
      <c r="O39" s="203" t="s">
        <v>207</v>
      </c>
      <c r="P39" s="90">
        <v>7564</v>
      </c>
      <c r="Q39" s="90">
        <v>3758</v>
      </c>
      <c r="R39" s="90">
        <v>3404</v>
      </c>
      <c r="S39" s="6">
        <v>5271</v>
      </c>
      <c r="T39" s="90">
        <v>2317</v>
      </c>
      <c r="U39" s="90">
        <v>4588</v>
      </c>
      <c r="V39" s="237">
        <v>2347</v>
      </c>
      <c r="X39"/>
      <c r="Y39" s="201" t="s">
        <v>199</v>
      </c>
      <c r="Z39" s="187" t="s">
        <v>182</v>
      </c>
      <c r="AA39" s="203" t="s">
        <v>207</v>
      </c>
      <c r="AB39" s="88">
        <f t="shared" si="37"/>
        <v>1.5092039324048607</v>
      </c>
      <c r="AC39" s="86">
        <f t="shared" si="34"/>
        <v>0.17869217400138829</v>
      </c>
      <c r="AD39" s="86">
        <f t="shared" si="34"/>
        <v>0.11550409375128737</v>
      </c>
      <c r="AE39" s="86">
        <f t="shared" si="34"/>
        <v>0.11256151158277779</v>
      </c>
      <c r="AF39" s="86">
        <f t="shared" si="34"/>
        <v>6.222786922669251E-2</v>
      </c>
      <c r="AG39" s="87">
        <f t="shared" si="34"/>
        <v>0.13424369598232219</v>
      </c>
      <c r="AJ39" s="201" t="s">
        <v>199</v>
      </c>
      <c r="AK39" s="187" t="s">
        <v>182</v>
      </c>
      <c r="AL39" s="203" t="s">
        <v>207</v>
      </c>
      <c r="AM39" s="88">
        <f t="shared" si="35"/>
        <v>0.23429148971164862</v>
      </c>
      <c r="AN39" s="86">
        <f t="shared" si="35"/>
        <v>0.11640235567641137</v>
      </c>
      <c r="AO39" s="86">
        <f t="shared" si="35"/>
        <v>0.10543736528007032</v>
      </c>
      <c r="AP39" s="86">
        <f t="shared" si="35"/>
        <v>0.16326684852856954</v>
      </c>
      <c r="AQ39" s="86">
        <f t="shared" si="35"/>
        <v>7.1768030362492047E-2</v>
      </c>
      <c r="AR39" s="86">
        <f t="shared" si="35"/>
        <v>0.14211123146444263</v>
      </c>
      <c r="AS39" s="87">
        <f t="shared" si="35"/>
        <v>7.2697266836758243E-2</v>
      </c>
    </row>
    <row r="40" spans="2:45" ht="15.75" customHeight="1">
      <c r="B40" s="201" t="s">
        <v>199</v>
      </c>
      <c r="C40" s="187" t="s">
        <v>184</v>
      </c>
      <c r="D40" s="203" t="s">
        <v>208</v>
      </c>
      <c r="E40" s="16">
        <f t="shared" si="36"/>
        <v>50110</v>
      </c>
      <c r="F40" s="90">
        <v>5777</v>
      </c>
      <c r="G40" s="90">
        <v>3755</v>
      </c>
      <c r="H40" s="90">
        <v>3622</v>
      </c>
      <c r="I40" s="6">
        <v>2534</v>
      </c>
      <c r="J40" s="237">
        <v>4024</v>
      </c>
      <c r="M40" s="201" t="s">
        <v>199</v>
      </c>
      <c r="N40" s="187" t="s">
        <v>184</v>
      </c>
      <c r="O40" s="203" t="s">
        <v>208</v>
      </c>
      <c r="P40" s="90">
        <v>9715</v>
      </c>
      <c r="Q40" s="90">
        <v>5632</v>
      </c>
      <c r="R40" s="90">
        <v>4679</v>
      </c>
      <c r="S40" s="6">
        <v>2299</v>
      </c>
      <c r="T40" s="90">
        <v>793</v>
      </c>
      <c r="U40" s="90">
        <v>4658</v>
      </c>
      <c r="V40" s="237">
        <v>2622</v>
      </c>
      <c r="X40"/>
      <c r="Y40" s="201" t="s">
        <v>199</v>
      </c>
      <c r="Z40" s="187" t="s">
        <v>184</v>
      </c>
      <c r="AA40" s="203" t="s">
        <v>208</v>
      </c>
      <c r="AB40" s="88">
        <f t="shared" si="37"/>
        <v>1.5521346575159587</v>
      </c>
      <c r="AC40" s="86">
        <f t="shared" si="34"/>
        <v>0.17893997039452594</v>
      </c>
      <c r="AD40" s="86">
        <f t="shared" si="34"/>
        <v>0.11630943202898475</v>
      </c>
      <c r="AE40" s="86">
        <f t="shared" si="34"/>
        <v>0.1121898169930713</v>
      </c>
      <c r="AF40" s="86">
        <f t="shared" si="34"/>
        <v>7.8489507526350824E-2</v>
      </c>
      <c r="AG40" s="87">
        <f t="shared" si="34"/>
        <v>0.12464158574823825</v>
      </c>
      <c r="AJ40" s="201" t="s">
        <v>199</v>
      </c>
      <c r="AK40" s="187" t="s">
        <v>184</v>
      </c>
      <c r="AL40" s="203" t="s">
        <v>208</v>
      </c>
      <c r="AM40" s="88">
        <f t="shared" si="35"/>
        <v>0.30091774491653445</v>
      </c>
      <c r="AN40" s="86">
        <f t="shared" si="35"/>
        <v>0.174448660768906</v>
      </c>
      <c r="AO40" s="86">
        <f t="shared" si="35"/>
        <v>0.14492991543638339</v>
      </c>
      <c r="AP40" s="86">
        <f t="shared" si="35"/>
        <v>7.1210488477932335E-2</v>
      </c>
      <c r="AQ40" s="86">
        <f t="shared" si="35"/>
        <v>2.4562817469769616E-2</v>
      </c>
      <c r="AR40" s="86">
        <f t="shared" si="35"/>
        <v>0.14427944990439706</v>
      </c>
      <c r="AS40" s="87">
        <f t="shared" si="35"/>
        <v>8.1215267850864983E-2</v>
      </c>
    </row>
    <row r="41" spans="2:45" ht="15.75" customHeight="1">
      <c r="B41" s="201" t="s">
        <v>209</v>
      </c>
      <c r="C41" s="187" t="s">
        <v>170</v>
      </c>
      <c r="D41" s="203" t="s">
        <v>210</v>
      </c>
      <c r="E41" s="16">
        <f t="shared" si="36"/>
        <v>22331</v>
      </c>
      <c r="F41" s="90">
        <v>2233</v>
      </c>
      <c r="G41" s="90">
        <v>1589</v>
      </c>
      <c r="H41" s="90">
        <v>1489</v>
      </c>
      <c r="I41" s="6">
        <v>981</v>
      </c>
      <c r="J41" s="237">
        <v>1278</v>
      </c>
      <c r="M41" s="201" t="s">
        <v>209</v>
      </c>
      <c r="N41" s="187" t="s">
        <v>170</v>
      </c>
      <c r="O41" s="203" t="s">
        <v>210</v>
      </c>
      <c r="P41" s="90">
        <v>4034</v>
      </c>
      <c r="Q41" s="90">
        <v>3745</v>
      </c>
      <c r="R41" s="90">
        <v>1405</v>
      </c>
      <c r="S41" s="6">
        <v>1556</v>
      </c>
      <c r="T41" s="90">
        <v>1023</v>
      </c>
      <c r="U41" s="90">
        <v>2710</v>
      </c>
      <c r="V41" s="237">
        <v>288</v>
      </c>
      <c r="X41"/>
      <c r="Y41" s="201" t="s">
        <v>209</v>
      </c>
      <c r="Z41" s="187" t="s">
        <v>170</v>
      </c>
      <c r="AA41" s="203" t="s">
        <v>210</v>
      </c>
      <c r="AB41" s="88">
        <f t="shared" si="37"/>
        <v>0.69169265689460935</v>
      </c>
      <c r="AC41" s="86">
        <f t="shared" si="34"/>
        <v>6.9166168234546729E-2</v>
      </c>
      <c r="AD41" s="86">
        <f t="shared" si="34"/>
        <v>4.9218558586965847E-2</v>
      </c>
      <c r="AE41" s="86">
        <f t="shared" si="34"/>
        <v>4.612110367274521E-2</v>
      </c>
      <c r="AF41" s="86">
        <f t="shared" si="34"/>
        <v>3.0386032708504405E-2</v>
      </c>
      <c r="AG41" s="87">
        <f t="shared" si="34"/>
        <v>3.9585473803739682E-2</v>
      </c>
      <c r="AJ41" s="201" t="s">
        <v>209</v>
      </c>
      <c r="AK41" s="187" t="s">
        <v>170</v>
      </c>
      <c r="AL41" s="203" t="s">
        <v>210</v>
      </c>
      <c r="AM41" s="88">
        <f t="shared" si="35"/>
        <v>0.1249513312396603</v>
      </c>
      <c r="AN41" s="86">
        <f t="shared" si="35"/>
        <v>0.11599968653756268</v>
      </c>
      <c r="AO41" s="86">
        <f t="shared" si="35"/>
        <v>4.3519241544799886E-2</v>
      </c>
      <c r="AP41" s="86">
        <f t="shared" si="35"/>
        <v>4.8196398465273044E-2</v>
      </c>
      <c r="AQ41" s="86">
        <f t="shared" si="35"/>
        <v>3.1686963772477067E-2</v>
      </c>
      <c r="AR41" s="86">
        <f t="shared" si="35"/>
        <v>8.3941028175379143E-2</v>
      </c>
      <c r="AS41" s="87">
        <f t="shared" si="35"/>
        <v>8.9206701529554212E-3</v>
      </c>
    </row>
    <row r="42" spans="2:45" ht="15.75" customHeight="1">
      <c r="B42" s="201" t="s">
        <v>209</v>
      </c>
      <c r="C42" s="187" t="s">
        <v>172</v>
      </c>
      <c r="D42" s="204" t="s">
        <v>211</v>
      </c>
      <c r="E42" s="16">
        <f t="shared" si="36"/>
        <v>32949</v>
      </c>
      <c r="F42" s="90">
        <v>3924</v>
      </c>
      <c r="G42" s="90">
        <v>3200</v>
      </c>
      <c r="H42" s="90">
        <v>2076</v>
      </c>
      <c r="I42" s="6">
        <v>1198</v>
      </c>
      <c r="J42" s="237">
        <v>1778</v>
      </c>
      <c r="M42" s="201" t="s">
        <v>209</v>
      </c>
      <c r="N42" s="187" t="s">
        <v>172</v>
      </c>
      <c r="O42" s="204" t="s">
        <v>211</v>
      </c>
      <c r="P42" s="90">
        <v>6002</v>
      </c>
      <c r="Q42" s="90">
        <v>2906</v>
      </c>
      <c r="R42" s="90">
        <v>2067</v>
      </c>
      <c r="S42" s="6">
        <v>2449</v>
      </c>
      <c r="T42" s="90">
        <v>1639</v>
      </c>
      <c r="U42" s="90">
        <v>4138</v>
      </c>
      <c r="V42" s="237">
        <v>1572</v>
      </c>
      <c r="X42"/>
      <c r="Y42" s="201" t="s">
        <v>209</v>
      </c>
      <c r="Z42" s="187" t="s">
        <v>172</v>
      </c>
      <c r="AA42" s="204" t="s">
        <v>211</v>
      </c>
      <c r="AB42" s="88">
        <f t="shared" si="37"/>
        <v>1.020580419686556</v>
      </c>
      <c r="AC42" s="86">
        <f t="shared" si="34"/>
        <v>0.12154413083401762</v>
      </c>
      <c r="AD42" s="86">
        <f t="shared" si="34"/>
        <v>9.9118557255060233E-2</v>
      </c>
      <c r="AE42" s="86">
        <f t="shared" si="34"/>
        <v>6.430316401922033E-2</v>
      </c>
      <c r="AF42" s="86">
        <f t="shared" si="34"/>
        <v>3.7107509872363179E-2</v>
      </c>
      <c r="AG42" s="87">
        <f t="shared" si="34"/>
        <v>5.5072748374842842E-2</v>
      </c>
      <c r="AJ42" s="201" t="s">
        <v>209</v>
      </c>
      <c r="AK42" s="187" t="s">
        <v>172</v>
      </c>
      <c r="AL42" s="204" t="s">
        <v>211</v>
      </c>
      <c r="AM42" s="88">
        <f t="shared" si="35"/>
        <v>0.18590924395152236</v>
      </c>
      <c r="AN42" s="86">
        <f t="shared" si="35"/>
        <v>9.0012039807251573E-2</v>
      </c>
      <c r="AO42" s="86">
        <f t="shared" si="35"/>
        <v>6.4024393076940467E-2</v>
      </c>
      <c r="AP42" s="86">
        <f t="shared" si="35"/>
        <v>7.5856670849263286E-2</v>
      </c>
      <c r="AQ42" s="86">
        <f t="shared" si="35"/>
        <v>5.0767286044076161E-2</v>
      </c>
      <c r="AR42" s="86">
        <f t="shared" si="35"/>
        <v>0.12817268435044979</v>
      </c>
      <c r="AS42" s="87">
        <f t="shared" si="35"/>
        <v>4.8691991251548342E-2</v>
      </c>
    </row>
    <row r="43" spans="2:45" ht="15.75" customHeight="1">
      <c r="B43" s="201" t="s">
        <v>209</v>
      </c>
      <c r="C43" s="187" t="s">
        <v>174</v>
      </c>
      <c r="D43" s="203" t="s">
        <v>212</v>
      </c>
      <c r="E43" s="16">
        <f t="shared" si="36"/>
        <v>4174</v>
      </c>
      <c r="F43" s="90">
        <v>443</v>
      </c>
      <c r="G43" s="90">
        <v>222</v>
      </c>
      <c r="H43" s="90">
        <v>227</v>
      </c>
      <c r="I43" s="6">
        <v>207</v>
      </c>
      <c r="J43" s="237">
        <v>303</v>
      </c>
      <c r="M43" s="201" t="s">
        <v>209</v>
      </c>
      <c r="N43" s="187" t="s">
        <v>174</v>
      </c>
      <c r="O43" s="203" t="s">
        <v>212</v>
      </c>
      <c r="P43" s="90">
        <v>728</v>
      </c>
      <c r="Q43" s="90">
        <v>294</v>
      </c>
      <c r="R43" s="90">
        <v>161</v>
      </c>
      <c r="S43" s="6">
        <v>163</v>
      </c>
      <c r="T43" s="90">
        <v>309</v>
      </c>
      <c r="U43" s="90">
        <v>428</v>
      </c>
      <c r="V43" s="237">
        <v>689</v>
      </c>
      <c r="X43"/>
      <c r="Y43" s="201" t="s">
        <v>209</v>
      </c>
      <c r="Z43" s="187" t="s">
        <v>174</v>
      </c>
      <c r="AA43" s="203" t="s">
        <v>212</v>
      </c>
      <c r="AB43" s="88">
        <f t="shared" si="37"/>
        <v>0.12928776811956921</v>
      </c>
      <c r="AC43" s="86">
        <f t="shared" si="34"/>
        <v>1.37217252699974E-2</v>
      </c>
      <c r="AD43" s="86">
        <f t="shared" si="34"/>
        <v>6.8763499095698044E-3</v>
      </c>
      <c r="AE43" s="86">
        <f t="shared" si="34"/>
        <v>7.0312226552808358E-3</v>
      </c>
      <c r="AF43" s="86">
        <f t="shared" si="34"/>
        <v>6.4117316724367091E-3</v>
      </c>
      <c r="AG43" s="87">
        <f t="shared" si="34"/>
        <v>9.3852883900885156E-3</v>
      </c>
      <c r="AJ43" s="201" t="s">
        <v>209</v>
      </c>
      <c r="AK43" s="187" t="s">
        <v>174</v>
      </c>
      <c r="AL43" s="203" t="s">
        <v>212</v>
      </c>
      <c r="AM43" s="88">
        <f t="shared" si="35"/>
        <v>2.2549471775526204E-2</v>
      </c>
      <c r="AN43" s="86">
        <f t="shared" si="35"/>
        <v>9.1065174478086597E-3</v>
      </c>
      <c r="AO43" s="86">
        <f t="shared" si="35"/>
        <v>4.9869024118952181E-3</v>
      </c>
      <c r="AP43" s="86">
        <f t="shared" si="35"/>
        <v>5.0488515101796312E-3</v>
      </c>
      <c r="AQ43" s="86">
        <f t="shared" si="35"/>
        <v>9.5711356849417541E-3</v>
      </c>
      <c r="AR43" s="86">
        <f t="shared" si="35"/>
        <v>1.3257107032864306E-2</v>
      </c>
      <c r="AS43" s="87">
        <f t="shared" si="35"/>
        <v>2.1341464358980156E-2</v>
      </c>
    </row>
    <row r="44" spans="2:45" ht="15.75" customHeight="1">
      <c r="B44" s="201" t="s">
        <v>209</v>
      </c>
      <c r="C44" s="187" t="s">
        <v>176</v>
      </c>
      <c r="D44" s="203" t="s">
        <v>213</v>
      </c>
      <c r="E44" s="16">
        <f t="shared" si="36"/>
        <v>55521</v>
      </c>
      <c r="F44" s="90">
        <v>5303</v>
      </c>
      <c r="G44" s="90">
        <v>4402</v>
      </c>
      <c r="H44" s="90">
        <v>5034</v>
      </c>
      <c r="I44" s="6">
        <v>2978</v>
      </c>
      <c r="J44" s="237">
        <v>2555</v>
      </c>
      <c r="M44" s="201" t="s">
        <v>209</v>
      </c>
      <c r="N44" s="187" t="s">
        <v>176</v>
      </c>
      <c r="O44" s="203" t="s">
        <v>213</v>
      </c>
      <c r="P44" s="90">
        <v>10797</v>
      </c>
      <c r="Q44" s="90">
        <v>6241</v>
      </c>
      <c r="R44" s="90">
        <v>4953</v>
      </c>
      <c r="S44" s="6">
        <v>3992</v>
      </c>
      <c r="T44" s="90">
        <v>2937</v>
      </c>
      <c r="U44" s="90">
        <v>3752</v>
      </c>
      <c r="V44" s="237">
        <v>2577</v>
      </c>
      <c r="X44"/>
      <c r="Y44" s="201" t="s">
        <v>209</v>
      </c>
      <c r="Z44" s="187" t="s">
        <v>176</v>
      </c>
      <c r="AA44" s="203" t="s">
        <v>213</v>
      </c>
      <c r="AB44" s="88">
        <f t="shared" si="37"/>
        <v>1.719737942924437</v>
      </c>
      <c r="AC44" s="86">
        <f t="shared" si="34"/>
        <v>0.16425803410112014</v>
      </c>
      <c r="AD44" s="86">
        <f t="shared" si="34"/>
        <v>0.13634996532399224</v>
      </c>
      <c r="AE44" s="86">
        <f t="shared" si="34"/>
        <v>0.15592588038186664</v>
      </c>
      <c r="AF44" s="86">
        <f t="shared" si="34"/>
        <v>9.2242207345490421E-2</v>
      </c>
      <c r="AG44" s="87">
        <f t="shared" si="34"/>
        <v>7.9139973058337157E-2</v>
      </c>
      <c r="AJ44" s="201" t="s">
        <v>209</v>
      </c>
      <c r="AK44" s="187" t="s">
        <v>176</v>
      </c>
      <c r="AL44" s="203" t="s">
        <v>213</v>
      </c>
      <c r="AM44" s="88">
        <f t="shared" si="35"/>
        <v>0.33443220708840166</v>
      </c>
      <c r="AN44" s="86">
        <f t="shared" si="35"/>
        <v>0.19331216119650965</v>
      </c>
      <c r="AO44" s="86">
        <f t="shared" si="35"/>
        <v>0.15341694190134791</v>
      </c>
      <c r="AP44" s="86">
        <f t="shared" si="35"/>
        <v>0.12365040017568764</v>
      </c>
      <c r="AQ44" s="86">
        <f t="shared" si="35"/>
        <v>9.0972250830659962E-2</v>
      </c>
      <c r="AR44" s="86">
        <f t="shared" si="35"/>
        <v>0.11621650838155811</v>
      </c>
      <c r="AS44" s="87">
        <f t="shared" si="35"/>
        <v>7.9821413139465697E-2</v>
      </c>
    </row>
    <row r="45" spans="2:45" ht="15.75" customHeight="1">
      <c r="B45" s="201" t="s">
        <v>209</v>
      </c>
      <c r="C45" s="187" t="s">
        <v>178</v>
      </c>
      <c r="D45" s="203" t="s">
        <v>214</v>
      </c>
      <c r="E45" s="16">
        <f t="shared" si="36"/>
        <v>30129</v>
      </c>
      <c r="F45" s="90">
        <v>3458</v>
      </c>
      <c r="G45" s="90">
        <v>3007</v>
      </c>
      <c r="H45" s="90">
        <v>3465</v>
      </c>
      <c r="I45" s="6">
        <v>1449</v>
      </c>
      <c r="J45" s="237">
        <v>2033</v>
      </c>
      <c r="M45" s="201" t="s">
        <v>209</v>
      </c>
      <c r="N45" s="187" t="s">
        <v>178</v>
      </c>
      <c r="O45" s="203" t="s">
        <v>214</v>
      </c>
      <c r="P45" s="90">
        <v>5556</v>
      </c>
      <c r="Q45" s="90">
        <v>2486</v>
      </c>
      <c r="R45" s="90">
        <v>1534</v>
      </c>
      <c r="S45" s="6">
        <v>1611</v>
      </c>
      <c r="T45" s="90">
        <v>1023</v>
      </c>
      <c r="U45" s="90">
        <v>3639</v>
      </c>
      <c r="V45" s="237">
        <v>868</v>
      </c>
      <c r="X45"/>
      <c r="Y45" s="201" t="s">
        <v>209</v>
      </c>
      <c r="Z45" s="187" t="s">
        <v>178</v>
      </c>
      <c r="AA45" s="203" t="s">
        <v>214</v>
      </c>
      <c r="AB45" s="88">
        <f t="shared" si="37"/>
        <v>0.93323219110553435</v>
      </c>
      <c r="AC45" s="86">
        <f t="shared" si="34"/>
        <v>0.10710999093374947</v>
      </c>
      <c r="AD45" s="86">
        <f t="shared" si="34"/>
        <v>9.3140469270614409E-2</v>
      </c>
      <c r="AE45" s="86">
        <f t="shared" si="34"/>
        <v>0.1073268127777449</v>
      </c>
      <c r="AF45" s="86">
        <f t="shared" si="34"/>
        <v>4.4882121707056959E-2</v>
      </c>
      <c r="AG45" s="87">
        <f t="shared" si="34"/>
        <v>6.2971258406105457E-2</v>
      </c>
      <c r="AJ45" s="201" t="s">
        <v>209</v>
      </c>
      <c r="AK45" s="187" t="s">
        <v>178</v>
      </c>
      <c r="AL45" s="203" t="s">
        <v>214</v>
      </c>
      <c r="AM45" s="88">
        <f t="shared" si="35"/>
        <v>0.17209459503409835</v>
      </c>
      <c r="AN45" s="86">
        <f t="shared" si="35"/>
        <v>7.7002729167524916E-2</v>
      </c>
      <c r="AO45" s="86">
        <f t="shared" si="35"/>
        <v>4.7514958384144497E-2</v>
      </c>
      <c r="AP45" s="86">
        <f t="shared" si="35"/>
        <v>4.9899998668094386E-2</v>
      </c>
      <c r="AQ45" s="86">
        <f t="shared" si="35"/>
        <v>3.1686963772477067E-2</v>
      </c>
      <c r="AR45" s="86">
        <f t="shared" si="35"/>
        <v>0.11271638432848881</v>
      </c>
      <c r="AS45" s="87">
        <f t="shared" si="35"/>
        <v>2.6885908655435092E-2</v>
      </c>
    </row>
    <row r="46" spans="2:45" ht="15.75" customHeight="1">
      <c r="B46" s="201" t="s">
        <v>209</v>
      </c>
      <c r="C46" s="187" t="s">
        <v>180</v>
      </c>
      <c r="D46" s="203" t="s">
        <v>215</v>
      </c>
      <c r="E46" s="16">
        <f t="shared" si="36"/>
        <v>590002</v>
      </c>
      <c r="F46" s="90">
        <v>83341</v>
      </c>
      <c r="G46" s="90">
        <v>43563</v>
      </c>
      <c r="H46" s="90">
        <v>36361</v>
      </c>
      <c r="I46" s="6">
        <v>30412</v>
      </c>
      <c r="J46" s="237">
        <v>30412</v>
      </c>
      <c r="M46" s="201" t="s">
        <v>209</v>
      </c>
      <c r="N46" s="187" t="s">
        <v>180</v>
      </c>
      <c r="O46" s="203" t="s">
        <v>215</v>
      </c>
      <c r="P46" s="90">
        <v>119555</v>
      </c>
      <c r="Q46" s="90">
        <v>75343</v>
      </c>
      <c r="R46" s="90">
        <v>42952</v>
      </c>
      <c r="S46" s="6">
        <v>36736</v>
      </c>
      <c r="T46" s="90">
        <v>14767</v>
      </c>
      <c r="U46" s="90">
        <v>57759</v>
      </c>
      <c r="V46" s="237">
        <v>18801</v>
      </c>
      <c r="X46"/>
      <c r="Y46" s="201" t="s">
        <v>209</v>
      </c>
      <c r="Z46" s="187" t="s">
        <v>180</v>
      </c>
      <c r="AA46" s="203" t="s">
        <v>215</v>
      </c>
      <c r="AB46" s="88">
        <f t="shared" si="37"/>
        <v>18.275045943000016</v>
      </c>
      <c r="AC46" s="86">
        <f t="shared" si="34"/>
        <v>2.5814499000606173</v>
      </c>
      <c r="AD46" s="86">
        <f t="shared" si="34"/>
        <v>1.3493442842819341</v>
      </c>
      <c r="AE46" s="86">
        <f t="shared" si="34"/>
        <v>1.126265581359764</v>
      </c>
      <c r="AF46" s="86">
        <f t="shared" si="34"/>
        <v>0.94199798851277872</v>
      </c>
      <c r="AG46" s="87">
        <f t="shared" si="34"/>
        <v>0.94199798851277872</v>
      </c>
      <c r="AJ46" s="201" t="s">
        <v>209</v>
      </c>
      <c r="AK46" s="187" t="s">
        <v>180</v>
      </c>
      <c r="AL46" s="203" t="s">
        <v>215</v>
      </c>
      <c r="AM46" s="88">
        <f t="shared" si="35"/>
        <v>3.7031622226964767</v>
      </c>
      <c r="AN46" s="86">
        <f t="shared" si="35"/>
        <v>2.3337154560212512</v>
      </c>
      <c r="AO46" s="86">
        <f t="shared" si="35"/>
        <v>1.3304188347560459</v>
      </c>
      <c r="AP46" s="86">
        <f t="shared" si="35"/>
        <v>1.1378810372880914</v>
      </c>
      <c r="AQ46" s="86">
        <f t="shared" si="35"/>
        <v>0.45740116718296076</v>
      </c>
      <c r="AR46" s="86">
        <f t="shared" si="35"/>
        <v>1.7890589839046951</v>
      </c>
      <c r="AS46" s="87">
        <f t="shared" si="35"/>
        <v>0.58235249842262116</v>
      </c>
    </row>
    <row r="47" spans="2:45" ht="15.75" customHeight="1">
      <c r="B47" s="201" t="s">
        <v>209</v>
      </c>
      <c r="C47" s="187" t="s">
        <v>182</v>
      </c>
      <c r="D47" s="203" t="s">
        <v>217</v>
      </c>
      <c r="E47" s="16">
        <f t="shared" si="36"/>
        <v>86296</v>
      </c>
      <c r="F47" s="90">
        <v>12446</v>
      </c>
      <c r="G47" s="90">
        <v>6556</v>
      </c>
      <c r="H47" s="90">
        <v>4710</v>
      </c>
      <c r="I47" s="6">
        <v>3377</v>
      </c>
      <c r="J47" s="237">
        <v>5341</v>
      </c>
      <c r="M47" s="201" t="s">
        <v>209</v>
      </c>
      <c r="N47" s="187" t="s">
        <v>182</v>
      </c>
      <c r="O47" s="203" t="s">
        <v>217</v>
      </c>
      <c r="P47" s="90">
        <v>17487</v>
      </c>
      <c r="Q47" s="90">
        <v>10619</v>
      </c>
      <c r="R47" s="90">
        <v>7282</v>
      </c>
      <c r="S47" s="6">
        <v>6647</v>
      </c>
      <c r="T47" s="90">
        <v>2903</v>
      </c>
      <c r="U47" s="90">
        <v>6119</v>
      </c>
      <c r="V47" s="237">
        <v>2809</v>
      </c>
      <c r="X47"/>
      <c r="Y47" s="201" t="s">
        <v>209</v>
      </c>
      <c r="Z47" s="187" t="s">
        <v>182</v>
      </c>
      <c r="AA47" s="203" t="s">
        <v>217</v>
      </c>
      <c r="AB47" s="88">
        <f t="shared" si="37"/>
        <v>2.6729796927758369</v>
      </c>
      <c r="AC47" s="86">
        <f t="shared" si="34"/>
        <v>0.38550923862389991</v>
      </c>
      <c r="AD47" s="86">
        <f t="shared" si="34"/>
        <v>0.20306914417630464</v>
      </c>
      <c r="AE47" s="86">
        <f t="shared" si="34"/>
        <v>0.1458901264597918</v>
      </c>
      <c r="AF47" s="86">
        <f t="shared" si="34"/>
        <v>0.10460105245323076</v>
      </c>
      <c r="AG47" s="87">
        <f t="shared" si="34"/>
        <v>0.16543506696852397</v>
      </c>
      <c r="AJ47" s="201" t="s">
        <v>209</v>
      </c>
      <c r="AK47" s="187" t="s">
        <v>182</v>
      </c>
      <c r="AL47" s="203" t="s">
        <v>217</v>
      </c>
      <c r="AM47" s="88">
        <f t="shared" si="35"/>
        <v>0.54165194084976198</v>
      </c>
      <c r="AN47" s="86">
        <f t="shared" si="35"/>
        <v>0.32891873734108895</v>
      </c>
      <c r="AO47" s="86">
        <f t="shared" si="35"/>
        <v>0.22555666685354644</v>
      </c>
      <c r="AP47" s="86">
        <f t="shared" si="35"/>
        <v>0.20588782814824541</v>
      </c>
      <c r="AQ47" s="86">
        <f t="shared" si="35"/>
        <v>8.9919116159824952E-2</v>
      </c>
      <c r="AR47" s="86">
        <f t="shared" si="35"/>
        <v>0.18953326620116048</v>
      </c>
      <c r="AS47" s="87">
        <f t="shared" si="35"/>
        <v>8.7007508540457565E-2</v>
      </c>
    </row>
    <row r="48" spans="2:45" ht="15.75" customHeight="1">
      <c r="B48" s="201" t="s">
        <v>209</v>
      </c>
      <c r="C48" s="187" t="s">
        <v>184</v>
      </c>
      <c r="D48" s="203" t="s">
        <v>218</v>
      </c>
      <c r="E48" s="16">
        <f t="shared" si="36"/>
        <v>134408</v>
      </c>
      <c r="F48" s="90">
        <v>16632</v>
      </c>
      <c r="G48" s="90">
        <v>9771</v>
      </c>
      <c r="H48" s="90">
        <v>9065</v>
      </c>
      <c r="I48" s="6">
        <v>6193</v>
      </c>
      <c r="J48" s="237">
        <v>7362</v>
      </c>
      <c r="M48" s="201" t="s">
        <v>209</v>
      </c>
      <c r="N48" s="187" t="s">
        <v>184</v>
      </c>
      <c r="O48" s="203" t="s">
        <v>218</v>
      </c>
      <c r="P48" s="90">
        <v>26432</v>
      </c>
      <c r="Q48" s="90">
        <v>17562</v>
      </c>
      <c r="R48" s="90">
        <v>9503</v>
      </c>
      <c r="S48" s="6">
        <v>8160</v>
      </c>
      <c r="T48" s="90">
        <v>3546</v>
      </c>
      <c r="U48" s="90">
        <v>16606</v>
      </c>
      <c r="V48" s="237">
        <v>3576</v>
      </c>
      <c r="X48"/>
      <c r="Y48" s="201" t="s">
        <v>209</v>
      </c>
      <c r="Z48" s="187" t="s">
        <v>184</v>
      </c>
      <c r="AA48" s="203" t="s">
        <v>218</v>
      </c>
      <c r="AB48" s="88">
        <f t="shared" si="37"/>
        <v>4.1632272011056672</v>
      </c>
      <c r="AC48" s="86">
        <f t="shared" si="34"/>
        <v>0.5151687013331756</v>
      </c>
      <c r="AD48" s="86">
        <f t="shared" si="34"/>
        <v>0.30265231966849798</v>
      </c>
      <c r="AE48" s="86">
        <f t="shared" si="34"/>
        <v>0.28078428797410032</v>
      </c>
      <c r="AF48" s="86">
        <f t="shared" si="34"/>
        <v>0.19182538283768374</v>
      </c>
      <c r="AG48" s="87">
        <f t="shared" si="34"/>
        <v>0.22803463078492295</v>
      </c>
      <c r="AJ48" s="201" t="s">
        <v>209</v>
      </c>
      <c r="AK48" s="187" t="s">
        <v>184</v>
      </c>
      <c r="AL48" s="203" t="s">
        <v>218</v>
      </c>
      <c r="AM48" s="88">
        <f t="shared" si="35"/>
        <v>0.81871928292679752</v>
      </c>
      <c r="AN48" s="86">
        <f t="shared" si="35"/>
        <v>0.54397503203542741</v>
      </c>
      <c r="AO48" s="86">
        <f t="shared" si="35"/>
        <v>0.29435114049838668</v>
      </c>
      <c r="AP48" s="86">
        <f t="shared" si="35"/>
        <v>0.25275232100040362</v>
      </c>
      <c r="AQ48" s="86">
        <f t="shared" si="35"/>
        <v>0.10983575125826361</v>
      </c>
      <c r="AR48" s="86">
        <f t="shared" si="35"/>
        <v>0.51436336305547814</v>
      </c>
      <c r="AS48" s="87">
        <f t="shared" si="35"/>
        <v>0.11076498773252982</v>
      </c>
    </row>
    <row r="49" spans="2:45" ht="15.75" customHeight="1">
      <c r="B49" s="201" t="s">
        <v>209</v>
      </c>
      <c r="C49" s="187" t="s">
        <v>187</v>
      </c>
      <c r="D49" s="203" t="s">
        <v>219</v>
      </c>
      <c r="E49" s="16">
        <f t="shared" si="36"/>
        <v>54575</v>
      </c>
      <c r="F49" s="90">
        <v>6458</v>
      </c>
      <c r="G49" s="90">
        <v>3458</v>
      </c>
      <c r="H49" s="90">
        <v>2966</v>
      </c>
      <c r="I49" s="6">
        <v>2682</v>
      </c>
      <c r="J49" s="237">
        <v>2560</v>
      </c>
      <c r="M49" s="201" t="s">
        <v>209</v>
      </c>
      <c r="N49" s="187" t="s">
        <v>187</v>
      </c>
      <c r="O49" s="203" t="s">
        <v>219</v>
      </c>
      <c r="P49" s="90">
        <v>13932</v>
      </c>
      <c r="Q49" s="90">
        <v>4932</v>
      </c>
      <c r="R49" s="90">
        <v>3601</v>
      </c>
      <c r="S49" s="6">
        <v>4085</v>
      </c>
      <c r="T49" s="90">
        <v>3318</v>
      </c>
      <c r="U49" s="90">
        <v>5046</v>
      </c>
      <c r="V49" s="237">
        <v>1537</v>
      </c>
      <c r="X49"/>
      <c r="Y49" s="201" t="s">
        <v>209</v>
      </c>
      <c r="Z49" s="187" t="s">
        <v>187</v>
      </c>
      <c r="AA49" s="203" t="s">
        <v>219</v>
      </c>
      <c r="AB49" s="88">
        <f t="shared" si="37"/>
        <v>1.69043601943591</v>
      </c>
      <c r="AC49" s="86">
        <f t="shared" si="34"/>
        <v>0.20003363836036844</v>
      </c>
      <c r="AD49" s="86">
        <f t="shared" si="34"/>
        <v>0.10710999093374947</v>
      </c>
      <c r="AE49" s="86">
        <f t="shared" si="34"/>
        <v>9.1870512755783951E-2</v>
      </c>
      <c r="AF49" s="86">
        <f t="shared" si="34"/>
        <v>8.3073740799397361E-2</v>
      </c>
      <c r="AG49" s="87">
        <f t="shared" si="34"/>
        <v>7.9294845804048192E-2</v>
      </c>
      <c r="AJ49" s="201" t="s">
        <v>209</v>
      </c>
      <c r="AK49" s="187" t="s">
        <v>187</v>
      </c>
      <c r="AL49" s="203" t="s">
        <v>219</v>
      </c>
      <c r="AM49" s="88">
        <f t="shared" si="35"/>
        <v>0.43153741864921846</v>
      </c>
      <c r="AN49" s="86">
        <f t="shared" si="35"/>
        <v>0.15276647636936158</v>
      </c>
      <c r="AO49" s="86">
        <f t="shared" si="35"/>
        <v>0.11153935146108497</v>
      </c>
      <c r="AP49" s="86">
        <f t="shared" si="35"/>
        <v>0.12653103324591283</v>
      </c>
      <c r="AQ49" s="86">
        <f t="shared" si="35"/>
        <v>0.10277355405384059</v>
      </c>
      <c r="AR49" s="86">
        <f t="shared" si="35"/>
        <v>0.15629757497157309</v>
      </c>
      <c r="AS49" s="87">
        <f t="shared" si="35"/>
        <v>4.7607882031571118E-2</v>
      </c>
    </row>
    <row r="50" spans="2:45" ht="15.75" customHeight="1">
      <c r="B50" s="201" t="s">
        <v>209</v>
      </c>
      <c r="C50" s="187" t="s">
        <v>189</v>
      </c>
      <c r="D50" s="203" t="s">
        <v>220</v>
      </c>
      <c r="E50" s="16">
        <f t="shared" si="36"/>
        <v>22818</v>
      </c>
      <c r="F50" s="90">
        <v>1378</v>
      </c>
      <c r="G50" s="90">
        <v>1382</v>
      </c>
      <c r="H50" s="90">
        <v>1878</v>
      </c>
      <c r="I50" s="6">
        <v>1040</v>
      </c>
      <c r="J50" s="237">
        <v>1261</v>
      </c>
      <c r="M50" s="201" t="s">
        <v>209</v>
      </c>
      <c r="N50" s="187" t="s">
        <v>189</v>
      </c>
      <c r="O50" s="203" t="s">
        <v>220</v>
      </c>
      <c r="P50" s="90">
        <v>4198</v>
      </c>
      <c r="Q50" s="90">
        <v>3042</v>
      </c>
      <c r="R50" s="90">
        <v>2150</v>
      </c>
      <c r="S50" s="6">
        <v>2314</v>
      </c>
      <c r="T50" s="90">
        <v>938</v>
      </c>
      <c r="U50" s="90">
        <v>2613</v>
      </c>
      <c r="V50" s="237">
        <v>624</v>
      </c>
      <c r="X50"/>
      <c r="Y50" s="201" t="s">
        <v>209</v>
      </c>
      <c r="Z50" s="187" t="s">
        <v>189</v>
      </c>
      <c r="AA50" s="203" t="s">
        <v>220</v>
      </c>
      <c r="AB50" s="88">
        <f t="shared" si="37"/>
        <v>0.70677726232686389</v>
      </c>
      <c r="AC50" s="86">
        <f t="shared" si="34"/>
        <v>4.2682928717960311E-2</v>
      </c>
      <c r="AD50" s="86">
        <f t="shared" si="34"/>
        <v>4.2806826914529139E-2</v>
      </c>
      <c r="AE50" s="86">
        <f t="shared" si="34"/>
        <v>5.8170203289063478E-2</v>
      </c>
      <c r="AF50" s="86">
        <f t="shared" si="34"/>
        <v>3.2213531107894579E-2</v>
      </c>
      <c r="AG50" s="87">
        <f t="shared" si="34"/>
        <v>3.905890646832217E-2</v>
      </c>
      <c r="AJ50" s="201" t="s">
        <v>209</v>
      </c>
      <c r="AK50" s="187" t="s">
        <v>189</v>
      </c>
      <c r="AL50" s="203" t="s">
        <v>220</v>
      </c>
      <c r="AM50" s="88">
        <f t="shared" si="35"/>
        <v>0.13003115729898213</v>
      </c>
      <c r="AN50" s="86">
        <f t="shared" si="35"/>
        <v>9.422457849059164E-2</v>
      </c>
      <c r="AO50" s="86">
        <f t="shared" si="35"/>
        <v>6.6595280655743605E-2</v>
      </c>
      <c r="AP50" s="86">
        <f t="shared" si="35"/>
        <v>7.167510671506544E-2</v>
      </c>
      <c r="AQ50" s="86">
        <f t="shared" si="35"/>
        <v>2.9054127095389529E-2</v>
      </c>
      <c r="AR50" s="86">
        <f t="shared" si="35"/>
        <v>8.093649690858512E-2</v>
      </c>
      <c r="AS50" s="87">
        <f t="shared" si="35"/>
        <v>1.9328118664736747E-2</v>
      </c>
    </row>
    <row r="51" spans="2:45" ht="15.75" customHeight="1">
      <c r="B51" s="201" t="s">
        <v>209</v>
      </c>
      <c r="C51" s="187" t="s">
        <v>191</v>
      </c>
      <c r="D51" s="203" t="s">
        <v>222</v>
      </c>
      <c r="E51" s="16">
        <f t="shared" si="36"/>
        <v>34085</v>
      </c>
      <c r="F51" s="90">
        <v>4224</v>
      </c>
      <c r="G51" s="90">
        <v>2606</v>
      </c>
      <c r="H51" s="90">
        <v>1992</v>
      </c>
      <c r="I51" s="6">
        <v>1406</v>
      </c>
      <c r="J51" s="237">
        <v>1784</v>
      </c>
      <c r="M51" s="201" t="s">
        <v>209</v>
      </c>
      <c r="N51" s="187" t="s">
        <v>191</v>
      </c>
      <c r="O51" s="203" t="s">
        <v>222</v>
      </c>
      <c r="P51" s="90">
        <v>7220</v>
      </c>
      <c r="Q51" s="90">
        <v>4073</v>
      </c>
      <c r="R51" s="90">
        <v>1962</v>
      </c>
      <c r="S51" s="6">
        <v>2332</v>
      </c>
      <c r="T51" s="90">
        <v>1681</v>
      </c>
      <c r="U51" s="90">
        <v>3286</v>
      </c>
      <c r="V51" s="237">
        <v>1519</v>
      </c>
      <c r="X51"/>
      <c r="Y51" s="201" t="s">
        <v>209</v>
      </c>
      <c r="Z51" s="187" t="s">
        <v>191</v>
      </c>
      <c r="AA51" s="203" t="s">
        <v>222</v>
      </c>
      <c r="AB51" s="88">
        <f t="shared" si="37"/>
        <v>1.0557675075121025</v>
      </c>
      <c r="AC51" s="86">
        <f t="shared" si="34"/>
        <v>0.13083649557667951</v>
      </c>
      <c r="AD51" s="86">
        <f t="shared" si="34"/>
        <v>8.0719675064589685E-2</v>
      </c>
      <c r="AE51" s="86">
        <f t="shared" si="34"/>
        <v>6.1701301891274998E-2</v>
      </c>
      <c r="AF51" s="86">
        <f t="shared" si="34"/>
        <v>4.3550216093942093E-2</v>
      </c>
      <c r="AG51" s="87">
        <f t="shared" si="34"/>
        <v>5.5258595669696077E-2</v>
      </c>
      <c r="AJ51" s="201" t="s">
        <v>209</v>
      </c>
      <c r="AK51" s="187" t="s">
        <v>191</v>
      </c>
      <c r="AL51" s="203" t="s">
        <v>222</v>
      </c>
      <c r="AM51" s="88">
        <f t="shared" si="35"/>
        <v>0.22363624480672964</v>
      </c>
      <c r="AN51" s="86">
        <f t="shared" si="35"/>
        <v>0.12615933865620635</v>
      </c>
      <c r="AO51" s="86">
        <f t="shared" si="35"/>
        <v>6.077206541700881E-2</v>
      </c>
      <c r="AP51" s="86">
        <f t="shared" si="35"/>
        <v>7.2232648599625152E-2</v>
      </c>
      <c r="AQ51" s="86">
        <f t="shared" si="35"/>
        <v>5.2068217108048827E-2</v>
      </c>
      <c r="AR51" s="86">
        <f t="shared" si="35"/>
        <v>0.10178236848128996</v>
      </c>
      <c r="AS51" s="87">
        <f t="shared" si="35"/>
        <v>4.7050340147011406E-2</v>
      </c>
    </row>
    <row r="52" spans="2:45" ht="15.75" customHeight="1">
      <c r="B52" s="201" t="s">
        <v>209</v>
      </c>
      <c r="C52" s="187" t="s">
        <v>193</v>
      </c>
      <c r="D52" s="203" t="s">
        <v>223</v>
      </c>
      <c r="E52" s="16">
        <f t="shared" si="36"/>
        <v>46582</v>
      </c>
      <c r="F52" s="90">
        <v>7223</v>
      </c>
      <c r="G52" s="90">
        <v>3738</v>
      </c>
      <c r="H52" s="90">
        <v>3093</v>
      </c>
      <c r="I52" s="6">
        <v>2684</v>
      </c>
      <c r="J52" s="237">
        <v>2637</v>
      </c>
      <c r="M52" s="201" t="s">
        <v>209</v>
      </c>
      <c r="N52" s="187" t="s">
        <v>193</v>
      </c>
      <c r="O52" s="203" t="s">
        <v>223</v>
      </c>
      <c r="P52" s="90">
        <v>8640</v>
      </c>
      <c r="Q52" s="90">
        <v>4410</v>
      </c>
      <c r="R52" s="90">
        <v>3352</v>
      </c>
      <c r="S52" s="6">
        <v>2405</v>
      </c>
      <c r="T52" s="90">
        <v>2086</v>
      </c>
      <c r="U52" s="90">
        <v>5734</v>
      </c>
      <c r="V52" s="237">
        <v>580</v>
      </c>
      <c r="X52"/>
      <c r="Y52" s="201" t="s">
        <v>209</v>
      </c>
      <c r="Z52" s="187" t="s">
        <v>193</v>
      </c>
      <c r="AA52" s="203" t="s">
        <v>223</v>
      </c>
      <c r="AB52" s="88">
        <f t="shared" si="37"/>
        <v>1.442856448142255</v>
      </c>
      <c r="AC52" s="86">
        <f t="shared" si="34"/>
        <v>0.2237291684541563</v>
      </c>
      <c r="AD52" s="86">
        <f t="shared" si="34"/>
        <v>0.11578286469356724</v>
      </c>
      <c r="AE52" s="86">
        <f t="shared" si="34"/>
        <v>9.5804280496844155E-2</v>
      </c>
      <c r="AF52" s="86">
        <f t="shared" si="34"/>
        <v>8.3135689897681775E-2</v>
      </c>
      <c r="AG52" s="87">
        <f t="shared" si="34"/>
        <v>8.1679886087998074E-2</v>
      </c>
      <c r="AJ52" s="201" t="s">
        <v>209</v>
      </c>
      <c r="AK52" s="187" t="s">
        <v>193</v>
      </c>
      <c r="AL52" s="203" t="s">
        <v>223</v>
      </c>
      <c r="AM52" s="88">
        <f t="shared" si="35"/>
        <v>0.26762010458866264</v>
      </c>
      <c r="AN52" s="86">
        <f t="shared" si="35"/>
        <v>0.1365977617171299</v>
      </c>
      <c r="AO52" s="86">
        <f t="shared" si="35"/>
        <v>0.1038266887246756</v>
      </c>
      <c r="AP52" s="86">
        <f t="shared" si="35"/>
        <v>7.4493790687006206E-2</v>
      </c>
      <c r="AQ52" s="86">
        <f t="shared" si="35"/>
        <v>6.4612909510642386E-2</v>
      </c>
      <c r="AR52" s="86">
        <f t="shared" si="35"/>
        <v>0.17760806478141106</v>
      </c>
      <c r="AS52" s="87">
        <f t="shared" si="35"/>
        <v>1.7965238502479667E-2</v>
      </c>
    </row>
    <row r="53" spans="2:45" ht="15.75" customHeight="1">
      <c r="B53" s="201" t="s">
        <v>209</v>
      </c>
      <c r="C53" s="187" t="s">
        <v>195</v>
      </c>
      <c r="D53" s="203" t="s">
        <v>224</v>
      </c>
      <c r="E53" s="16">
        <f t="shared" si="36"/>
        <v>104627</v>
      </c>
      <c r="F53" s="90">
        <v>16834</v>
      </c>
      <c r="G53" s="90">
        <v>9321</v>
      </c>
      <c r="H53" s="90">
        <v>6972</v>
      </c>
      <c r="I53" s="6">
        <v>6409</v>
      </c>
      <c r="J53" s="237">
        <v>7789</v>
      </c>
      <c r="M53" s="201" t="s">
        <v>209</v>
      </c>
      <c r="N53" s="187" t="s">
        <v>195</v>
      </c>
      <c r="O53" s="203" t="s">
        <v>224</v>
      </c>
      <c r="P53" s="90">
        <v>19825</v>
      </c>
      <c r="Q53" s="90">
        <v>10175</v>
      </c>
      <c r="R53" s="90">
        <v>5410</v>
      </c>
      <c r="S53" s="6">
        <v>7164</v>
      </c>
      <c r="T53" s="90">
        <v>3052</v>
      </c>
      <c r="U53" s="90">
        <v>9050</v>
      </c>
      <c r="V53" s="237">
        <v>2626</v>
      </c>
      <c r="X53"/>
      <c r="Y53" s="201" t="s">
        <v>209</v>
      </c>
      <c r="Z53" s="187" t="s">
        <v>195</v>
      </c>
      <c r="AA53" s="203" t="s">
        <v>224</v>
      </c>
      <c r="AB53" s="88">
        <f t="shared" si="37"/>
        <v>3.2407741531016208</v>
      </c>
      <c r="AC53" s="86">
        <f t="shared" si="34"/>
        <v>0.52142556025990128</v>
      </c>
      <c r="AD53" s="86">
        <f t="shared" si="34"/>
        <v>0.28871377255450514</v>
      </c>
      <c r="AE53" s="86">
        <f t="shared" si="34"/>
        <v>0.21595455661946247</v>
      </c>
      <c r="AF53" s="86">
        <f t="shared" si="34"/>
        <v>0.19851588545240031</v>
      </c>
      <c r="AG53" s="87">
        <f t="shared" si="34"/>
        <v>0.24126076326864504</v>
      </c>
      <c r="AJ53" s="201" t="s">
        <v>209</v>
      </c>
      <c r="AK53" s="187" t="s">
        <v>195</v>
      </c>
      <c r="AL53" s="203" t="s">
        <v>224</v>
      </c>
      <c r="AM53" s="88">
        <f t="shared" si="35"/>
        <v>0.61407043674424033</v>
      </c>
      <c r="AN53" s="86">
        <f t="shared" si="35"/>
        <v>0.31516603752194933</v>
      </c>
      <c r="AO53" s="86">
        <f t="shared" si="35"/>
        <v>0.16757231085933619</v>
      </c>
      <c r="AP53" s="86">
        <f t="shared" si="35"/>
        <v>0.2219016700547661</v>
      </c>
      <c r="AQ53" s="86">
        <f t="shared" si="35"/>
        <v>9.4534323982013696E-2</v>
      </c>
      <c r="AR53" s="86">
        <f t="shared" si="35"/>
        <v>0.28031966973696726</v>
      </c>
      <c r="AS53" s="87">
        <f t="shared" si="35"/>
        <v>8.1339166047433811E-2</v>
      </c>
    </row>
    <row r="54" spans="2:45" ht="15.75" customHeight="1">
      <c r="B54" s="201" t="s">
        <v>225</v>
      </c>
      <c r="C54" s="187" t="s">
        <v>170</v>
      </c>
      <c r="D54" s="203" t="s">
        <v>226</v>
      </c>
      <c r="E54" s="16">
        <f t="shared" si="36"/>
        <v>30423</v>
      </c>
      <c r="F54" s="90">
        <v>4105</v>
      </c>
      <c r="G54" s="90">
        <v>3003</v>
      </c>
      <c r="H54" s="90">
        <v>2020</v>
      </c>
      <c r="I54" s="6">
        <v>1350</v>
      </c>
      <c r="J54" s="237">
        <v>1641</v>
      </c>
      <c r="M54" s="201" t="s">
        <v>225</v>
      </c>
      <c r="N54" s="187" t="s">
        <v>170</v>
      </c>
      <c r="O54" s="203" t="s">
        <v>226</v>
      </c>
      <c r="P54" s="90">
        <v>4859</v>
      </c>
      <c r="Q54" s="90">
        <v>2554</v>
      </c>
      <c r="R54" s="90">
        <v>1586</v>
      </c>
      <c r="S54" s="6">
        <v>1909</v>
      </c>
      <c r="T54" s="90">
        <v>1594</v>
      </c>
      <c r="U54" s="90">
        <v>4810</v>
      </c>
      <c r="V54" s="237">
        <v>992</v>
      </c>
      <c r="X54"/>
      <c r="Y54" s="201" t="s">
        <v>225</v>
      </c>
      <c r="Z54" s="187" t="s">
        <v>170</v>
      </c>
      <c r="AA54" s="203" t="s">
        <v>226</v>
      </c>
      <c r="AB54" s="88">
        <f t="shared" si="37"/>
        <v>0.94233870855334301</v>
      </c>
      <c r="AC54" s="86">
        <f t="shared" si="34"/>
        <v>0.12715052422875697</v>
      </c>
      <c r="AD54" s="86">
        <f t="shared" si="34"/>
        <v>9.3016571074045595E-2</v>
      </c>
      <c r="AE54" s="86">
        <f t="shared" si="34"/>
        <v>6.256858926725678E-2</v>
      </c>
      <c r="AF54" s="86">
        <f t="shared" si="34"/>
        <v>4.1815641341978536E-2</v>
      </c>
      <c r="AG54" s="87">
        <f t="shared" si="34"/>
        <v>5.0829235142360575E-2</v>
      </c>
      <c r="AJ54" s="201" t="s">
        <v>225</v>
      </c>
      <c r="AK54" s="187" t="s">
        <v>170</v>
      </c>
      <c r="AL54" s="203" t="s">
        <v>226</v>
      </c>
      <c r="AM54" s="88">
        <f t="shared" si="35"/>
        <v>0.15050533428198051</v>
      </c>
      <c r="AN54" s="86">
        <f t="shared" si="35"/>
        <v>7.910899850919495E-2</v>
      </c>
      <c r="AO54" s="86">
        <f t="shared" si="35"/>
        <v>4.9125634939539232E-2</v>
      </c>
      <c r="AP54" s="86">
        <f t="shared" si="35"/>
        <v>5.9130414312471874E-2</v>
      </c>
      <c r="AQ54" s="86">
        <f t="shared" si="35"/>
        <v>4.9373431332676881E-2</v>
      </c>
      <c r="AR54" s="86">
        <f t="shared" si="35"/>
        <v>0.14898758137401241</v>
      </c>
      <c r="AS54" s="87">
        <f t="shared" si="35"/>
        <v>3.0726752749068671E-2</v>
      </c>
    </row>
    <row r="55" spans="2:45" ht="15.75" customHeight="1">
      <c r="B55" s="201" t="s">
        <v>225</v>
      </c>
      <c r="C55" s="187" t="s">
        <v>172</v>
      </c>
      <c r="D55" s="203" t="s">
        <v>227</v>
      </c>
      <c r="E55" s="16">
        <f t="shared" si="36"/>
        <v>1695</v>
      </c>
      <c r="F55" s="90">
        <v>91</v>
      </c>
      <c r="G55" s="90">
        <v>154</v>
      </c>
      <c r="H55" s="90">
        <v>68</v>
      </c>
      <c r="I55" s="6">
        <v>74</v>
      </c>
      <c r="J55" s="237">
        <v>93</v>
      </c>
      <c r="M55" s="201" t="s">
        <v>225</v>
      </c>
      <c r="N55" s="187" t="s">
        <v>172</v>
      </c>
      <c r="O55" s="203" t="s">
        <v>227</v>
      </c>
      <c r="P55" s="90">
        <v>278</v>
      </c>
      <c r="Q55" s="90">
        <v>200</v>
      </c>
      <c r="R55" s="90">
        <v>135</v>
      </c>
      <c r="S55" s="6">
        <v>125</v>
      </c>
      <c r="T55" s="90">
        <v>142</v>
      </c>
      <c r="U55" s="90">
        <v>276</v>
      </c>
      <c r="V55" s="237">
        <v>59</v>
      </c>
      <c r="X55"/>
      <c r="Y55" s="201" t="s">
        <v>225</v>
      </c>
      <c r="Z55" s="187" t="s">
        <v>172</v>
      </c>
      <c r="AA55" s="203" t="s">
        <v>227</v>
      </c>
      <c r="AB55" s="88">
        <f t="shared" si="37"/>
        <v>5.2501860796039718E-2</v>
      </c>
      <c r="AC55" s="86">
        <f t="shared" si="34"/>
        <v>2.8186839719407755E-3</v>
      </c>
      <c r="AD55" s="86">
        <f t="shared" si="34"/>
        <v>4.7700805678997744E-3</v>
      </c>
      <c r="AE55" s="86">
        <f t="shared" si="34"/>
        <v>2.10626934167003E-3</v>
      </c>
      <c r="AF55" s="86">
        <f t="shared" si="34"/>
        <v>2.292116636523268E-3</v>
      </c>
      <c r="AG55" s="87">
        <f t="shared" si="34"/>
        <v>2.8806330702251881E-3</v>
      </c>
      <c r="AJ55" s="201" t="s">
        <v>225</v>
      </c>
      <c r="AK55" s="187" t="s">
        <v>172</v>
      </c>
      <c r="AL55" s="203" t="s">
        <v>227</v>
      </c>
      <c r="AM55" s="88">
        <f t="shared" si="35"/>
        <v>8.6109246615333583E-3</v>
      </c>
      <c r="AN55" s="86">
        <f t="shared" si="35"/>
        <v>6.1949098284412646E-3</v>
      </c>
      <c r="AO55" s="86">
        <f t="shared" si="35"/>
        <v>4.1815641341978538E-3</v>
      </c>
      <c r="AP55" s="86">
        <f t="shared" si="35"/>
        <v>3.8718186427757905E-3</v>
      </c>
      <c r="AQ55" s="86">
        <f t="shared" si="35"/>
        <v>4.3983859781932984E-3</v>
      </c>
      <c r="AR55" s="86">
        <f t="shared" si="35"/>
        <v>8.5489755632489443E-3</v>
      </c>
      <c r="AS55" s="87">
        <f t="shared" si="35"/>
        <v>1.8274983993901732E-3</v>
      </c>
    </row>
    <row r="56" spans="2:45" ht="15.75" customHeight="1">
      <c r="B56" s="201" t="s">
        <v>225</v>
      </c>
      <c r="C56" s="187" t="s">
        <v>174</v>
      </c>
      <c r="D56" s="203" t="s">
        <v>228</v>
      </c>
      <c r="E56" s="16">
        <f t="shared" si="36"/>
        <v>3106</v>
      </c>
      <c r="F56" s="90">
        <v>275</v>
      </c>
      <c r="G56" s="90">
        <v>134</v>
      </c>
      <c r="H56" s="90">
        <v>180</v>
      </c>
      <c r="I56" s="6">
        <v>146</v>
      </c>
      <c r="J56" s="237">
        <v>238</v>
      </c>
      <c r="M56" s="201" t="s">
        <v>225</v>
      </c>
      <c r="N56" s="187" t="s">
        <v>174</v>
      </c>
      <c r="O56" s="203" t="s">
        <v>228</v>
      </c>
      <c r="P56" s="90">
        <v>612</v>
      </c>
      <c r="Q56" s="90">
        <v>172</v>
      </c>
      <c r="R56" s="90">
        <v>403</v>
      </c>
      <c r="S56" s="6">
        <v>159</v>
      </c>
      <c r="T56" s="90">
        <v>172</v>
      </c>
      <c r="U56" s="90">
        <v>496</v>
      </c>
      <c r="V56" s="237">
        <v>119</v>
      </c>
      <c r="X56"/>
      <c r="Y56" s="201" t="s">
        <v>225</v>
      </c>
      <c r="Z56" s="187" t="s">
        <v>174</v>
      </c>
      <c r="AA56" s="203" t="s">
        <v>228</v>
      </c>
      <c r="AB56" s="88">
        <f t="shared" si="37"/>
        <v>9.6206949635692818E-2</v>
      </c>
      <c r="AC56" s="86">
        <f t="shared" si="34"/>
        <v>8.5180010141067391E-3</v>
      </c>
      <c r="AD56" s="86">
        <f t="shared" si="34"/>
        <v>4.1505895850556477E-3</v>
      </c>
      <c r="AE56" s="86">
        <f t="shared" si="34"/>
        <v>5.5754188455971387E-3</v>
      </c>
      <c r="AF56" s="86">
        <f t="shared" si="34"/>
        <v>4.5222841747621229E-3</v>
      </c>
      <c r="AG56" s="87">
        <f t="shared" si="34"/>
        <v>7.3719426958451049E-3</v>
      </c>
      <c r="AJ56" s="201" t="s">
        <v>225</v>
      </c>
      <c r="AK56" s="187" t="s">
        <v>174</v>
      </c>
      <c r="AL56" s="203" t="s">
        <v>228</v>
      </c>
      <c r="AM56" s="88">
        <f t="shared" si="35"/>
        <v>1.895642407503027E-2</v>
      </c>
      <c r="AN56" s="86">
        <f t="shared" si="35"/>
        <v>5.3276224524594872E-3</v>
      </c>
      <c r="AO56" s="86">
        <f t="shared" si="35"/>
        <v>1.2482743304309147E-2</v>
      </c>
      <c r="AP56" s="86">
        <f t="shared" si="35"/>
        <v>4.924953313610805E-3</v>
      </c>
      <c r="AQ56" s="86">
        <f t="shared" si="35"/>
        <v>5.3276224524594872E-3</v>
      </c>
      <c r="AR56" s="86">
        <f t="shared" si="35"/>
        <v>1.5363376374534336E-2</v>
      </c>
      <c r="AS56" s="87">
        <f t="shared" si="35"/>
        <v>3.6859713479225524E-3</v>
      </c>
    </row>
    <row r="57" spans="2:45" ht="15.75" customHeight="1">
      <c r="B57" s="201" t="s">
        <v>225</v>
      </c>
      <c r="C57" s="187" t="s">
        <v>176</v>
      </c>
      <c r="D57" s="203" t="s">
        <v>229</v>
      </c>
      <c r="E57" s="16">
        <f t="shared" si="36"/>
        <v>16652</v>
      </c>
      <c r="F57" s="90">
        <v>1545</v>
      </c>
      <c r="G57" s="90">
        <v>1428</v>
      </c>
      <c r="H57" s="90">
        <v>963</v>
      </c>
      <c r="I57" s="6">
        <v>783</v>
      </c>
      <c r="J57" s="237">
        <v>1091</v>
      </c>
      <c r="M57" s="201" t="s">
        <v>225</v>
      </c>
      <c r="N57" s="187" t="s">
        <v>176</v>
      </c>
      <c r="O57" s="203" t="s">
        <v>229</v>
      </c>
      <c r="P57" s="90">
        <v>2877</v>
      </c>
      <c r="Q57" s="90">
        <v>1874</v>
      </c>
      <c r="R57" s="90">
        <v>1194</v>
      </c>
      <c r="S57" s="6">
        <v>1332</v>
      </c>
      <c r="T57" s="90">
        <v>825</v>
      </c>
      <c r="U57" s="90">
        <v>2137</v>
      </c>
      <c r="V57" s="237">
        <v>603</v>
      </c>
      <c r="X57"/>
      <c r="Y57" s="201" t="s">
        <v>225</v>
      </c>
      <c r="Z57" s="187" t="s">
        <v>176</v>
      </c>
      <c r="AA57" s="203" t="s">
        <v>229</v>
      </c>
      <c r="AB57" s="88">
        <f t="shared" si="37"/>
        <v>0.51578819231601969</v>
      </c>
      <c r="AC57" s="86">
        <f t="shared" si="34"/>
        <v>4.7855678424708767E-2</v>
      </c>
      <c r="AD57" s="86">
        <f t="shared" si="34"/>
        <v>4.4231656175070626E-2</v>
      </c>
      <c r="AE57" s="86">
        <f t="shared" si="34"/>
        <v>2.9828490823944686E-2</v>
      </c>
      <c r="AF57" s="86">
        <f t="shared" si="34"/>
        <v>2.4253071978347553E-2</v>
      </c>
      <c r="AG57" s="87">
        <f t="shared" si="34"/>
        <v>3.37932331141471E-2</v>
      </c>
      <c r="AJ57" s="201" t="s">
        <v>225</v>
      </c>
      <c r="AK57" s="187" t="s">
        <v>176</v>
      </c>
      <c r="AL57" s="203" t="s">
        <v>229</v>
      </c>
      <c r="AM57" s="88">
        <f t="shared" si="35"/>
        <v>8.9113777882127584E-2</v>
      </c>
      <c r="AN57" s="86">
        <f t="shared" si="35"/>
        <v>5.804630509249465E-2</v>
      </c>
      <c r="AO57" s="86">
        <f t="shared" si="35"/>
        <v>3.6983611675794351E-2</v>
      </c>
      <c r="AP57" s="86">
        <f t="shared" si="35"/>
        <v>4.1258099457418818E-2</v>
      </c>
      <c r="AQ57" s="86">
        <f t="shared" si="35"/>
        <v>2.5554003042320216E-2</v>
      </c>
      <c r="AR57" s="86">
        <f t="shared" si="35"/>
        <v>6.6192611516894914E-2</v>
      </c>
      <c r="AS57" s="87">
        <f t="shared" si="35"/>
        <v>1.867765313275041E-2</v>
      </c>
    </row>
    <row r="58" spans="2:45" ht="15.75" customHeight="1">
      <c r="B58" s="201" t="s">
        <v>225</v>
      </c>
      <c r="C58" s="187" t="s">
        <v>178</v>
      </c>
      <c r="D58" s="203" t="s">
        <v>230</v>
      </c>
      <c r="E58" s="16">
        <f t="shared" si="36"/>
        <v>111818</v>
      </c>
      <c r="F58" s="90">
        <v>16783</v>
      </c>
      <c r="G58" s="90">
        <v>8740</v>
      </c>
      <c r="H58" s="90">
        <v>7967</v>
      </c>
      <c r="I58" s="6">
        <v>6201</v>
      </c>
      <c r="J58" s="237">
        <v>7396</v>
      </c>
      <c r="M58" s="201" t="s">
        <v>225</v>
      </c>
      <c r="N58" s="187" t="s">
        <v>178</v>
      </c>
      <c r="O58" s="203" t="s">
        <v>230</v>
      </c>
      <c r="P58" s="90">
        <v>20355</v>
      </c>
      <c r="Q58" s="90">
        <v>12078</v>
      </c>
      <c r="R58" s="90">
        <v>8723</v>
      </c>
      <c r="S58" s="6">
        <v>7482</v>
      </c>
      <c r="T58" s="90">
        <v>3586</v>
      </c>
      <c r="U58" s="90">
        <v>11550</v>
      </c>
      <c r="V58" s="237">
        <v>957</v>
      </c>
      <c r="X58"/>
      <c r="Y58" s="201" t="s">
        <v>225</v>
      </c>
      <c r="Z58" s="187" t="s">
        <v>178</v>
      </c>
      <c r="AA58" s="203" t="s">
        <v>230</v>
      </c>
      <c r="AB58" s="88">
        <f t="shared" si="37"/>
        <v>3.4635121359832262</v>
      </c>
      <c r="AC58" s="86">
        <f t="shared" si="34"/>
        <v>0.51984585825364871</v>
      </c>
      <c r="AD58" s="86">
        <f t="shared" si="34"/>
        <v>0.27071755950288329</v>
      </c>
      <c r="AE58" s="86">
        <f t="shared" si="34"/>
        <v>0.24677423301595777</v>
      </c>
      <c r="AF58" s="86">
        <f t="shared" si="34"/>
        <v>0.1920731792308214</v>
      </c>
      <c r="AG58" s="87">
        <f t="shared" si="34"/>
        <v>0.22908776545575799</v>
      </c>
      <c r="AJ58" s="201" t="s">
        <v>225</v>
      </c>
      <c r="AK58" s="187" t="s">
        <v>178</v>
      </c>
      <c r="AL58" s="203" t="s">
        <v>230</v>
      </c>
      <c r="AM58" s="88">
        <f t="shared" si="35"/>
        <v>0.63048694778960968</v>
      </c>
      <c r="AN58" s="86">
        <f t="shared" si="35"/>
        <v>0.37411060453956796</v>
      </c>
      <c r="AO58" s="86">
        <f t="shared" si="35"/>
        <v>0.27019099216746578</v>
      </c>
      <c r="AP58" s="86">
        <f t="shared" si="35"/>
        <v>0.2317515766819877</v>
      </c>
      <c r="AQ58" s="86">
        <f t="shared" si="35"/>
        <v>0.11107473322395187</v>
      </c>
      <c r="AR58" s="86">
        <f t="shared" si="35"/>
        <v>0.357756042592483</v>
      </c>
      <c r="AS58" s="87">
        <f t="shared" si="35"/>
        <v>2.9642643529091451E-2</v>
      </c>
    </row>
    <row r="59" spans="2:45" ht="15.75" customHeight="1">
      <c r="B59" s="201" t="s">
        <v>225</v>
      </c>
      <c r="C59" s="187" t="s">
        <v>180</v>
      </c>
      <c r="D59" s="203" t="s">
        <v>231</v>
      </c>
      <c r="E59" s="16">
        <f t="shared" si="36"/>
        <v>29395</v>
      </c>
      <c r="F59" s="90">
        <v>2013</v>
      </c>
      <c r="G59" s="90">
        <v>1180</v>
      </c>
      <c r="H59" s="90">
        <v>904</v>
      </c>
      <c r="I59" s="6">
        <v>829</v>
      </c>
      <c r="J59" s="237">
        <v>1083</v>
      </c>
      <c r="M59" s="201" t="s">
        <v>225</v>
      </c>
      <c r="N59" s="187" t="s">
        <v>180</v>
      </c>
      <c r="O59" s="203" t="s">
        <v>231</v>
      </c>
      <c r="P59" s="90">
        <v>6817</v>
      </c>
      <c r="Q59" s="90">
        <v>2101</v>
      </c>
      <c r="R59" s="90">
        <v>8586</v>
      </c>
      <c r="S59" s="6">
        <v>1236</v>
      </c>
      <c r="T59" s="90">
        <v>781</v>
      </c>
      <c r="U59" s="90">
        <v>3040</v>
      </c>
      <c r="V59" s="237">
        <v>825</v>
      </c>
      <c r="X59"/>
      <c r="Y59" s="201" t="s">
        <v>225</v>
      </c>
      <c r="Z59" s="187" t="s">
        <v>180</v>
      </c>
      <c r="AA59" s="203" t="s">
        <v>231</v>
      </c>
      <c r="AB59" s="88">
        <f t="shared" si="37"/>
        <v>0.91049687203515495</v>
      </c>
      <c r="AC59" s="86">
        <f t="shared" si="34"/>
        <v>6.2351767423261331E-2</v>
      </c>
      <c r="AD59" s="86">
        <f t="shared" si="34"/>
        <v>3.654996798780346E-2</v>
      </c>
      <c r="AE59" s="86">
        <f t="shared" si="34"/>
        <v>2.8000992424554519E-2</v>
      </c>
      <c r="AF59" s="86">
        <f t="shared" si="34"/>
        <v>2.5677901238889043E-2</v>
      </c>
      <c r="AG59" s="87">
        <f t="shared" si="34"/>
        <v>3.3545436721009445E-2</v>
      </c>
      <c r="AJ59" s="201" t="s">
        <v>225</v>
      </c>
      <c r="AK59" s="187" t="s">
        <v>180</v>
      </c>
      <c r="AL59" s="203" t="s">
        <v>231</v>
      </c>
      <c r="AM59" s="88">
        <f t="shared" si="35"/>
        <v>0.21115350150242049</v>
      </c>
      <c r="AN59" s="86">
        <f t="shared" si="35"/>
        <v>6.507752774777549E-2</v>
      </c>
      <c r="AO59" s="86">
        <f t="shared" si="35"/>
        <v>0.26594747893498349</v>
      </c>
      <c r="AP59" s="86">
        <f t="shared" si="35"/>
        <v>3.8284542739767016E-2</v>
      </c>
      <c r="AQ59" s="86">
        <f t="shared" si="35"/>
        <v>2.4191122880063139E-2</v>
      </c>
      <c r="AR59" s="86">
        <f t="shared" si="35"/>
        <v>9.4162629392307226E-2</v>
      </c>
      <c r="AS59" s="87">
        <f t="shared" si="35"/>
        <v>2.5554003042320216E-2</v>
      </c>
    </row>
    <row r="60" spans="2:45" ht="15.75" customHeight="1">
      <c r="B60" s="201" t="s">
        <v>225</v>
      </c>
      <c r="C60" s="187" t="s">
        <v>182</v>
      </c>
      <c r="D60" s="203" t="s">
        <v>232</v>
      </c>
      <c r="E60" s="16">
        <f t="shared" si="36"/>
        <v>36686</v>
      </c>
      <c r="F60" s="90">
        <v>4962</v>
      </c>
      <c r="G60" s="90">
        <v>3003</v>
      </c>
      <c r="H60" s="90">
        <v>2416</v>
      </c>
      <c r="I60" s="6">
        <v>1837</v>
      </c>
      <c r="J60" s="237">
        <v>3859</v>
      </c>
      <c r="M60" s="201" t="s">
        <v>225</v>
      </c>
      <c r="N60" s="187" t="s">
        <v>182</v>
      </c>
      <c r="O60" s="203" t="s">
        <v>232</v>
      </c>
      <c r="P60" s="90">
        <v>6149</v>
      </c>
      <c r="Q60" s="90">
        <v>3733</v>
      </c>
      <c r="R60" s="90">
        <v>1548</v>
      </c>
      <c r="S60" s="6">
        <v>2097</v>
      </c>
      <c r="T60" s="90">
        <v>1625</v>
      </c>
      <c r="U60" s="90">
        <v>4771</v>
      </c>
      <c r="V60" s="237">
        <v>686</v>
      </c>
      <c r="X60"/>
      <c r="Y60" s="201" t="s">
        <v>225</v>
      </c>
      <c r="Z60" s="187" t="s">
        <v>182</v>
      </c>
      <c r="AA60" s="203" t="s">
        <v>232</v>
      </c>
      <c r="AB60" s="88">
        <f t="shared" si="37"/>
        <v>1.1363323098309812</v>
      </c>
      <c r="AC60" s="86">
        <f t="shared" si="34"/>
        <v>0.15369571284362776</v>
      </c>
      <c r="AD60" s="86">
        <f t="shared" si="34"/>
        <v>9.3016571074045595E-2</v>
      </c>
      <c r="AE60" s="86">
        <f t="shared" si="34"/>
        <v>7.4834510727570483E-2</v>
      </c>
      <c r="AF60" s="86">
        <f t="shared" si="34"/>
        <v>5.690024677423302E-2</v>
      </c>
      <c r="AG60" s="87">
        <f t="shared" si="34"/>
        <v>0.11953078513977421</v>
      </c>
      <c r="AJ60" s="201" t="s">
        <v>225</v>
      </c>
      <c r="AK60" s="187" t="s">
        <v>182</v>
      </c>
      <c r="AL60" s="203" t="s">
        <v>232</v>
      </c>
      <c r="AM60" s="88">
        <f t="shared" si="35"/>
        <v>0.19046250267542669</v>
      </c>
      <c r="AN60" s="86">
        <f t="shared" si="35"/>
        <v>0.11562799194785621</v>
      </c>
      <c r="AO60" s="86">
        <f t="shared" si="35"/>
        <v>4.7948602072135388E-2</v>
      </c>
      <c r="AP60" s="86">
        <f t="shared" si="35"/>
        <v>6.4953629551206662E-2</v>
      </c>
      <c r="AQ60" s="86">
        <f t="shared" si="35"/>
        <v>5.0333642356085277E-2</v>
      </c>
      <c r="AR60" s="86">
        <f t="shared" si="35"/>
        <v>0.14777957395746638</v>
      </c>
      <c r="AS60" s="87">
        <f t="shared" si="35"/>
        <v>2.1248540711553538E-2</v>
      </c>
    </row>
    <row r="61" spans="2:45" ht="15.75" customHeight="1">
      <c r="B61" s="201" t="s">
        <v>225</v>
      </c>
      <c r="C61" s="187" t="s">
        <v>184</v>
      </c>
      <c r="D61" s="203" t="s">
        <v>233</v>
      </c>
      <c r="E61" s="16">
        <f t="shared" si="36"/>
        <v>38396</v>
      </c>
      <c r="F61" s="90">
        <v>6377</v>
      </c>
      <c r="G61" s="90">
        <v>3475</v>
      </c>
      <c r="H61" s="90">
        <v>2403</v>
      </c>
      <c r="I61" s="6">
        <v>1765</v>
      </c>
      <c r="J61" s="237">
        <v>3079</v>
      </c>
      <c r="M61" s="201" t="s">
        <v>225</v>
      </c>
      <c r="N61" s="187" t="s">
        <v>184</v>
      </c>
      <c r="O61" s="203" t="s">
        <v>233</v>
      </c>
      <c r="P61" s="90">
        <v>7243</v>
      </c>
      <c r="Q61" s="90">
        <v>3414</v>
      </c>
      <c r="R61" s="90">
        <v>1888</v>
      </c>
      <c r="S61" s="6">
        <v>3399</v>
      </c>
      <c r="T61" s="90">
        <v>1282</v>
      </c>
      <c r="U61" s="90">
        <v>2893</v>
      </c>
      <c r="V61" s="237">
        <v>1178</v>
      </c>
      <c r="X61"/>
      <c r="Y61" s="201" t="s">
        <v>225</v>
      </c>
      <c r="Z61" s="187" t="s">
        <v>184</v>
      </c>
      <c r="AA61" s="203" t="s">
        <v>233</v>
      </c>
      <c r="AB61" s="88">
        <f t="shared" si="37"/>
        <v>1.189298788864154</v>
      </c>
      <c r="AC61" s="86">
        <f t="shared" si="34"/>
        <v>0.19752469987984975</v>
      </c>
      <c r="AD61" s="86">
        <f t="shared" si="34"/>
        <v>0.10763655826916697</v>
      </c>
      <c r="AE61" s="86">
        <f t="shared" si="34"/>
        <v>7.4431841588721806E-2</v>
      </c>
      <c r="AF61" s="86">
        <f t="shared" si="34"/>
        <v>5.4670079235994158E-2</v>
      </c>
      <c r="AG61" s="87">
        <f t="shared" si="34"/>
        <v>9.5370636808853271E-2</v>
      </c>
      <c r="AJ61" s="201" t="s">
        <v>225</v>
      </c>
      <c r="AK61" s="187" t="s">
        <v>184</v>
      </c>
      <c r="AL61" s="203" t="s">
        <v>233</v>
      </c>
      <c r="AM61" s="88">
        <f t="shared" si="35"/>
        <v>0.22434865943700039</v>
      </c>
      <c r="AN61" s="86">
        <f t="shared" si="35"/>
        <v>0.10574711077149239</v>
      </c>
      <c r="AO61" s="86">
        <f t="shared" si="35"/>
        <v>5.8479948780485541E-2</v>
      </c>
      <c r="AP61" s="86">
        <f t="shared" si="35"/>
        <v>0.1052824925343593</v>
      </c>
      <c r="AQ61" s="86">
        <f t="shared" si="35"/>
        <v>3.9709372000308503E-2</v>
      </c>
      <c r="AR61" s="86">
        <f t="shared" si="35"/>
        <v>8.9609370668402896E-2</v>
      </c>
      <c r="AS61" s="87">
        <f t="shared" si="35"/>
        <v>3.6488018889519053E-2</v>
      </c>
    </row>
    <row r="62" spans="2:45" ht="15.75" customHeight="1">
      <c r="B62" s="201" t="s">
        <v>225</v>
      </c>
      <c r="C62" s="187" t="s">
        <v>187</v>
      </c>
      <c r="D62" s="203" t="s">
        <v>234</v>
      </c>
      <c r="E62" s="16">
        <f t="shared" si="36"/>
        <v>20946</v>
      </c>
      <c r="F62" s="90">
        <v>2306</v>
      </c>
      <c r="G62" s="90">
        <v>1480</v>
      </c>
      <c r="H62" s="90">
        <v>1377</v>
      </c>
      <c r="I62" s="6">
        <v>947</v>
      </c>
      <c r="J62" s="237">
        <v>1482</v>
      </c>
      <c r="M62" s="201" t="s">
        <v>225</v>
      </c>
      <c r="N62" s="187" t="s">
        <v>187</v>
      </c>
      <c r="O62" s="203" t="s">
        <v>234</v>
      </c>
      <c r="P62" s="90">
        <v>3493</v>
      </c>
      <c r="Q62" s="90">
        <v>2070</v>
      </c>
      <c r="R62" s="90">
        <v>1465</v>
      </c>
      <c r="S62" s="6">
        <v>1229</v>
      </c>
      <c r="T62" s="90">
        <v>742</v>
      </c>
      <c r="U62" s="90">
        <v>3967</v>
      </c>
      <c r="V62" s="237">
        <v>388</v>
      </c>
      <c r="X62"/>
      <c r="Y62" s="201" t="s">
        <v>225</v>
      </c>
      <c r="Z62" s="187" t="s">
        <v>187</v>
      </c>
      <c r="AA62" s="203" t="s">
        <v>234</v>
      </c>
      <c r="AB62" s="88">
        <f t="shared" si="37"/>
        <v>0.64879290633265363</v>
      </c>
      <c r="AC62" s="86">
        <f t="shared" si="34"/>
        <v>7.1427310321927784E-2</v>
      </c>
      <c r="AD62" s="86">
        <f t="shared" si="34"/>
        <v>4.5842332730465361E-2</v>
      </c>
      <c r="AE62" s="86">
        <f t="shared" si="34"/>
        <v>4.2651954168818104E-2</v>
      </c>
      <c r="AF62" s="86">
        <f t="shared" si="34"/>
        <v>2.9332898037669388E-2</v>
      </c>
      <c r="AG62" s="87">
        <f t="shared" si="34"/>
        <v>4.5904281828749768E-2</v>
      </c>
      <c r="AJ62" s="201" t="s">
        <v>225</v>
      </c>
      <c r="AK62" s="187" t="s">
        <v>187</v>
      </c>
      <c r="AL62" s="203" t="s">
        <v>234</v>
      </c>
      <c r="AM62" s="88">
        <f t="shared" si="35"/>
        <v>0.1081941001537267</v>
      </c>
      <c r="AN62" s="86">
        <f t="shared" si="35"/>
        <v>6.4117316724367088E-2</v>
      </c>
      <c r="AO62" s="86">
        <f t="shared" si="35"/>
        <v>4.5377714493332263E-2</v>
      </c>
      <c r="AP62" s="86">
        <f t="shared" si="35"/>
        <v>3.8067720895771574E-2</v>
      </c>
      <c r="AQ62" s="86">
        <f t="shared" si="35"/>
        <v>2.2983115463517091E-2</v>
      </c>
      <c r="AR62" s="86">
        <f t="shared" si="35"/>
        <v>0.12287603644713248</v>
      </c>
      <c r="AS62" s="87">
        <f t="shared" si="35"/>
        <v>1.2018125067176054E-2</v>
      </c>
    </row>
    <row r="63" spans="2:45" ht="15.75" customHeight="1">
      <c r="B63" s="201" t="s">
        <v>225</v>
      </c>
      <c r="C63" s="187" t="s">
        <v>189</v>
      </c>
      <c r="D63" s="203" t="s">
        <v>235</v>
      </c>
      <c r="E63" s="16">
        <f t="shared" si="36"/>
        <v>12983</v>
      </c>
      <c r="F63" s="90">
        <v>1526</v>
      </c>
      <c r="G63" s="90">
        <v>954</v>
      </c>
      <c r="H63" s="90">
        <v>995</v>
      </c>
      <c r="I63" s="6">
        <v>529</v>
      </c>
      <c r="J63" s="237">
        <v>822</v>
      </c>
      <c r="M63" s="201" t="s">
        <v>225</v>
      </c>
      <c r="N63" s="187" t="s">
        <v>189</v>
      </c>
      <c r="O63" s="203" t="s">
        <v>235</v>
      </c>
      <c r="P63" s="90">
        <v>2296</v>
      </c>
      <c r="Q63" s="90">
        <v>1029</v>
      </c>
      <c r="R63" s="90">
        <v>745</v>
      </c>
      <c r="S63" s="6">
        <v>727</v>
      </c>
      <c r="T63" s="90">
        <v>464</v>
      </c>
      <c r="U63" s="90">
        <v>2528</v>
      </c>
      <c r="V63" s="237">
        <v>368</v>
      </c>
      <c r="X63"/>
      <c r="Y63" s="201" t="s">
        <v>225</v>
      </c>
      <c r="Z63" s="187" t="s">
        <v>189</v>
      </c>
      <c r="AA63" s="203" t="s">
        <v>235</v>
      </c>
      <c r="AB63" s="88">
        <f t="shared" si="37"/>
        <v>0.40214257151326471</v>
      </c>
      <c r="AC63" s="86">
        <f t="shared" si="34"/>
        <v>4.7267161991006848E-2</v>
      </c>
      <c r="AD63" s="86">
        <f t="shared" si="34"/>
        <v>2.9549719881664833E-2</v>
      </c>
      <c r="AE63" s="86">
        <f t="shared" si="34"/>
        <v>3.0819676396495292E-2</v>
      </c>
      <c r="AF63" s="86">
        <f t="shared" si="34"/>
        <v>1.6385536496227145E-2</v>
      </c>
      <c r="AG63" s="87">
        <f t="shared" si="34"/>
        <v>2.5461079394893602E-2</v>
      </c>
      <c r="AJ63" s="201" t="s">
        <v>225</v>
      </c>
      <c r="AK63" s="187" t="s">
        <v>189</v>
      </c>
      <c r="AL63" s="203" t="s">
        <v>235</v>
      </c>
      <c r="AM63" s="88">
        <f t="shared" si="35"/>
        <v>7.1117564830505714E-2</v>
      </c>
      <c r="AN63" s="86">
        <f t="shared" si="35"/>
        <v>3.1872811067330302E-2</v>
      </c>
      <c r="AO63" s="86">
        <f t="shared" si="35"/>
        <v>2.3076039110943712E-2</v>
      </c>
      <c r="AP63" s="86">
        <f t="shared" si="35"/>
        <v>2.2518497226383997E-2</v>
      </c>
      <c r="AQ63" s="86">
        <f t="shared" si="35"/>
        <v>1.4372190801983733E-2</v>
      </c>
      <c r="AR63" s="86">
        <f t="shared" si="35"/>
        <v>7.8303660231497582E-2</v>
      </c>
      <c r="AS63" s="87">
        <f t="shared" si="35"/>
        <v>1.1398634084331926E-2</v>
      </c>
    </row>
    <row r="64" spans="2:45" ht="15.75" customHeight="1">
      <c r="B64" s="201" t="s">
        <v>225</v>
      </c>
      <c r="C64" s="187" t="s">
        <v>191</v>
      </c>
      <c r="D64" s="203" t="s">
        <v>236</v>
      </c>
      <c r="E64" s="16">
        <f t="shared" si="36"/>
        <v>30372</v>
      </c>
      <c r="F64" s="90">
        <v>3453</v>
      </c>
      <c r="G64" s="90">
        <v>2131</v>
      </c>
      <c r="H64" s="90">
        <v>1671</v>
      </c>
      <c r="I64" s="6">
        <v>2003</v>
      </c>
      <c r="J64" s="237">
        <v>1416</v>
      </c>
      <c r="M64" s="201" t="s">
        <v>225</v>
      </c>
      <c r="N64" s="187" t="s">
        <v>191</v>
      </c>
      <c r="O64" s="203" t="s">
        <v>236</v>
      </c>
      <c r="P64" s="90">
        <v>5860</v>
      </c>
      <c r="Q64" s="90">
        <v>3427</v>
      </c>
      <c r="R64" s="90">
        <v>2175</v>
      </c>
      <c r="S64" s="6">
        <v>1978</v>
      </c>
      <c r="T64" s="90">
        <v>1421</v>
      </c>
      <c r="U64" s="90">
        <v>4215</v>
      </c>
      <c r="V64" s="237">
        <v>622</v>
      </c>
      <c r="X64"/>
      <c r="Y64" s="201" t="s">
        <v>225</v>
      </c>
      <c r="Z64" s="187" t="s">
        <v>191</v>
      </c>
      <c r="AA64" s="203" t="s">
        <v>236</v>
      </c>
      <c r="AB64" s="88">
        <f t="shared" si="37"/>
        <v>0.94075900654709055</v>
      </c>
      <c r="AC64" s="86">
        <f t="shared" si="34"/>
        <v>0.10695511818803845</v>
      </c>
      <c r="AD64" s="86">
        <f t="shared" si="34"/>
        <v>6.6006764222041672E-2</v>
      </c>
      <c r="AE64" s="86">
        <f t="shared" si="34"/>
        <v>5.1758471616626764E-2</v>
      </c>
      <c r="AF64" s="86">
        <f t="shared" si="34"/>
        <v>6.2042021931839268E-2</v>
      </c>
      <c r="AG64" s="87">
        <f t="shared" si="34"/>
        <v>4.3859961585364156E-2</v>
      </c>
      <c r="AJ64" s="201" t="s">
        <v>225</v>
      </c>
      <c r="AK64" s="187" t="s">
        <v>191</v>
      </c>
      <c r="AL64" s="203" t="s">
        <v>236</v>
      </c>
      <c r="AM64" s="88">
        <f t="shared" si="35"/>
        <v>0.18151085797332905</v>
      </c>
      <c r="AN64" s="86">
        <f t="shared" si="35"/>
        <v>0.10614977991034107</v>
      </c>
      <c r="AO64" s="86">
        <f t="shared" si="35"/>
        <v>6.7369644384298752E-2</v>
      </c>
      <c r="AP64" s="86">
        <f t="shared" si="35"/>
        <v>6.1267658203284114E-2</v>
      </c>
      <c r="AQ64" s="86">
        <f t="shared" si="35"/>
        <v>4.4014834331075184E-2</v>
      </c>
      <c r="AR64" s="86">
        <f t="shared" si="35"/>
        <v>0.13055772463439966</v>
      </c>
      <c r="AS64" s="87">
        <f t="shared" si="35"/>
        <v>1.9266169566452333E-2</v>
      </c>
    </row>
    <row r="65" spans="2:45" ht="15.75" customHeight="1">
      <c r="B65" s="201" t="s">
        <v>237</v>
      </c>
      <c r="C65" s="187" t="s">
        <v>170</v>
      </c>
      <c r="D65" s="203" t="s">
        <v>238</v>
      </c>
      <c r="E65" s="16">
        <f t="shared" si="36"/>
        <v>2602</v>
      </c>
      <c r="F65" s="90">
        <v>450</v>
      </c>
      <c r="G65" s="90">
        <v>284</v>
      </c>
      <c r="H65" s="90">
        <v>200</v>
      </c>
      <c r="I65" s="6">
        <v>105</v>
      </c>
      <c r="J65" s="237">
        <v>132</v>
      </c>
      <c r="M65" s="201" t="s">
        <v>237</v>
      </c>
      <c r="N65" s="187" t="s">
        <v>170</v>
      </c>
      <c r="O65" s="203" t="s">
        <v>238</v>
      </c>
      <c r="P65" s="90">
        <v>363</v>
      </c>
      <c r="Q65" s="90">
        <v>147</v>
      </c>
      <c r="R65" s="90">
        <v>41</v>
      </c>
      <c r="S65" s="6">
        <v>130</v>
      </c>
      <c r="T65" s="90">
        <v>80</v>
      </c>
      <c r="U65" s="90">
        <v>634</v>
      </c>
      <c r="V65" s="237">
        <v>36</v>
      </c>
      <c r="X65"/>
      <c r="Y65" s="201" t="s">
        <v>237</v>
      </c>
      <c r="Z65" s="187" t="s">
        <v>170</v>
      </c>
      <c r="AA65" s="203" t="s">
        <v>238</v>
      </c>
      <c r="AB65" s="88">
        <f t="shared" si="37"/>
        <v>8.0595776868020857E-2</v>
      </c>
      <c r="AC65" s="86">
        <f t="shared" si="34"/>
        <v>1.3938547113992845E-2</v>
      </c>
      <c r="AD65" s="86">
        <f t="shared" si="34"/>
        <v>8.7967719563865968E-3</v>
      </c>
      <c r="AE65" s="86">
        <f t="shared" si="34"/>
        <v>6.1949098284412646E-3</v>
      </c>
      <c r="AF65" s="86">
        <f t="shared" si="34"/>
        <v>3.2523276599316637E-3</v>
      </c>
      <c r="AG65" s="87">
        <f t="shared" si="34"/>
        <v>4.0886404867712346E-3</v>
      </c>
      <c r="AJ65" s="201" t="s">
        <v>237</v>
      </c>
      <c r="AK65" s="187" t="s">
        <v>170</v>
      </c>
      <c r="AL65" s="203" t="s">
        <v>238</v>
      </c>
      <c r="AM65" s="88">
        <f t="shared" si="35"/>
        <v>1.1243761338620895E-2</v>
      </c>
      <c r="AN65" s="86">
        <f t="shared" si="35"/>
        <v>4.5532587239043298E-3</v>
      </c>
      <c r="AO65" s="86">
        <f t="shared" si="35"/>
        <v>1.2699565148304591E-3</v>
      </c>
      <c r="AP65" s="86">
        <f t="shared" si="35"/>
        <v>4.0266913884868223E-3</v>
      </c>
      <c r="AQ65" s="86">
        <f t="shared" si="35"/>
        <v>2.477963931376506E-3</v>
      </c>
      <c r="AR65" s="86">
        <f t="shared" si="35"/>
        <v>1.963786415615881E-2</v>
      </c>
      <c r="AS65" s="87">
        <f t="shared" si="35"/>
        <v>1.1150837691194277E-3</v>
      </c>
    </row>
    <row r="66" spans="2:45" ht="15.75" customHeight="1">
      <c r="B66" s="201" t="s">
        <v>237</v>
      </c>
      <c r="C66" s="187" t="s">
        <v>172</v>
      </c>
      <c r="D66" s="203" t="s">
        <v>239</v>
      </c>
      <c r="E66" s="16">
        <f t="shared" si="36"/>
        <v>15456</v>
      </c>
      <c r="F66" s="90">
        <v>1663</v>
      </c>
      <c r="G66" s="90">
        <v>1163</v>
      </c>
      <c r="H66" s="90">
        <v>1011</v>
      </c>
      <c r="I66" s="6">
        <v>1186</v>
      </c>
      <c r="J66" s="237">
        <v>1318</v>
      </c>
      <c r="M66" s="201" t="s">
        <v>237</v>
      </c>
      <c r="N66" s="187" t="s">
        <v>172</v>
      </c>
      <c r="O66" s="203" t="s">
        <v>239</v>
      </c>
      <c r="P66" s="90">
        <v>3012</v>
      </c>
      <c r="Q66" s="90">
        <v>1590</v>
      </c>
      <c r="R66" s="90">
        <v>430</v>
      </c>
      <c r="S66" s="6">
        <v>507</v>
      </c>
      <c r="T66" s="90">
        <v>734</v>
      </c>
      <c r="U66" s="90">
        <v>2150</v>
      </c>
      <c r="V66" s="237">
        <v>692</v>
      </c>
      <c r="X66"/>
      <c r="Y66" s="201" t="s">
        <v>237</v>
      </c>
      <c r="Z66" s="187" t="s">
        <v>172</v>
      </c>
      <c r="AA66" s="203" t="s">
        <v>239</v>
      </c>
      <c r="AB66" s="88">
        <f t="shared" si="37"/>
        <v>0.47874263154194091</v>
      </c>
      <c r="AC66" s="86">
        <f t="shared" si="34"/>
        <v>5.1510675223489108E-2</v>
      </c>
      <c r="AD66" s="86">
        <f t="shared" si="34"/>
        <v>3.6023400652385955E-2</v>
      </c>
      <c r="AE66" s="86">
        <f t="shared" si="34"/>
        <v>3.1315269182770597E-2</v>
      </c>
      <c r="AF66" s="86">
        <f t="shared" si="34"/>
        <v>3.6735815282656695E-2</v>
      </c>
      <c r="AG66" s="87">
        <f t="shared" si="34"/>
        <v>4.0824455769427934E-2</v>
      </c>
      <c r="AJ66" s="201" t="s">
        <v>237</v>
      </c>
      <c r="AK66" s="187" t="s">
        <v>172</v>
      </c>
      <c r="AL66" s="203" t="s">
        <v>239</v>
      </c>
      <c r="AM66" s="88">
        <f t="shared" si="35"/>
        <v>9.3295342016325444E-2</v>
      </c>
      <c r="AN66" s="86">
        <f t="shared" si="35"/>
        <v>4.9249533136108053E-2</v>
      </c>
      <c r="AO66" s="86">
        <f t="shared" si="35"/>
        <v>1.331905613114872E-2</v>
      </c>
      <c r="AP66" s="86">
        <f t="shared" si="35"/>
        <v>1.5704096415098606E-2</v>
      </c>
      <c r="AQ66" s="86">
        <f t="shared" si="35"/>
        <v>2.2735319070379442E-2</v>
      </c>
      <c r="AR66" s="86">
        <f t="shared" si="35"/>
        <v>6.6595280655743605E-2</v>
      </c>
      <c r="AS66" s="87">
        <f t="shared" si="35"/>
        <v>2.1434388006406777E-2</v>
      </c>
    </row>
    <row r="67" spans="2:45" ht="15.75" customHeight="1">
      <c r="B67" s="201" t="s">
        <v>237</v>
      </c>
      <c r="C67" s="187" t="s">
        <v>174</v>
      </c>
      <c r="D67" s="203" t="s">
        <v>240</v>
      </c>
      <c r="E67" s="16">
        <f t="shared" si="36"/>
        <v>21373</v>
      </c>
      <c r="F67" s="90">
        <v>2251</v>
      </c>
      <c r="G67" s="90">
        <v>1815</v>
      </c>
      <c r="H67" s="90">
        <v>1391</v>
      </c>
      <c r="I67" s="6">
        <v>1075</v>
      </c>
      <c r="J67" s="237">
        <v>1414</v>
      </c>
      <c r="M67" s="201" t="s">
        <v>237</v>
      </c>
      <c r="N67" s="187" t="s">
        <v>174</v>
      </c>
      <c r="O67" s="203" t="s">
        <v>240</v>
      </c>
      <c r="P67" s="90">
        <v>3733</v>
      </c>
      <c r="Q67" s="90">
        <v>2372</v>
      </c>
      <c r="R67" s="90">
        <v>1527</v>
      </c>
      <c r="S67" s="6">
        <v>1751</v>
      </c>
      <c r="T67" s="90">
        <v>1071</v>
      </c>
      <c r="U67" s="90">
        <v>2591</v>
      </c>
      <c r="V67" s="237">
        <v>382</v>
      </c>
      <c r="X67"/>
      <c r="Y67" s="201" t="s">
        <v>237</v>
      </c>
      <c r="Z67" s="187" t="s">
        <v>174</v>
      </c>
      <c r="AA67" s="203" t="s">
        <v>240</v>
      </c>
      <c r="AB67" s="88">
        <f t="shared" si="37"/>
        <v>0.66201903881637569</v>
      </c>
      <c r="AC67" s="86">
        <f t="shared" si="34"/>
        <v>6.9723710119106441E-2</v>
      </c>
      <c r="AD67" s="86">
        <f t="shared" si="34"/>
        <v>5.6218806693104473E-2</v>
      </c>
      <c r="AE67" s="86">
        <f t="shared" si="34"/>
        <v>4.3085597856808995E-2</v>
      </c>
      <c r="AF67" s="86">
        <f t="shared" si="34"/>
        <v>3.3297640327871803E-2</v>
      </c>
      <c r="AG67" s="87">
        <f t="shared" si="34"/>
        <v>4.3798012487079742E-2</v>
      </c>
      <c r="AJ67" s="201" t="s">
        <v>237</v>
      </c>
      <c r="AK67" s="187" t="s">
        <v>174</v>
      </c>
      <c r="AL67" s="203" t="s">
        <v>240</v>
      </c>
      <c r="AM67" s="88">
        <f t="shared" si="35"/>
        <v>0.11562799194785621</v>
      </c>
      <c r="AN67" s="86">
        <f t="shared" si="35"/>
        <v>7.3471630565313389E-2</v>
      </c>
      <c r="AO67" s="86">
        <f t="shared" si="35"/>
        <v>4.7298136540149055E-2</v>
      </c>
      <c r="AP67" s="86">
        <f t="shared" si="35"/>
        <v>5.4236435548003274E-2</v>
      </c>
      <c r="AQ67" s="86">
        <f t="shared" si="35"/>
        <v>3.3173742131302975E-2</v>
      </c>
      <c r="AR67" s="86">
        <f t="shared" si="35"/>
        <v>8.0255056827456581E-2</v>
      </c>
      <c r="AS67" s="87">
        <f t="shared" si="35"/>
        <v>1.1832277772322815E-2</v>
      </c>
    </row>
    <row r="68" spans="2:45" ht="15.75" customHeight="1">
      <c r="B68" s="201" t="s">
        <v>237</v>
      </c>
      <c r="C68" s="187" t="s">
        <v>176</v>
      </c>
      <c r="D68" s="203" t="s">
        <v>241</v>
      </c>
      <c r="E68" s="16">
        <f t="shared" si="36"/>
        <v>22876</v>
      </c>
      <c r="F68" s="90">
        <v>2433</v>
      </c>
      <c r="G68" s="90">
        <v>1663</v>
      </c>
      <c r="H68" s="90">
        <v>1243</v>
      </c>
      <c r="I68" s="6">
        <v>1115</v>
      </c>
      <c r="J68" s="237">
        <v>1157</v>
      </c>
      <c r="M68" s="201" t="s">
        <v>237</v>
      </c>
      <c r="N68" s="187" t="s">
        <v>176</v>
      </c>
      <c r="O68" s="203" t="s">
        <v>241</v>
      </c>
      <c r="P68" s="90">
        <v>3835</v>
      </c>
      <c r="Q68" s="90">
        <v>2026</v>
      </c>
      <c r="R68" s="90">
        <v>1273</v>
      </c>
      <c r="S68" s="6">
        <v>1695</v>
      </c>
      <c r="T68" s="90">
        <v>1267</v>
      </c>
      <c r="U68" s="90">
        <v>4266</v>
      </c>
      <c r="V68" s="237">
        <v>903</v>
      </c>
      <c r="X68"/>
      <c r="Y68" s="201" t="s">
        <v>237</v>
      </c>
      <c r="Z68" s="187" t="s">
        <v>176</v>
      </c>
      <c r="AA68" s="203" t="s">
        <v>241</v>
      </c>
      <c r="AB68" s="88">
        <f t="shared" si="37"/>
        <v>0.70857378617711197</v>
      </c>
      <c r="AC68" s="86">
        <f t="shared" si="34"/>
        <v>7.5361078062987988E-2</v>
      </c>
      <c r="AD68" s="86">
        <f t="shared" si="34"/>
        <v>5.1510675223489108E-2</v>
      </c>
      <c r="AE68" s="86">
        <f t="shared" si="34"/>
        <v>3.8501364583762458E-2</v>
      </c>
      <c r="AF68" s="86">
        <f t="shared" si="34"/>
        <v>3.4536622293560047E-2</v>
      </c>
      <c r="AG68" s="87">
        <f t="shared" si="34"/>
        <v>3.583755335753272E-2</v>
      </c>
      <c r="AJ68" s="201" t="s">
        <v>237</v>
      </c>
      <c r="AK68" s="187" t="s">
        <v>176</v>
      </c>
      <c r="AL68" s="203" t="s">
        <v>241</v>
      </c>
      <c r="AM68" s="88">
        <f t="shared" si="35"/>
        <v>0.11878739596036125</v>
      </c>
      <c r="AN68" s="86">
        <f t="shared" si="35"/>
        <v>6.2754436562110008E-2</v>
      </c>
      <c r="AO68" s="86">
        <f t="shared" si="35"/>
        <v>3.9430601058028654E-2</v>
      </c>
      <c r="AP68" s="86">
        <f t="shared" si="35"/>
        <v>5.2501860796039725E-2</v>
      </c>
      <c r="AQ68" s="86">
        <f t="shared" si="35"/>
        <v>3.9244753763175412E-2</v>
      </c>
      <c r="AR68" s="86">
        <f t="shared" si="35"/>
        <v>0.13213742664065217</v>
      </c>
      <c r="AS68" s="87">
        <f t="shared" si="35"/>
        <v>2.7970017875412312E-2</v>
      </c>
    </row>
    <row r="69" spans="2:45" ht="15.75" customHeight="1">
      <c r="B69" s="201" t="s">
        <v>237</v>
      </c>
      <c r="C69" s="187" t="s">
        <v>178</v>
      </c>
      <c r="D69" s="203" t="s">
        <v>242</v>
      </c>
      <c r="E69" s="16">
        <f t="shared" si="36"/>
        <v>14613</v>
      </c>
      <c r="F69" s="90">
        <v>1805</v>
      </c>
      <c r="G69" s="90">
        <v>1104</v>
      </c>
      <c r="H69" s="90">
        <v>905</v>
      </c>
      <c r="I69" s="6">
        <v>901</v>
      </c>
      <c r="J69" s="237">
        <v>905</v>
      </c>
      <c r="M69" s="201" t="s">
        <v>237</v>
      </c>
      <c r="N69" s="187" t="s">
        <v>178</v>
      </c>
      <c r="O69" s="203" t="s">
        <v>242</v>
      </c>
      <c r="P69" s="90">
        <v>2280</v>
      </c>
      <c r="Q69" s="90">
        <v>1296</v>
      </c>
      <c r="R69" s="90">
        <v>911</v>
      </c>
      <c r="S69" s="6">
        <v>773</v>
      </c>
      <c r="T69" s="90">
        <v>861</v>
      </c>
      <c r="U69" s="90">
        <v>2594</v>
      </c>
      <c r="V69" s="237">
        <v>278</v>
      </c>
      <c r="X69"/>
      <c r="Y69" s="201" t="s">
        <v>237</v>
      </c>
      <c r="Z69" s="187" t="s">
        <v>178</v>
      </c>
      <c r="AA69" s="203" t="s">
        <v>242</v>
      </c>
      <c r="AB69" s="88">
        <f t="shared" si="37"/>
        <v>0.45263108661506102</v>
      </c>
      <c r="AC69" s="86">
        <f t="shared" si="34"/>
        <v>5.590906120168241E-2</v>
      </c>
      <c r="AD69" s="86">
        <f t="shared" si="34"/>
        <v>3.4195902252995777E-2</v>
      </c>
      <c r="AE69" s="86">
        <f t="shared" si="34"/>
        <v>2.8031966973696722E-2</v>
      </c>
      <c r="AF69" s="86">
        <f t="shared" si="34"/>
        <v>2.7908068777127898E-2</v>
      </c>
      <c r="AG69" s="87">
        <f t="shared" si="34"/>
        <v>2.8031966973696722E-2</v>
      </c>
      <c r="AJ69" s="201" t="s">
        <v>237</v>
      </c>
      <c r="AK69" s="187" t="s">
        <v>178</v>
      </c>
      <c r="AL69" s="203" t="s">
        <v>242</v>
      </c>
      <c r="AM69" s="88">
        <f t="shared" si="35"/>
        <v>7.0621972044230416E-2</v>
      </c>
      <c r="AN69" s="86">
        <f t="shared" si="35"/>
        <v>4.0143015688299394E-2</v>
      </c>
      <c r="AO69" s="86">
        <f t="shared" ref="AO69:AS95" si="38">R69/$E$9*100</f>
        <v>2.8217814268549961E-2</v>
      </c>
      <c r="AP69" s="86">
        <f t="shared" si="38"/>
        <v>2.394332648692549E-2</v>
      </c>
      <c r="AQ69" s="86">
        <f t="shared" si="38"/>
        <v>2.6669086811439643E-2</v>
      </c>
      <c r="AR69" s="86">
        <f t="shared" si="38"/>
        <v>8.0347980474883202E-2</v>
      </c>
      <c r="AS69" s="87">
        <f t="shared" si="38"/>
        <v>8.6109246615333583E-3</v>
      </c>
    </row>
    <row r="70" spans="2:45" ht="15.75" customHeight="1">
      <c r="B70" s="201" t="s">
        <v>237</v>
      </c>
      <c r="C70" s="187" t="s">
        <v>180</v>
      </c>
      <c r="D70" s="203" t="s">
        <v>243</v>
      </c>
      <c r="E70" s="16">
        <f t="shared" si="36"/>
        <v>24902</v>
      </c>
      <c r="F70" s="90">
        <v>2595</v>
      </c>
      <c r="G70" s="90">
        <v>2092</v>
      </c>
      <c r="H70" s="90">
        <v>1582</v>
      </c>
      <c r="I70" s="6">
        <v>1393</v>
      </c>
      <c r="J70" s="237">
        <v>1820</v>
      </c>
      <c r="M70" s="201" t="s">
        <v>237</v>
      </c>
      <c r="N70" s="187" t="s">
        <v>180</v>
      </c>
      <c r="O70" s="203" t="s">
        <v>243</v>
      </c>
      <c r="P70" s="90">
        <v>4000</v>
      </c>
      <c r="Q70" s="90">
        <v>2531</v>
      </c>
      <c r="R70" s="90">
        <v>1524</v>
      </c>
      <c r="S70" s="6">
        <v>1515</v>
      </c>
      <c r="T70" s="90">
        <v>933</v>
      </c>
      <c r="U70" s="90">
        <v>4604</v>
      </c>
      <c r="V70" s="237">
        <v>313</v>
      </c>
      <c r="X70"/>
      <c r="Y70" s="201" t="s">
        <v>237</v>
      </c>
      <c r="Z70" s="187" t="s">
        <v>180</v>
      </c>
      <c r="AA70" s="203" t="s">
        <v>243</v>
      </c>
      <c r="AB70" s="88">
        <f t="shared" si="37"/>
        <v>0.77132822273922197</v>
      </c>
      <c r="AC70" s="86">
        <f t="shared" si="34"/>
        <v>8.0378955024025409E-2</v>
      </c>
      <c r="AD70" s="86">
        <f t="shared" si="34"/>
        <v>6.4798756805495628E-2</v>
      </c>
      <c r="AE70" s="86">
        <f t="shared" si="34"/>
        <v>4.9001736742970398E-2</v>
      </c>
      <c r="AF70" s="86">
        <f t="shared" si="34"/>
        <v>4.3147546955093409E-2</v>
      </c>
      <c r="AG70" s="87">
        <f t="shared" si="34"/>
        <v>5.6373679438815508E-2</v>
      </c>
      <c r="AJ70" s="201" t="s">
        <v>237</v>
      </c>
      <c r="AK70" s="187" t="s">
        <v>180</v>
      </c>
      <c r="AL70" s="203" t="s">
        <v>243</v>
      </c>
      <c r="AM70" s="88">
        <f t="shared" ref="AM70:AN95" si="39">P70/$E$9*100</f>
        <v>0.12389819656882529</v>
      </c>
      <c r="AN70" s="86">
        <f t="shared" si="39"/>
        <v>7.8396583878924203E-2</v>
      </c>
      <c r="AO70" s="86">
        <f t="shared" si="38"/>
        <v>4.7205212892722434E-2</v>
      </c>
      <c r="AP70" s="86">
        <f t="shared" si="38"/>
        <v>4.6926441950442585E-2</v>
      </c>
      <c r="AQ70" s="86">
        <f t="shared" si="38"/>
        <v>2.8899254349678497E-2</v>
      </c>
      <c r="AR70" s="86">
        <f t="shared" si="38"/>
        <v>0.14260682425071791</v>
      </c>
      <c r="AS70" s="87">
        <f t="shared" si="38"/>
        <v>9.6950338815105803E-3</v>
      </c>
    </row>
    <row r="71" spans="2:45" ht="15.75" customHeight="1">
      <c r="B71" s="201" t="s">
        <v>237</v>
      </c>
      <c r="C71" s="187" t="s">
        <v>182</v>
      </c>
      <c r="D71" s="203" t="s">
        <v>244</v>
      </c>
      <c r="E71" s="16">
        <f t="shared" si="36"/>
        <v>43866</v>
      </c>
      <c r="F71" s="90">
        <v>6160</v>
      </c>
      <c r="G71" s="90">
        <v>3135</v>
      </c>
      <c r="H71" s="90">
        <v>2223</v>
      </c>
      <c r="I71" s="6">
        <v>1899</v>
      </c>
      <c r="J71" s="237">
        <v>2938</v>
      </c>
      <c r="M71" s="201" t="s">
        <v>237</v>
      </c>
      <c r="N71" s="187" t="s">
        <v>182</v>
      </c>
      <c r="O71" s="203" t="s">
        <v>244</v>
      </c>
      <c r="P71" s="90">
        <v>8168</v>
      </c>
      <c r="Q71" s="90">
        <v>3584</v>
      </c>
      <c r="R71" s="90">
        <v>4553</v>
      </c>
      <c r="S71" s="6">
        <v>6818</v>
      </c>
      <c r="T71" s="90">
        <v>692</v>
      </c>
      <c r="U71" s="90">
        <v>2794</v>
      </c>
      <c r="V71" s="237">
        <v>902</v>
      </c>
      <c r="X71"/>
      <c r="Y71" s="201" t="s">
        <v>237</v>
      </c>
      <c r="Z71" s="187" t="s">
        <v>182</v>
      </c>
      <c r="AA71" s="203" t="s">
        <v>244</v>
      </c>
      <c r="AB71" s="88">
        <f t="shared" si="37"/>
        <v>1.3587295726720225</v>
      </c>
      <c r="AC71" s="86">
        <f t="shared" si="34"/>
        <v>0.19080322271599093</v>
      </c>
      <c r="AD71" s="86">
        <f t="shared" si="34"/>
        <v>9.710521156081682E-2</v>
      </c>
      <c r="AE71" s="86">
        <f t="shared" si="34"/>
        <v>6.8856422743124659E-2</v>
      </c>
      <c r="AF71" s="86">
        <f t="shared" si="34"/>
        <v>5.8820668821049811E-2</v>
      </c>
      <c r="AG71" s="87">
        <f t="shared" si="34"/>
        <v>9.1003225379802169E-2</v>
      </c>
      <c r="AJ71" s="201" t="s">
        <v>237</v>
      </c>
      <c r="AK71" s="187" t="s">
        <v>182</v>
      </c>
      <c r="AL71" s="203" t="s">
        <v>244</v>
      </c>
      <c r="AM71" s="88">
        <f t="shared" si="39"/>
        <v>0.25300011739354128</v>
      </c>
      <c r="AN71" s="86">
        <f t="shared" si="39"/>
        <v>0.11101278412566747</v>
      </c>
      <c r="AO71" s="86">
        <f t="shared" si="38"/>
        <v>0.1410271222444654</v>
      </c>
      <c r="AP71" s="86">
        <f t="shared" si="38"/>
        <v>0.21118447605156268</v>
      </c>
      <c r="AQ71" s="86">
        <f t="shared" si="38"/>
        <v>2.1434388006406777E-2</v>
      </c>
      <c r="AR71" s="86">
        <f t="shared" si="38"/>
        <v>8.654289030332446E-2</v>
      </c>
      <c r="AS71" s="87">
        <f t="shared" si="38"/>
        <v>2.7939043326270101E-2</v>
      </c>
    </row>
    <row r="72" spans="2:45" ht="15.75" customHeight="1">
      <c r="B72" s="201" t="s">
        <v>237</v>
      </c>
      <c r="C72" s="187" t="s">
        <v>184</v>
      </c>
      <c r="D72" s="203" t="s">
        <v>245</v>
      </c>
      <c r="E72" s="16">
        <f t="shared" si="36"/>
        <v>134772</v>
      </c>
      <c r="F72" s="90">
        <v>23352</v>
      </c>
      <c r="G72" s="90">
        <v>11322</v>
      </c>
      <c r="H72" s="90">
        <v>9068</v>
      </c>
      <c r="I72" s="6">
        <v>7373</v>
      </c>
      <c r="J72" s="237">
        <v>9207</v>
      </c>
      <c r="M72" s="201" t="s">
        <v>237</v>
      </c>
      <c r="N72" s="187" t="s">
        <v>184</v>
      </c>
      <c r="O72" s="203" t="s">
        <v>245</v>
      </c>
      <c r="P72" s="90">
        <v>26418</v>
      </c>
      <c r="Q72" s="90">
        <v>13077</v>
      </c>
      <c r="R72" s="90">
        <v>10730</v>
      </c>
      <c r="S72" s="6">
        <v>6577</v>
      </c>
      <c r="T72" s="90">
        <v>4273</v>
      </c>
      <c r="U72" s="90">
        <v>8867</v>
      </c>
      <c r="V72" s="237">
        <v>4508</v>
      </c>
      <c r="X72"/>
      <c r="Y72" s="201" t="s">
        <v>237</v>
      </c>
      <c r="Z72" s="187" t="s">
        <v>184</v>
      </c>
      <c r="AA72" s="203" t="s">
        <v>245</v>
      </c>
      <c r="AB72" s="88">
        <f t="shared" si="37"/>
        <v>4.1745019369934306</v>
      </c>
      <c r="AC72" s="86">
        <f t="shared" si="34"/>
        <v>0.72331767156880211</v>
      </c>
      <c r="AD72" s="86">
        <f t="shared" si="34"/>
        <v>0.35069384538805998</v>
      </c>
      <c r="AE72" s="86">
        <f t="shared" si="34"/>
        <v>0.28087721162152696</v>
      </c>
      <c r="AF72" s="86">
        <f t="shared" si="34"/>
        <v>0.22837535082548721</v>
      </c>
      <c r="AG72" s="87">
        <f t="shared" si="34"/>
        <v>0.28518267395229363</v>
      </c>
      <c r="AJ72" s="201" t="s">
        <v>237</v>
      </c>
      <c r="AK72" s="187" t="s">
        <v>184</v>
      </c>
      <c r="AL72" s="203" t="s">
        <v>245</v>
      </c>
      <c r="AM72" s="88">
        <f t="shared" si="39"/>
        <v>0.81828563923880671</v>
      </c>
      <c r="AN72" s="86">
        <f t="shared" si="39"/>
        <v>0.40505417913263209</v>
      </c>
      <c r="AO72" s="86">
        <f t="shared" si="38"/>
        <v>0.33235691229587383</v>
      </c>
      <c r="AP72" s="86">
        <f t="shared" si="38"/>
        <v>0.20371960970829101</v>
      </c>
      <c r="AQ72" s="86">
        <f t="shared" si="38"/>
        <v>0.13235424848464761</v>
      </c>
      <c r="AR72" s="86">
        <f t="shared" si="38"/>
        <v>0.27465132724394348</v>
      </c>
      <c r="AS72" s="87">
        <f t="shared" si="38"/>
        <v>0.1396332675330661</v>
      </c>
    </row>
    <row r="73" spans="2:45" ht="15.75" customHeight="1">
      <c r="B73" s="201" t="s">
        <v>237</v>
      </c>
      <c r="C73" s="187" t="s">
        <v>187</v>
      </c>
      <c r="D73" s="203" t="s">
        <v>246</v>
      </c>
      <c r="E73" s="16">
        <f t="shared" si="36"/>
        <v>40610</v>
      </c>
      <c r="F73" s="90">
        <v>6185</v>
      </c>
      <c r="G73" s="90">
        <v>3938</v>
      </c>
      <c r="H73" s="90">
        <v>2437</v>
      </c>
      <c r="I73" s="6">
        <v>2698</v>
      </c>
      <c r="J73" s="237">
        <v>3606</v>
      </c>
      <c r="M73" s="201" t="s">
        <v>237</v>
      </c>
      <c r="N73" s="187" t="s">
        <v>187</v>
      </c>
      <c r="O73" s="203" t="s">
        <v>246</v>
      </c>
      <c r="P73" s="90">
        <v>9697</v>
      </c>
      <c r="Q73" s="90">
        <v>3417</v>
      </c>
      <c r="R73" s="90">
        <v>2744</v>
      </c>
      <c r="S73" s="6">
        <v>1462</v>
      </c>
      <c r="T73" s="90">
        <v>828</v>
      </c>
      <c r="U73" s="90">
        <v>2617</v>
      </c>
      <c r="V73" s="237">
        <v>981</v>
      </c>
      <c r="X73"/>
      <c r="Y73" s="201" t="s">
        <v>237</v>
      </c>
      <c r="Z73" s="187" t="s">
        <v>187</v>
      </c>
      <c r="AA73" s="203" t="s">
        <v>246</v>
      </c>
      <c r="AB73" s="88">
        <f t="shared" si="37"/>
        <v>1.2578764406649987</v>
      </c>
      <c r="AC73" s="86">
        <f t="shared" si="34"/>
        <v>0.19157758644454612</v>
      </c>
      <c r="AD73" s="86">
        <f t="shared" si="34"/>
        <v>0.1219777745220085</v>
      </c>
      <c r="AE73" s="86">
        <f t="shared" si="34"/>
        <v>7.5484976259556816E-2</v>
      </c>
      <c r="AF73" s="86">
        <f t="shared" si="34"/>
        <v>8.3569333585672659E-2</v>
      </c>
      <c r="AG73" s="87">
        <f t="shared" si="34"/>
        <v>0.11169422420679599</v>
      </c>
      <c r="AJ73" s="201" t="s">
        <v>237</v>
      </c>
      <c r="AK73" s="187" t="s">
        <v>187</v>
      </c>
      <c r="AL73" s="203" t="s">
        <v>246</v>
      </c>
      <c r="AM73" s="88">
        <f t="shared" si="39"/>
        <v>0.30036020303197475</v>
      </c>
      <c r="AN73" s="86">
        <f t="shared" si="39"/>
        <v>0.10584003441891901</v>
      </c>
      <c r="AO73" s="86">
        <f t="shared" si="38"/>
        <v>8.4994162846214152E-2</v>
      </c>
      <c r="AP73" s="86">
        <f t="shared" si="38"/>
        <v>4.5284790845905643E-2</v>
      </c>
      <c r="AQ73" s="86">
        <f t="shared" si="38"/>
        <v>2.5646926689746836E-2</v>
      </c>
      <c r="AR73" s="86">
        <f t="shared" si="38"/>
        <v>8.1060395105153948E-2</v>
      </c>
      <c r="AS73" s="87">
        <f t="shared" si="38"/>
        <v>3.0386032708504405E-2</v>
      </c>
    </row>
    <row r="74" spans="2:45" ht="15.75" customHeight="1">
      <c r="B74" s="201" t="s">
        <v>237</v>
      </c>
      <c r="C74" s="187" t="s">
        <v>189</v>
      </c>
      <c r="D74" s="203" t="s">
        <v>247</v>
      </c>
      <c r="E74" s="16">
        <f t="shared" si="36"/>
        <v>47598</v>
      </c>
      <c r="F74" s="90">
        <v>5181</v>
      </c>
      <c r="G74" s="90">
        <v>5589</v>
      </c>
      <c r="H74" s="90">
        <v>3926</v>
      </c>
      <c r="I74" s="6">
        <v>2916</v>
      </c>
      <c r="J74" s="237">
        <v>3126</v>
      </c>
      <c r="M74" s="201" t="s">
        <v>237</v>
      </c>
      <c r="N74" s="187" t="s">
        <v>189</v>
      </c>
      <c r="O74" s="203" t="s">
        <v>247</v>
      </c>
      <c r="P74" s="90">
        <v>11278</v>
      </c>
      <c r="Q74" s="90">
        <v>5688</v>
      </c>
      <c r="R74" s="90">
        <v>2175</v>
      </c>
      <c r="S74" s="6">
        <v>2361</v>
      </c>
      <c r="T74" s="90">
        <v>960</v>
      </c>
      <c r="U74" s="90">
        <v>3795</v>
      </c>
      <c r="V74" s="237">
        <v>603</v>
      </c>
      <c r="X74"/>
      <c r="Y74" s="201" t="s">
        <v>237</v>
      </c>
      <c r="Z74" s="187" t="s">
        <v>189</v>
      </c>
      <c r="AA74" s="203" t="s">
        <v>247</v>
      </c>
      <c r="AB74" s="88">
        <f t="shared" si="37"/>
        <v>1.4743265900707363</v>
      </c>
      <c r="AC74" s="86">
        <f t="shared" si="34"/>
        <v>0.16047913910577097</v>
      </c>
      <c r="AD74" s="86">
        <f t="shared" si="34"/>
        <v>0.17311675515579114</v>
      </c>
      <c r="AE74" s="86">
        <f t="shared" si="34"/>
        <v>0.12160607993230202</v>
      </c>
      <c r="AF74" s="86">
        <f t="shared" si="34"/>
        <v>9.0321785298673629E-2</v>
      </c>
      <c r="AG74" s="87">
        <f t="shared" si="34"/>
        <v>9.6826440618536971E-2</v>
      </c>
      <c r="AJ74" s="201" t="s">
        <v>237</v>
      </c>
      <c r="AK74" s="187" t="s">
        <v>189</v>
      </c>
      <c r="AL74" s="203" t="s">
        <v>247</v>
      </c>
      <c r="AM74" s="88">
        <f t="shared" si="39"/>
        <v>0.34933096522580293</v>
      </c>
      <c r="AN74" s="86">
        <f t="shared" si="39"/>
        <v>0.17618323552086956</v>
      </c>
      <c r="AO74" s="86">
        <f t="shared" si="38"/>
        <v>6.7369644384298752E-2</v>
      </c>
      <c r="AP74" s="86">
        <f t="shared" si="38"/>
        <v>7.3130910524749126E-2</v>
      </c>
      <c r="AQ74" s="86">
        <f t="shared" si="38"/>
        <v>2.9735567176518072E-2</v>
      </c>
      <c r="AR74" s="86">
        <f t="shared" si="38"/>
        <v>0.117548413994673</v>
      </c>
      <c r="AS74" s="87">
        <f t="shared" si="38"/>
        <v>1.867765313275041E-2</v>
      </c>
    </row>
    <row r="75" spans="2:45" ht="15.75" customHeight="1">
      <c r="B75" s="201" t="s">
        <v>237</v>
      </c>
      <c r="C75" s="187" t="s">
        <v>191</v>
      </c>
      <c r="D75" s="203" t="s">
        <v>248</v>
      </c>
      <c r="E75" s="16">
        <f t="shared" si="36"/>
        <v>64882</v>
      </c>
      <c r="F75" s="90">
        <v>10495</v>
      </c>
      <c r="G75" s="90">
        <v>5411</v>
      </c>
      <c r="H75" s="90">
        <v>4941</v>
      </c>
      <c r="I75" s="6">
        <v>3710</v>
      </c>
      <c r="J75" s="237">
        <v>4606</v>
      </c>
      <c r="M75" s="201" t="s">
        <v>237</v>
      </c>
      <c r="N75" s="187" t="s">
        <v>191</v>
      </c>
      <c r="O75" s="203" t="s">
        <v>248</v>
      </c>
      <c r="P75" s="90">
        <v>12855</v>
      </c>
      <c r="Q75" s="90">
        <v>7464</v>
      </c>
      <c r="R75" s="90">
        <v>4993</v>
      </c>
      <c r="S75" s="6">
        <v>4002</v>
      </c>
      <c r="T75" s="90">
        <v>1431</v>
      </c>
      <c r="U75" s="90">
        <v>3947</v>
      </c>
      <c r="V75" s="237">
        <v>1027</v>
      </c>
      <c r="X75"/>
      <c r="Y75" s="201" t="s">
        <v>237</v>
      </c>
      <c r="Z75" s="187" t="s">
        <v>191</v>
      </c>
      <c r="AA75" s="203" t="s">
        <v>248</v>
      </c>
      <c r="AB75" s="88">
        <f t="shared" si="37"/>
        <v>2.0096906974446305</v>
      </c>
      <c r="AC75" s="86">
        <f t="shared" si="34"/>
        <v>0.32507789324745534</v>
      </c>
      <c r="AD75" s="86">
        <f t="shared" si="34"/>
        <v>0.16760328540847841</v>
      </c>
      <c r="AE75" s="86">
        <f t="shared" si="34"/>
        <v>0.15304524731164143</v>
      </c>
      <c r="AF75" s="86">
        <f t="shared" si="34"/>
        <v>0.11491557731758545</v>
      </c>
      <c r="AG75" s="87">
        <f t="shared" si="34"/>
        <v>0.14266877334900233</v>
      </c>
      <c r="AJ75" s="201" t="s">
        <v>237</v>
      </c>
      <c r="AK75" s="187" t="s">
        <v>191</v>
      </c>
      <c r="AL75" s="203" t="s">
        <v>248</v>
      </c>
      <c r="AM75" s="88">
        <f t="shared" si="39"/>
        <v>0.39817782922306227</v>
      </c>
      <c r="AN75" s="86">
        <f t="shared" si="39"/>
        <v>0.23119403479742798</v>
      </c>
      <c r="AO75" s="86">
        <f t="shared" si="38"/>
        <v>0.15465592386703617</v>
      </c>
      <c r="AP75" s="86">
        <f t="shared" si="38"/>
        <v>0.12396014566710971</v>
      </c>
      <c r="AQ75" s="86">
        <f t="shared" si="38"/>
        <v>4.4324579822497247E-2</v>
      </c>
      <c r="AR75" s="86">
        <f t="shared" si="38"/>
        <v>0.12225654546428835</v>
      </c>
      <c r="AS75" s="87">
        <f t="shared" si="38"/>
        <v>3.1810861969045895E-2</v>
      </c>
    </row>
    <row r="76" spans="2:45" ht="15.75" customHeight="1">
      <c r="B76" s="201" t="s">
        <v>237</v>
      </c>
      <c r="C76" s="187" t="s">
        <v>193</v>
      </c>
      <c r="D76" s="203" t="s">
        <v>249</v>
      </c>
      <c r="E76" s="16">
        <f t="shared" si="36"/>
        <v>40714</v>
      </c>
      <c r="F76" s="90">
        <v>5477</v>
      </c>
      <c r="G76" s="90">
        <v>3708</v>
      </c>
      <c r="H76" s="90">
        <v>3236</v>
      </c>
      <c r="I76" s="6">
        <v>2451</v>
      </c>
      <c r="J76" s="237">
        <v>2709</v>
      </c>
      <c r="M76" s="201" t="s">
        <v>237</v>
      </c>
      <c r="N76" s="187" t="s">
        <v>193</v>
      </c>
      <c r="O76" s="203" t="s">
        <v>249</v>
      </c>
      <c r="P76" s="90">
        <v>8174</v>
      </c>
      <c r="Q76" s="90">
        <v>4687</v>
      </c>
      <c r="R76" s="90">
        <v>2735</v>
      </c>
      <c r="S76" s="6">
        <v>2452</v>
      </c>
      <c r="T76" s="90">
        <v>1160</v>
      </c>
      <c r="U76" s="90">
        <v>3096</v>
      </c>
      <c r="V76" s="237">
        <v>829</v>
      </c>
      <c r="X76"/>
      <c r="Y76" s="201" t="s">
        <v>237</v>
      </c>
      <c r="Z76" s="187" t="s">
        <v>193</v>
      </c>
      <c r="AA76" s="203" t="s">
        <v>249</v>
      </c>
      <c r="AB76" s="88">
        <f t="shared" si="37"/>
        <v>1.2610977937757881</v>
      </c>
      <c r="AC76" s="86">
        <f t="shared" si="34"/>
        <v>0.16964760565186404</v>
      </c>
      <c r="AD76" s="86">
        <f t="shared" si="34"/>
        <v>0.11485362821930103</v>
      </c>
      <c r="AE76" s="86">
        <f t="shared" si="34"/>
        <v>0.10023364102417967</v>
      </c>
      <c r="AF76" s="86">
        <f t="shared" si="34"/>
        <v>7.59186199475477E-2</v>
      </c>
      <c r="AG76" s="87">
        <f t="shared" si="34"/>
        <v>8.3910053626236936E-2</v>
      </c>
      <c r="AJ76" s="201" t="s">
        <v>237</v>
      </c>
      <c r="AK76" s="187" t="s">
        <v>193</v>
      </c>
      <c r="AL76" s="203" t="s">
        <v>249</v>
      </c>
      <c r="AM76" s="88">
        <f t="shared" si="39"/>
        <v>0.25318596468839449</v>
      </c>
      <c r="AN76" s="86">
        <f t="shared" si="39"/>
        <v>0.14517771182952105</v>
      </c>
      <c r="AO76" s="86">
        <f t="shared" si="38"/>
        <v>8.471539190393429E-2</v>
      </c>
      <c r="AP76" s="86">
        <f t="shared" si="38"/>
        <v>7.5949594496689907E-2</v>
      </c>
      <c r="AQ76" s="86">
        <f t="shared" si="38"/>
        <v>3.5930477004959334E-2</v>
      </c>
      <c r="AR76" s="86">
        <f t="shared" si="38"/>
        <v>9.5897204144270776E-2</v>
      </c>
      <c r="AS76" s="87">
        <f t="shared" si="38"/>
        <v>2.5677901238889043E-2</v>
      </c>
    </row>
    <row r="77" spans="2:45" ht="15.75" customHeight="1">
      <c r="B77" s="201" t="s">
        <v>250</v>
      </c>
      <c r="C77" s="187" t="s">
        <v>170</v>
      </c>
      <c r="D77" s="203" t="s">
        <v>251</v>
      </c>
      <c r="E77" s="16">
        <f t="shared" si="36"/>
        <v>3225</v>
      </c>
      <c r="F77" s="90">
        <v>266</v>
      </c>
      <c r="G77" s="90">
        <v>171</v>
      </c>
      <c r="H77" s="90">
        <v>172</v>
      </c>
      <c r="I77" s="6">
        <v>290</v>
      </c>
      <c r="J77" s="237">
        <v>116</v>
      </c>
      <c r="M77" s="201" t="s">
        <v>250</v>
      </c>
      <c r="N77" s="187" t="s">
        <v>170</v>
      </c>
      <c r="O77" s="203" t="s">
        <v>251</v>
      </c>
      <c r="P77" s="90">
        <v>569</v>
      </c>
      <c r="Q77" s="90">
        <v>269</v>
      </c>
      <c r="R77" s="90">
        <v>146</v>
      </c>
      <c r="S77" s="6">
        <v>192</v>
      </c>
      <c r="T77" s="90">
        <v>83</v>
      </c>
      <c r="U77" s="90">
        <v>901</v>
      </c>
      <c r="V77" s="237">
        <v>50</v>
      </c>
      <c r="X77"/>
      <c r="Y77" s="201" t="s">
        <v>250</v>
      </c>
      <c r="Z77" s="187" t="s">
        <v>170</v>
      </c>
      <c r="AA77" s="203" t="s">
        <v>251</v>
      </c>
      <c r="AB77" s="88">
        <f t="shared" si="37"/>
        <v>9.9892920983615408E-2</v>
      </c>
      <c r="AC77" s="86">
        <f t="shared" si="34"/>
        <v>8.2392300718268814E-3</v>
      </c>
      <c r="AD77" s="86">
        <f t="shared" si="34"/>
        <v>5.296647903317281E-3</v>
      </c>
      <c r="AE77" s="86">
        <f t="shared" si="34"/>
        <v>5.3276224524594872E-3</v>
      </c>
      <c r="AF77" s="86">
        <f t="shared" si="34"/>
        <v>8.9826192512398335E-3</v>
      </c>
      <c r="AG77" s="87">
        <f t="shared" si="34"/>
        <v>3.5930477004959332E-3</v>
      </c>
      <c r="AJ77" s="201" t="s">
        <v>250</v>
      </c>
      <c r="AK77" s="187" t="s">
        <v>170</v>
      </c>
      <c r="AL77" s="203" t="s">
        <v>251</v>
      </c>
      <c r="AM77" s="88">
        <f t="shared" si="39"/>
        <v>1.7624518461915397E-2</v>
      </c>
      <c r="AN77" s="86">
        <f t="shared" si="39"/>
        <v>8.3321537192535006E-3</v>
      </c>
      <c r="AO77" s="86">
        <f t="shared" si="38"/>
        <v>4.5222841747621229E-3</v>
      </c>
      <c r="AP77" s="86">
        <f t="shared" si="38"/>
        <v>5.9471134353036147E-3</v>
      </c>
      <c r="AQ77" s="86">
        <f t="shared" si="38"/>
        <v>2.5708875788031248E-3</v>
      </c>
      <c r="AR77" s="86">
        <f t="shared" si="38"/>
        <v>2.7908068777127898E-2</v>
      </c>
      <c r="AS77" s="87">
        <f t="shared" si="38"/>
        <v>1.5487274571103161E-3</v>
      </c>
    </row>
    <row r="78" spans="2:45" ht="15.75" customHeight="1">
      <c r="B78" s="201" t="s">
        <v>250</v>
      </c>
      <c r="C78" s="187" t="s">
        <v>172</v>
      </c>
      <c r="D78" s="203" t="s">
        <v>252</v>
      </c>
      <c r="E78" s="16">
        <f t="shared" si="36"/>
        <v>5849</v>
      </c>
      <c r="F78" s="90">
        <v>940</v>
      </c>
      <c r="G78" s="90">
        <v>1053</v>
      </c>
      <c r="H78" s="90">
        <v>587</v>
      </c>
      <c r="I78" s="6">
        <v>337</v>
      </c>
      <c r="J78" s="237">
        <v>442</v>
      </c>
      <c r="M78" s="201" t="s">
        <v>250</v>
      </c>
      <c r="N78" s="187" t="s">
        <v>172</v>
      </c>
      <c r="O78" s="203" t="s">
        <v>252</v>
      </c>
      <c r="P78" s="90">
        <v>793</v>
      </c>
      <c r="Q78" s="90">
        <v>394</v>
      </c>
      <c r="R78" s="90">
        <v>154</v>
      </c>
      <c r="S78" s="6">
        <v>164</v>
      </c>
      <c r="T78" s="90">
        <v>200</v>
      </c>
      <c r="U78" s="90">
        <v>661</v>
      </c>
      <c r="V78" s="237">
        <v>124</v>
      </c>
      <c r="X78"/>
      <c r="Y78" s="201" t="s">
        <v>250</v>
      </c>
      <c r="Z78" s="187" t="s">
        <v>172</v>
      </c>
      <c r="AA78" s="203" t="s">
        <v>252</v>
      </c>
      <c r="AB78" s="88">
        <f t="shared" si="37"/>
        <v>0.18117013793276479</v>
      </c>
      <c r="AC78" s="86">
        <f t="shared" si="34"/>
        <v>2.9116076193673946E-2</v>
      </c>
      <c r="AD78" s="86">
        <f t="shared" si="34"/>
        <v>3.2616200246743256E-2</v>
      </c>
      <c r="AE78" s="86">
        <f t="shared" si="34"/>
        <v>1.8182060346475112E-2</v>
      </c>
      <c r="AF78" s="86">
        <f t="shared" si="34"/>
        <v>1.0438423060923532E-2</v>
      </c>
      <c r="AG78" s="87">
        <f t="shared" si="34"/>
        <v>1.3690750720855195E-2</v>
      </c>
      <c r="AJ78" s="201" t="s">
        <v>250</v>
      </c>
      <c r="AK78" s="187" t="s">
        <v>172</v>
      </c>
      <c r="AL78" s="203" t="s">
        <v>252</v>
      </c>
      <c r="AM78" s="88">
        <f t="shared" si="39"/>
        <v>2.4562817469769616E-2</v>
      </c>
      <c r="AN78" s="86">
        <f t="shared" si="39"/>
        <v>1.2203972362029292E-2</v>
      </c>
      <c r="AO78" s="86">
        <f t="shared" si="38"/>
        <v>4.7700805678997744E-3</v>
      </c>
      <c r="AP78" s="86">
        <f t="shared" si="38"/>
        <v>5.0798260593218365E-3</v>
      </c>
      <c r="AQ78" s="86">
        <f t="shared" si="38"/>
        <v>6.1949098284412646E-3</v>
      </c>
      <c r="AR78" s="86">
        <f t="shared" si="38"/>
        <v>2.0474176982998377E-2</v>
      </c>
      <c r="AS78" s="87">
        <f t="shared" si="38"/>
        <v>3.8408440936335839E-3</v>
      </c>
    </row>
    <row r="79" spans="2:45" ht="15.75" customHeight="1">
      <c r="B79" s="201" t="s">
        <v>250</v>
      </c>
      <c r="C79" s="187" t="s">
        <v>174</v>
      </c>
      <c r="D79" s="203" t="s">
        <v>253</v>
      </c>
      <c r="E79" s="16">
        <f t="shared" si="36"/>
        <v>5739</v>
      </c>
      <c r="F79" s="90">
        <v>601</v>
      </c>
      <c r="G79" s="90">
        <v>339</v>
      </c>
      <c r="H79" s="90">
        <v>350</v>
      </c>
      <c r="I79" s="6">
        <v>742</v>
      </c>
      <c r="J79" s="237">
        <v>310</v>
      </c>
      <c r="M79" s="201" t="s">
        <v>250</v>
      </c>
      <c r="N79" s="187" t="s">
        <v>174</v>
      </c>
      <c r="O79" s="203" t="s">
        <v>253</v>
      </c>
      <c r="P79" s="90">
        <v>782</v>
      </c>
      <c r="Q79" s="90">
        <v>413</v>
      </c>
      <c r="R79" s="90">
        <v>299</v>
      </c>
      <c r="S79" s="6">
        <v>403</v>
      </c>
      <c r="T79" s="90">
        <v>168</v>
      </c>
      <c r="U79" s="90">
        <v>882</v>
      </c>
      <c r="V79" s="237">
        <v>450</v>
      </c>
      <c r="X79"/>
      <c r="Y79" s="201" t="s">
        <v>250</v>
      </c>
      <c r="Z79" s="187" t="s">
        <v>174</v>
      </c>
      <c r="AA79" s="203" t="s">
        <v>253</v>
      </c>
      <c r="AB79" s="88">
        <f t="shared" si="37"/>
        <v>0.17776293752712208</v>
      </c>
      <c r="AC79" s="86">
        <f t="shared" si="34"/>
        <v>1.8615704034466E-2</v>
      </c>
      <c r="AD79" s="86">
        <f t="shared" si="34"/>
        <v>1.0500372159207943E-2</v>
      </c>
      <c r="AE79" s="86">
        <f t="shared" si="34"/>
        <v>1.0841092199772213E-2</v>
      </c>
      <c r="AF79" s="86">
        <f t="shared" si="34"/>
        <v>2.2983115463517091E-2</v>
      </c>
      <c r="AG79" s="87">
        <f t="shared" si="34"/>
        <v>9.6021102340839593E-3</v>
      </c>
      <c r="AJ79" s="201" t="s">
        <v>250</v>
      </c>
      <c r="AK79" s="187" t="s">
        <v>174</v>
      </c>
      <c r="AL79" s="203" t="s">
        <v>253</v>
      </c>
      <c r="AM79" s="88">
        <f t="shared" si="39"/>
        <v>2.4222097429205343E-2</v>
      </c>
      <c r="AN79" s="86">
        <f t="shared" si="39"/>
        <v>1.2792488795731211E-2</v>
      </c>
      <c r="AO79" s="86">
        <f t="shared" si="38"/>
        <v>9.2613901935196894E-3</v>
      </c>
      <c r="AP79" s="86">
        <f t="shared" si="38"/>
        <v>1.2482743304309147E-2</v>
      </c>
      <c r="AQ79" s="86">
        <f t="shared" si="38"/>
        <v>5.2037242558906627E-3</v>
      </c>
      <c r="AR79" s="86">
        <f t="shared" si="38"/>
        <v>2.7319552343425976E-2</v>
      </c>
      <c r="AS79" s="87">
        <f t="shared" si="38"/>
        <v>1.3938547113992845E-2</v>
      </c>
    </row>
    <row r="80" spans="2:45" ht="15.75" customHeight="1">
      <c r="B80" s="201" t="s">
        <v>250</v>
      </c>
      <c r="C80" s="187" t="s">
        <v>176</v>
      </c>
      <c r="D80" s="203" t="s">
        <v>254</v>
      </c>
      <c r="E80" s="16">
        <f t="shared" si="36"/>
        <v>8463</v>
      </c>
      <c r="F80" s="90">
        <v>1127</v>
      </c>
      <c r="G80" s="90">
        <v>748</v>
      </c>
      <c r="H80" s="90">
        <v>774</v>
      </c>
      <c r="I80" s="6">
        <v>542</v>
      </c>
      <c r="J80" s="237">
        <v>649</v>
      </c>
      <c r="M80" s="201" t="s">
        <v>250</v>
      </c>
      <c r="N80" s="187" t="s">
        <v>176</v>
      </c>
      <c r="O80" s="203" t="s">
        <v>254</v>
      </c>
      <c r="P80" s="90">
        <v>1609</v>
      </c>
      <c r="Q80" s="90">
        <v>675</v>
      </c>
      <c r="R80" s="90">
        <v>271</v>
      </c>
      <c r="S80" s="6">
        <v>239</v>
      </c>
      <c r="T80" s="90">
        <v>216</v>
      </c>
      <c r="U80" s="90">
        <v>1484</v>
      </c>
      <c r="V80" s="237">
        <v>129</v>
      </c>
      <c r="X80"/>
      <c r="Y80" s="201" t="s">
        <v>250</v>
      </c>
      <c r="Z80" s="187" t="s">
        <v>176</v>
      </c>
      <c r="AA80" s="203" t="s">
        <v>254</v>
      </c>
      <c r="AB80" s="88">
        <f t="shared" si="37"/>
        <v>0.26213760939049213</v>
      </c>
      <c r="AC80" s="86">
        <f t="shared" si="34"/>
        <v>3.4908316883266524E-2</v>
      </c>
      <c r="AD80" s="86">
        <f t="shared" si="34"/>
        <v>2.316896275837033E-2</v>
      </c>
      <c r="AE80" s="86">
        <f t="shared" si="34"/>
        <v>2.3974301036067694E-2</v>
      </c>
      <c r="AF80" s="86">
        <f t="shared" si="34"/>
        <v>1.6788205635075826E-2</v>
      </c>
      <c r="AG80" s="87">
        <f t="shared" si="34"/>
        <v>2.0102482393291904E-2</v>
      </c>
      <c r="AJ80" s="201" t="s">
        <v>250</v>
      </c>
      <c r="AK80" s="187" t="s">
        <v>176</v>
      </c>
      <c r="AL80" s="203" t="s">
        <v>254</v>
      </c>
      <c r="AM80" s="88">
        <f t="shared" si="39"/>
        <v>4.9838049569809972E-2</v>
      </c>
      <c r="AN80" s="86">
        <f t="shared" si="39"/>
        <v>2.0907820670989268E-2</v>
      </c>
      <c r="AO80" s="86">
        <f t="shared" si="38"/>
        <v>8.3941028175379129E-3</v>
      </c>
      <c r="AP80" s="86">
        <f t="shared" si="38"/>
        <v>7.402917244987311E-3</v>
      </c>
      <c r="AQ80" s="86">
        <f t="shared" si="38"/>
        <v>6.6905026147165659E-3</v>
      </c>
      <c r="AR80" s="86">
        <f t="shared" si="38"/>
        <v>4.5966230927034182E-2</v>
      </c>
      <c r="AS80" s="87">
        <f t="shared" si="38"/>
        <v>3.9957168393446154E-3</v>
      </c>
    </row>
    <row r="81" spans="2:45" ht="15.75" customHeight="1">
      <c r="B81" s="201" t="s">
        <v>250</v>
      </c>
      <c r="C81" s="187" t="s">
        <v>178</v>
      </c>
      <c r="D81" s="203" t="s">
        <v>255</v>
      </c>
      <c r="E81" s="16">
        <f t="shared" si="36"/>
        <v>9200</v>
      </c>
      <c r="F81" s="90">
        <v>1508</v>
      </c>
      <c r="G81" s="90">
        <v>813</v>
      </c>
      <c r="H81" s="90">
        <v>628</v>
      </c>
      <c r="I81" s="6">
        <v>519</v>
      </c>
      <c r="J81" s="237">
        <v>601</v>
      </c>
      <c r="M81" s="201" t="s">
        <v>250</v>
      </c>
      <c r="N81" s="187" t="s">
        <v>178</v>
      </c>
      <c r="O81" s="203" t="s">
        <v>255</v>
      </c>
      <c r="P81" s="90">
        <v>1249</v>
      </c>
      <c r="Q81" s="90">
        <v>878</v>
      </c>
      <c r="R81" s="90">
        <v>391</v>
      </c>
      <c r="S81" s="6">
        <v>662</v>
      </c>
      <c r="T81" s="90">
        <v>499</v>
      </c>
      <c r="U81" s="90">
        <v>1295</v>
      </c>
      <c r="V81" s="237">
        <v>157</v>
      </c>
      <c r="X81"/>
      <c r="Y81" s="201" t="s">
        <v>250</v>
      </c>
      <c r="Z81" s="187" t="s">
        <v>178</v>
      </c>
      <c r="AA81" s="203" t="s">
        <v>255</v>
      </c>
      <c r="AB81" s="88">
        <f t="shared" si="37"/>
        <v>0.28496585210829817</v>
      </c>
      <c r="AC81" s="86">
        <f t="shared" si="34"/>
        <v>4.6709620106447136E-2</v>
      </c>
      <c r="AD81" s="86">
        <f t="shared" si="34"/>
        <v>2.5182308452613742E-2</v>
      </c>
      <c r="AE81" s="86">
        <f t="shared" si="34"/>
        <v>1.9452016861305571E-2</v>
      </c>
      <c r="AF81" s="86">
        <f t="shared" si="34"/>
        <v>1.6075791004805082E-2</v>
      </c>
      <c r="AG81" s="87">
        <f t="shared" si="34"/>
        <v>1.8615704034466E-2</v>
      </c>
      <c r="AJ81" s="201" t="s">
        <v>250</v>
      </c>
      <c r="AK81" s="187" t="s">
        <v>178</v>
      </c>
      <c r="AL81" s="203" t="s">
        <v>255</v>
      </c>
      <c r="AM81" s="88">
        <f t="shared" si="39"/>
        <v>3.86872118786157E-2</v>
      </c>
      <c r="AN81" s="86">
        <f t="shared" si="39"/>
        <v>2.7195654146857155E-2</v>
      </c>
      <c r="AO81" s="86">
        <f t="shared" si="38"/>
        <v>1.2111048714602671E-2</v>
      </c>
      <c r="AP81" s="86">
        <f t="shared" si="38"/>
        <v>2.0505151532140588E-2</v>
      </c>
      <c r="AQ81" s="86">
        <f t="shared" si="38"/>
        <v>1.5456300021960955E-2</v>
      </c>
      <c r="AR81" s="86">
        <f t="shared" si="38"/>
        <v>4.0112041139157187E-2</v>
      </c>
      <c r="AS81" s="87">
        <f t="shared" si="38"/>
        <v>4.8630042153263928E-3</v>
      </c>
    </row>
    <row r="82" spans="2:45" ht="15.75" customHeight="1">
      <c r="B82" s="201" t="s">
        <v>250</v>
      </c>
      <c r="C82" s="187" t="s">
        <v>180</v>
      </c>
      <c r="D82" s="203" t="s">
        <v>256</v>
      </c>
      <c r="E82" s="16">
        <f t="shared" si="36"/>
        <v>14874</v>
      </c>
      <c r="F82" s="90">
        <v>1815</v>
      </c>
      <c r="G82" s="90">
        <v>1119</v>
      </c>
      <c r="H82" s="90">
        <v>1200</v>
      </c>
      <c r="I82" s="6">
        <v>872</v>
      </c>
      <c r="J82" s="237">
        <v>889</v>
      </c>
      <c r="M82" s="201" t="s">
        <v>250</v>
      </c>
      <c r="N82" s="187" t="s">
        <v>180</v>
      </c>
      <c r="O82" s="203" t="s">
        <v>256</v>
      </c>
      <c r="P82" s="90">
        <v>2400</v>
      </c>
      <c r="Q82" s="90">
        <v>1448</v>
      </c>
      <c r="R82" s="90">
        <v>754</v>
      </c>
      <c r="S82" s="6">
        <v>1037</v>
      </c>
      <c r="T82" s="90">
        <v>829</v>
      </c>
      <c r="U82" s="90">
        <v>2285</v>
      </c>
      <c r="V82" s="237">
        <v>226</v>
      </c>
      <c r="X82"/>
      <c r="Y82" s="201" t="s">
        <v>250</v>
      </c>
      <c r="Z82" s="187" t="s">
        <v>180</v>
      </c>
      <c r="AA82" s="203" t="s">
        <v>256</v>
      </c>
      <c r="AB82" s="88">
        <f t="shared" si="37"/>
        <v>0.46071544394117686</v>
      </c>
      <c r="AC82" s="86">
        <f t="shared" si="34"/>
        <v>5.6218806693104473E-2</v>
      </c>
      <c r="AD82" s="86">
        <f t="shared" si="34"/>
        <v>3.4660520490128875E-2</v>
      </c>
      <c r="AE82" s="86">
        <f t="shared" si="34"/>
        <v>3.7169458970647586E-2</v>
      </c>
      <c r="AF82" s="86">
        <f t="shared" si="34"/>
        <v>2.7009806852003913E-2</v>
      </c>
      <c r="AG82" s="87">
        <f t="shared" si="34"/>
        <v>2.7536374187421421E-2</v>
      </c>
      <c r="AJ82" s="201" t="s">
        <v>250</v>
      </c>
      <c r="AK82" s="187" t="s">
        <v>180</v>
      </c>
      <c r="AL82" s="203" t="s">
        <v>256</v>
      </c>
      <c r="AM82" s="88">
        <f t="shared" si="39"/>
        <v>7.4338917941295171E-2</v>
      </c>
      <c r="AN82" s="86">
        <f t="shared" si="39"/>
        <v>4.4851147157914752E-2</v>
      </c>
      <c r="AO82" s="86">
        <f t="shared" si="38"/>
        <v>2.3354810053223568E-2</v>
      </c>
      <c r="AP82" s="86">
        <f t="shared" si="38"/>
        <v>3.2120607460467958E-2</v>
      </c>
      <c r="AQ82" s="86">
        <f t="shared" si="38"/>
        <v>2.5677901238889043E-2</v>
      </c>
      <c r="AR82" s="86">
        <f t="shared" si="38"/>
        <v>7.0776844789941451E-2</v>
      </c>
      <c r="AS82" s="87">
        <f t="shared" si="38"/>
        <v>7.0002481061386297E-3</v>
      </c>
    </row>
    <row r="83" spans="2:45" ht="15.75" customHeight="1">
      <c r="B83" s="201" t="s">
        <v>250</v>
      </c>
      <c r="C83" s="187" t="s">
        <v>182</v>
      </c>
      <c r="D83" s="203" t="s">
        <v>257</v>
      </c>
      <c r="E83" s="16">
        <f t="shared" si="36"/>
        <v>8494</v>
      </c>
      <c r="F83" s="90">
        <v>1131</v>
      </c>
      <c r="G83" s="90">
        <v>651</v>
      </c>
      <c r="H83" s="90">
        <v>751</v>
      </c>
      <c r="I83" s="6">
        <v>464</v>
      </c>
      <c r="J83" s="237">
        <v>505</v>
      </c>
      <c r="M83" s="201" t="s">
        <v>250</v>
      </c>
      <c r="N83" s="187" t="s">
        <v>182</v>
      </c>
      <c r="O83" s="203" t="s">
        <v>257</v>
      </c>
      <c r="P83" s="90">
        <v>1198</v>
      </c>
      <c r="Q83" s="90">
        <v>741</v>
      </c>
      <c r="R83" s="90">
        <v>515</v>
      </c>
      <c r="S83" s="6">
        <v>442</v>
      </c>
      <c r="T83" s="90">
        <v>542</v>
      </c>
      <c r="U83" s="90">
        <v>1486</v>
      </c>
      <c r="V83" s="237">
        <v>68</v>
      </c>
      <c r="X83"/>
      <c r="Y83" s="201" t="s">
        <v>250</v>
      </c>
      <c r="Z83" s="187" t="s">
        <v>182</v>
      </c>
      <c r="AA83" s="203" t="s">
        <v>257</v>
      </c>
      <c r="AB83" s="88">
        <f t="shared" si="37"/>
        <v>0.26309782041390051</v>
      </c>
      <c r="AC83" s="86">
        <f t="shared" ref="AC83:AG95" si="40">F83/$E$9*100</f>
        <v>3.5032215079835352E-2</v>
      </c>
      <c r="AD83" s="86">
        <f t="shared" si="40"/>
        <v>2.0164431491576314E-2</v>
      </c>
      <c r="AE83" s="86">
        <f t="shared" si="40"/>
        <v>2.3261886405796951E-2</v>
      </c>
      <c r="AF83" s="86">
        <f t="shared" si="40"/>
        <v>1.4372190801983733E-2</v>
      </c>
      <c r="AG83" s="87">
        <f t="shared" si="40"/>
        <v>1.5642147316814195E-2</v>
      </c>
      <c r="AJ83" s="201" t="s">
        <v>250</v>
      </c>
      <c r="AK83" s="187" t="s">
        <v>182</v>
      </c>
      <c r="AL83" s="203" t="s">
        <v>257</v>
      </c>
      <c r="AM83" s="88">
        <f t="shared" si="39"/>
        <v>3.7107509872363179E-2</v>
      </c>
      <c r="AN83" s="86">
        <f t="shared" si="39"/>
        <v>2.2952140914374884E-2</v>
      </c>
      <c r="AO83" s="86">
        <f t="shared" si="38"/>
        <v>1.5951892808236258E-2</v>
      </c>
      <c r="AP83" s="86">
        <f t="shared" si="38"/>
        <v>1.3690750720855195E-2</v>
      </c>
      <c r="AQ83" s="86">
        <f t="shared" si="38"/>
        <v>1.6788205635075826E-2</v>
      </c>
      <c r="AR83" s="86">
        <f t="shared" si="38"/>
        <v>4.6028180025318596E-2</v>
      </c>
      <c r="AS83" s="87">
        <f t="shared" si="38"/>
        <v>2.10626934167003E-3</v>
      </c>
    </row>
    <row r="84" spans="2:45" ht="15.75" customHeight="1">
      <c r="B84" s="201" t="s">
        <v>250</v>
      </c>
      <c r="C84" s="187" t="s">
        <v>184</v>
      </c>
      <c r="D84" s="203" t="s">
        <v>258</v>
      </c>
      <c r="E84" s="16">
        <f t="shared" si="36"/>
        <v>10180</v>
      </c>
      <c r="F84" s="90">
        <v>1446</v>
      </c>
      <c r="G84" s="90">
        <v>1038</v>
      </c>
      <c r="H84" s="90">
        <v>698</v>
      </c>
      <c r="I84" s="6">
        <v>595</v>
      </c>
      <c r="J84" s="237">
        <v>617</v>
      </c>
      <c r="M84" s="201" t="s">
        <v>250</v>
      </c>
      <c r="N84" s="187" t="s">
        <v>184</v>
      </c>
      <c r="O84" s="203" t="s">
        <v>258</v>
      </c>
      <c r="P84" s="90">
        <v>1536</v>
      </c>
      <c r="Q84" s="90">
        <v>1339</v>
      </c>
      <c r="R84" s="90">
        <v>335</v>
      </c>
      <c r="S84" s="6">
        <v>561</v>
      </c>
      <c r="T84" s="90">
        <v>526</v>
      </c>
      <c r="U84" s="90">
        <v>1372</v>
      </c>
      <c r="V84" s="237">
        <v>117</v>
      </c>
      <c r="X84"/>
      <c r="Y84" s="201" t="s">
        <v>250</v>
      </c>
      <c r="Z84" s="187" t="s">
        <v>184</v>
      </c>
      <c r="AA84" s="203" t="s">
        <v>258</v>
      </c>
      <c r="AB84" s="88">
        <f t="shared" si="37"/>
        <v>0.3153209102676604</v>
      </c>
      <c r="AC84" s="86">
        <f t="shared" si="40"/>
        <v>4.4789198059630345E-2</v>
      </c>
      <c r="AD84" s="86">
        <f t="shared" si="40"/>
        <v>3.2151582009610165E-2</v>
      </c>
      <c r="AE84" s="86">
        <f t="shared" si="40"/>
        <v>2.1620235301260015E-2</v>
      </c>
      <c r="AF84" s="86">
        <f t="shared" si="40"/>
        <v>1.8429856739612761E-2</v>
      </c>
      <c r="AG84" s="87">
        <f t="shared" si="40"/>
        <v>1.9111296820741301E-2</v>
      </c>
      <c r="AJ84" s="201" t="s">
        <v>250</v>
      </c>
      <c r="AK84" s="187" t="s">
        <v>184</v>
      </c>
      <c r="AL84" s="203" t="s">
        <v>258</v>
      </c>
      <c r="AM84" s="88">
        <f t="shared" si="39"/>
        <v>4.7576907482428918E-2</v>
      </c>
      <c r="AN84" s="86">
        <f t="shared" si="39"/>
        <v>4.1474921301414266E-2</v>
      </c>
      <c r="AO84" s="86">
        <f t="shared" si="38"/>
        <v>1.0376473962639118E-2</v>
      </c>
      <c r="AP84" s="86">
        <f t="shared" si="38"/>
        <v>1.7376722068777748E-2</v>
      </c>
      <c r="AQ84" s="86">
        <f t="shared" si="38"/>
        <v>1.6292612848800528E-2</v>
      </c>
      <c r="AR84" s="86">
        <f t="shared" si="38"/>
        <v>4.2497081423107076E-2</v>
      </c>
      <c r="AS84" s="87">
        <f t="shared" si="38"/>
        <v>3.6240222496381398E-3</v>
      </c>
    </row>
    <row r="85" spans="2:45" ht="15.75" customHeight="1">
      <c r="B85" s="201" t="s">
        <v>250</v>
      </c>
      <c r="C85" s="187" t="s">
        <v>187</v>
      </c>
      <c r="D85" s="203" t="s">
        <v>259</v>
      </c>
      <c r="E85" s="16">
        <f t="shared" ref="E85:E95" si="41">SUM(F85:J85)+SUM(P85:V85)</f>
        <v>17019</v>
      </c>
      <c r="F85" s="90">
        <v>1571</v>
      </c>
      <c r="G85" s="90">
        <v>2183</v>
      </c>
      <c r="H85" s="90">
        <v>1518</v>
      </c>
      <c r="I85" s="6">
        <v>906</v>
      </c>
      <c r="J85" s="237">
        <v>980</v>
      </c>
      <c r="M85" s="201" t="s">
        <v>250</v>
      </c>
      <c r="N85" s="187" t="s">
        <v>187</v>
      </c>
      <c r="O85" s="203" t="s">
        <v>259</v>
      </c>
      <c r="P85" s="90">
        <v>3163</v>
      </c>
      <c r="Q85" s="90">
        <v>1501</v>
      </c>
      <c r="R85" s="90">
        <v>697</v>
      </c>
      <c r="S85" s="6">
        <v>982</v>
      </c>
      <c r="T85" s="90">
        <v>890</v>
      </c>
      <c r="U85" s="90">
        <v>2217</v>
      </c>
      <c r="V85" s="237">
        <v>411</v>
      </c>
      <c r="X85"/>
      <c r="Y85" s="201" t="s">
        <v>250</v>
      </c>
      <c r="Z85" s="187" t="s">
        <v>187</v>
      </c>
      <c r="AA85" s="203" t="s">
        <v>259</v>
      </c>
      <c r="AB85" s="88">
        <f t="shared" ref="AB85:AB95" si="42">SUM(AC85:AG85)+SUM(AM85:AS85)</f>
        <v>0.52715585185120939</v>
      </c>
      <c r="AC85" s="86">
        <f t="shared" si="40"/>
        <v>4.8661016702406135E-2</v>
      </c>
      <c r="AD85" s="86">
        <f t="shared" si="40"/>
        <v>6.7617440777436408E-2</v>
      </c>
      <c r="AE85" s="86">
        <f t="shared" si="40"/>
        <v>4.7019365597869199E-2</v>
      </c>
      <c r="AF85" s="86">
        <f t="shared" si="40"/>
        <v>2.8062941522838929E-2</v>
      </c>
      <c r="AG85" s="87">
        <f t="shared" si="40"/>
        <v>3.0355058159362198E-2</v>
      </c>
      <c r="AJ85" s="201" t="s">
        <v>250</v>
      </c>
      <c r="AK85" s="187" t="s">
        <v>187</v>
      </c>
      <c r="AL85" s="203" t="s">
        <v>259</v>
      </c>
      <c r="AM85" s="88">
        <f t="shared" si="39"/>
        <v>9.7972498936798588E-2</v>
      </c>
      <c r="AN85" s="86">
        <f t="shared" si="39"/>
        <v>4.6492798262451694E-2</v>
      </c>
      <c r="AO85" s="86">
        <f t="shared" si="38"/>
        <v>2.1589260752117808E-2</v>
      </c>
      <c r="AP85" s="86">
        <f t="shared" si="38"/>
        <v>3.0417007257646608E-2</v>
      </c>
      <c r="AQ85" s="86">
        <f t="shared" si="38"/>
        <v>2.7567348736563628E-2</v>
      </c>
      <c r="AR85" s="86">
        <f t="shared" si="38"/>
        <v>6.8670575448271418E-2</v>
      </c>
      <c r="AS85" s="87">
        <f t="shared" si="38"/>
        <v>1.2730539697446801E-2</v>
      </c>
    </row>
    <row r="86" spans="2:45" ht="15.75" customHeight="1">
      <c r="B86" s="201" t="s">
        <v>250</v>
      </c>
      <c r="C86" s="187" t="s">
        <v>189</v>
      </c>
      <c r="D86" s="203" t="s">
        <v>260</v>
      </c>
      <c r="E86" s="16">
        <f t="shared" si="41"/>
        <v>35908</v>
      </c>
      <c r="F86" s="90">
        <v>5392</v>
      </c>
      <c r="G86" s="90">
        <v>2854</v>
      </c>
      <c r="H86" s="90">
        <v>2384</v>
      </c>
      <c r="I86" s="6">
        <v>1646</v>
      </c>
      <c r="J86" s="237">
        <v>1890</v>
      </c>
      <c r="M86" s="201" t="s">
        <v>250</v>
      </c>
      <c r="N86" s="187" t="s">
        <v>189</v>
      </c>
      <c r="O86" s="203" t="s">
        <v>260</v>
      </c>
      <c r="P86" s="90">
        <v>6004</v>
      </c>
      <c r="Q86" s="90">
        <v>4020</v>
      </c>
      <c r="R86" s="90">
        <v>3967</v>
      </c>
      <c r="S86" s="6">
        <v>2167</v>
      </c>
      <c r="T86" s="90">
        <v>1236</v>
      </c>
      <c r="U86" s="90">
        <v>3717</v>
      </c>
      <c r="V86" s="237">
        <v>631</v>
      </c>
      <c r="X86"/>
      <c r="Y86" s="201" t="s">
        <v>250</v>
      </c>
      <c r="Z86" s="187" t="s">
        <v>189</v>
      </c>
      <c r="AA86" s="203" t="s">
        <v>260</v>
      </c>
      <c r="AB86" s="88">
        <f t="shared" si="42"/>
        <v>1.1122341105983446</v>
      </c>
      <c r="AC86" s="86">
        <f t="shared" si="40"/>
        <v>0.16701476897477652</v>
      </c>
      <c r="AD86" s="86">
        <f t="shared" si="40"/>
        <v>8.8401363251856852E-2</v>
      </c>
      <c r="AE86" s="86">
        <f t="shared" si="40"/>
        <v>7.3843325155019873E-2</v>
      </c>
      <c r="AF86" s="86">
        <f t="shared" si="40"/>
        <v>5.098410788807161E-2</v>
      </c>
      <c r="AG86" s="87">
        <f t="shared" si="40"/>
        <v>5.8541897878769955E-2</v>
      </c>
      <c r="AJ86" s="201" t="s">
        <v>250</v>
      </c>
      <c r="AK86" s="187" t="s">
        <v>189</v>
      </c>
      <c r="AL86" s="203" t="s">
        <v>260</v>
      </c>
      <c r="AM86" s="88">
        <f t="shared" si="39"/>
        <v>0.18597119304980678</v>
      </c>
      <c r="AN86" s="86">
        <f t="shared" si="39"/>
        <v>0.12451768755166942</v>
      </c>
      <c r="AO86" s="86">
        <f t="shared" si="38"/>
        <v>0.12287603644713248</v>
      </c>
      <c r="AP86" s="86">
        <f t="shared" si="38"/>
        <v>6.7121847991161096E-2</v>
      </c>
      <c r="AQ86" s="86">
        <f t="shared" si="38"/>
        <v>3.8284542739767016E-2</v>
      </c>
      <c r="AR86" s="86">
        <f t="shared" si="38"/>
        <v>0.11513239916158091</v>
      </c>
      <c r="AS86" s="87">
        <f t="shared" si="38"/>
        <v>1.9544940508732192E-2</v>
      </c>
    </row>
    <row r="87" spans="2:45" ht="15.75" customHeight="1">
      <c r="B87" s="201" t="s">
        <v>261</v>
      </c>
      <c r="C87" s="187" t="s">
        <v>170</v>
      </c>
      <c r="D87" s="203" t="s">
        <v>262</v>
      </c>
      <c r="E87" s="16">
        <f t="shared" si="41"/>
        <v>8859</v>
      </c>
      <c r="F87" s="90">
        <v>1126</v>
      </c>
      <c r="G87" s="90">
        <v>617</v>
      </c>
      <c r="H87" s="90">
        <v>558</v>
      </c>
      <c r="I87" s="6">
        <v>404</v>
      </c>
      <c r="J87" s="237">
        <v>614</v>
      </c>
      <c r="M87" s="201" t="s">
        <v>261</v>
      </c>
      <c r="N87" s="187" t="s">
        <v>170</v>
      </c>
      <c r="O87" s="203" t="s">
        <v>262</v>
      </c>
      <c r="P87" s="90">
        <v>1600</v>
      </c>
      <c r="Q87" s="90">
        <v>847</v>
      </c>
      <c r="R87" s="90">
        <v>372</v>
      </c>
      <c r="S87" s="6">
        <v>526</v>
      </c>
      <c r="T87" s="90">
        <v>500</v>
      </c>
      <c r="U87" s="90">
        <v>1563</v>
      </c>
      <c r="V87" s="237">
        <v>132</v>
      </c>
      <c r="X87"/>
      <c r="Y87" s="201" t="s">
        <v>261</v>
      </c>
      <c r="Z87" s="187" t="s">
        <v>170</v>
      </c>
      <c r="AA87" s="203" t="s">
        <v>262</v>
      </c>
      <c r="AB87" s="88">
        <f t="shared" si="42"/>
        <v>0.27440353085080582</v>
      </c>
      <c r="AC87" s="86">
        <f t="shared" si="40"/>
        <v>3.4877342334124324E-2</v>
      </c>
      <c r="AD87" s="86">
        <f t="shared" si="40"/>
        <v>1.9111296820741301E-2</v>
      </c>
      <c r="AE87" s="86">
        <f t="shared" si="40"/>
        <v>1.7283798421351131E-2</v>
      </c>
      <c r="AF87" s="86">
        <f t="shared" si="40"/>
        <v>1.2513717853451355E-2</v>
      </c>
      <c r="AG87" s="87">
        <f t="shared" si="40"/>
        <v>1.9018373173314684E-2</v>
      </c>
      <c r="AJ87" s="201" t="s">
        <v>261</v>
      </c>
      <c r="AK87" s="187" t="s">
        <v>170</v>
      </c>
      <c r="AL87" s="203" t="s">
        <v>262</v>
      </c>
      <c r="AM87" s="88">
        <f t="shared" si="39"/>
        <v>4.9559278627530116E-2</v>
      </c>
      <c r="AN87" s="86">
        <f t="shared" si="39"/>
        <v>2.6235443123448752E-2</v>
      </c>
      <c r="AO87" s="86">
        <f t="shared" si="38"/>
        <v>1.1522532280900753E-2</v>
      </c>
      <c r="AP87" s="86">
        <f t="shared" si="38"/>
        <v>1.6292612848800528E-2</v>
      </c>
      <c r="AQ87" s="86">
        <f t="shared" si="38"/>
        <v>1.5487274571103162E-2</v>
      </c>
      <c r="AR87" s="86">
        <f t="shared" si="38"/>
        <v>4.8413220309268486E-2</v>
      </c>
      <c r="AS87" s="87">
        <f t="shared" si="38"/>
        <v>4.0886404867712346E-3</v>
      </c>
    </row>
    <row r="88" spans="2:45" ht="15.75" customHeight="1">
      <c r="B88" s="201" t="s">
        <v>261</v>
      </c>
      <c r="C88" s="187" t="s">
        <v>172</v>
      </c>
      <c r="D88" s="203" t="s">
        <v>263</v>
      </c>
      <c r="E88" s="16">
        <f t="shared" si="41"/>
        <v>15446</v>
      </c>
      <c r="F88" s="90">
        <v>1947</v>
      </c>
      <c r="G88" s="90">
        <v>1165</v>
      </c>
      <c r="H88" s="90">
        <v>1075</v>
      </c>
      <c r="I88" s="6">
        <v>766</v>
      </c>
      <c r="J88" s="237">
        <v>946</v>
      </c>
      <c r="M88" s="201" t="s">
        <v>261</v>
      </c>
      <c r="N88" s="187" t="s">
        <v>172</v>
      </c>
      <c r="O88" s="203" t="s">
        <v>263</v>
      </c>
      <c r="P88" s="90">
        <v>2221</v>
      </c>
      <c r="Q88" s="90">
        <v>1485</v>
      </c>
      <c r="R88" s="90">
        <v>881</v>
      </c>
      <c r="S88" s="6">
        <v>796</v>
      </c>
      <c r="T88" s="90">
        <v>742</v>
      </c>
      <c r="U88" s="90">
        <v>2411</v>
      </c>
      <c r="V88" s="237">
        <v>1011</v>
      </c>
      <c r="X88"/>
      <c r="Y88" s="201" t="s">
        <v>261</v>
      </c>
      <c r="Z88" s="187" t="s">
        <v>172</v>
      </c>
      <c r="AA88" s="203" t="s">
        <v>263</v>
      </c>
      <c r="AB88" s="88">
        <f t="shared" si="42"/>
        <v>0.47843288605051887</v>
      </c>
      <c r="AC88" s="86">
        <f t="shared" si="40"/>
        <v>6.0307447179875705E-2</v>
      </c>
      <c r="AD88" s="86">
        <f t="shared" si="40"/>
        <v>3.6085349750670362E-2</v>
      </c>
      <c r="AE88" s="86">
        <f t="shared" si="40"/>
        <v>3.3297640327871803E-2</v>
      </c>
      <c r="AF88" s="86">
        <f t="shared" si="40"/>
        <v>2.3726504642930045E-2</v>
      </c>
      <c r="AG88" s="87">
        <f t="shared" si="40"/>
        <v>2.9301923488527181E-2</v>
      </c>
      <c r="AJ88" s="201" t="s">
        <v>261</v>
      </c>
      <c r="AK88" s="187" t="s">
        <v>172</v>
      </c>
      <c r="AL88" s="203" t="s">
        <v>263</v>
      </c>
      <c r="AM88" s="88">
        <f t="shared" si="39"/>
        <v>6.8794473644840246E-2</v>
      </c>
      <c r="AN88" s="86">
        <f t="shared" si="39"/>
        <v>4.5997205476176389E-2</v>
      </c>
      <c r="AO88" s="86">
        <f t="shared" si="38"/>
        <v>2.7288577794283769E-2</v>
      </c>
      <c r="AP88" s="86">
        <f t="shared" si="38"/>
        <v>2.465574111719623E-2</v>
      </c>
      <c r="AQ88" s="86">
        <f t="shared" si="38"/>
        <v>2.2983115463517091E-2</v>
      </c>
      <c r="AR88" s="86">
        <f t="shared" si="38"/>
        <v>7.4679637981859448E-2</v>
      </c>
      <c r="AS88" s="87">
        <f t="shared" si="38"/>
        <v>3.1315269182770597E-2</v>
      </c>
    </row>
    <row r="89" spans="2:45" ht="15.75" customHeight="1">
      <c r="B89" s="201" t="s">
        <v>261</v>
      </c>
      <c r="C89" s="187" t="s">
        <v>174</v>
      </c>
      <c r="D89" s="203" t="s">
        <v>264</v>
      </c>
      <c r="E89" s="16">
        <f t="shared" si="41"/>
        <v>10837</v>
      </c>
      <c r="F89" s="90">
        <v>883</v>
      </c>
      <c r="G89" s="90">
        <v>1184</v>
      </c>
      <c r="H89" s="90">
        <v>608</v>
      </c>
      <c r="I89" s="6">
        <v>482</v>
      </c>
      <c r="J89" s="237">
        <v>648</v>
      </c>
      <c r="M89" s="201" t="s">
        <v>261</v>
      </c>
      <c r="N89" s="187" t="s">
        <v>174</v>
      </c>
      <c r="O89" s="203" t="s">
        <v>264</v>
      </c>
      <c r="P89" s="90">
        <v>1693</v>
      </c>
      <c r="Q89" s="90">
        <v>931</v>
      </c>
      <c r="R89" s="90">
        <v>499</v>
      </c>
      <c r="S89" s="6">
        <v>691</v>
      </c>
      <c r="T89" s="90">
        <v>525</v>
      </c>
      <c r="U89" s="90">
        <v>2496</v>
      </c>
      <c r="V89" s="237">
        <v>197</v>
      </c>
      <c r="X89"/>
      <c r="Y89" s="201" t="s">
        <v>261</v>
      </c>
      <c r="Z89" s="187" t="s">
        <v>174</v>
      </c>
      <c r="AA89" s="203" t="s">
        <v>264</v>
      </c>
      <c r="AB89" s="88">
        <f t="shared" si="42"/>
        <v>0.33567118905408994</v>
      </c>
      <c r="AC89" s="86">
        <f t="shared" si="40"/>
        <v>2.7350526892568186E-2</v>
      </c>
      <c r="AD89" s="86">
        <f t="shared" si="40"/>
        <v>3.6673866184372288E-2</v>
      </c>
      <c r="AE89" s="86">
        <f t="shared" si="40"/>
        <v>1.8832525878461445E-2</v>
      </c>
      <c r="AF89" s="86">
        <f t="shared" si="40"/>
        <v>1.4929732686543448E-2</v>
      </c>
      <c r="AG89" s="87">
        <f t="shared" si="40"/>
        <v>2.0071507844149697E-2</v>
      </c>
      <c r="AJ89" s="201" t="s">
        <v>261</v>
      </c>
      <c r="AK89" s="187" t="s">
        <v>174</v>
      </c>
      <c r="AL89" s="203" t="s">
        <v>264</v>
      </c>
      <c r="AM89" s="88">
        <f t="shared" si="39"/>
        <v>5.2439911697755304E-2</v>
      </c>
      <c r="AN89" s="86">
        <f t="shared" si="39"/>
        <v>2.8837305251394087E-2</v>
      </c>
      <c r="AO89" s="86">
        <f t="shared" si="38"/>
        <v>1.5456300021960955E-2</v>
      </c>
      <c r="AP89" s="86">
        <f t="shared" si="38"/>
        <v>2.140341345726457E-2</v>
      </c>
      <c r="AQ89" s="86">
        <f t="shared" si="38"/>
        <v>1.6261638299658321E-2</v>
      </c>
      <c r="AR89" s="86">
        <f t="shared" si="38"/>
        <v>7.7312474658946986E-2</v>
      </c>
      <c r="AS89" s="87">
        <f t="shared" si="38"/>
        <v>6.1019861810146462E-3</v>
      </c>
    </row>
    <row r="90" spans="2:45" ht="15.75" customHeight="1">
      <c r="B90" s="201" t="s">
        <v>261</v>
      </c>
      <c r="C90" s="187" t="s">
        <v>176</v>
      </c>
      <c r="D90" s="203" t="s">
        <v>265</v>
      </c>
      <c r="E90" s="16">
        <f t="shared" si="41"/>
        <v>12268</v>
      </c>
      <c r="F90" s="90">
        <v>1032</v>
      </c>
      <c r="G90" s="90">
        <v>601</v>
      </c>
      <c r="H90" s="90">
        <v>561</v>
      </c>
      <c r="I90" s="6">
        <v>466</v>
      </c>
      <c r="J90" s="237">
        <v>534</v>
      </c>
      <c r="M90" s="201" t="s">
        <v>261</v>
      </c>
      <c r="N90" s="187" t="s">
        <v>176</v>
      </c>
      <c r="O90" s="203" t="s">
        <v>265</v>
      </c>
      <c r="P90" s="90">
        <v>2016</v>
      </c>
      <c r="Q90" s="90">
        <v>1150</v>
      </c>
      <c r="R90" s="90">
        <v>766</v>
      </c>
      <c r="S90" s="6">
        <v>1156</v>
      </c>
      <c r="T90" s="90">
        <v>812</v>
      </c>
      <c r="U90" s="90">
        <v>3004</v>
      </c>
      <c r="V90" s="237">
        <v>170</v>
      </c>
      <c r="X90"/>
      <c r="Y90" s="201" t="s">
        <v>261</v>
      </c>
      <c r="Z90" s="187" t="s">
        <v>176</v>
      </c>
      <c r="AA90" s="203" t="s">
        <v>265</v>
      </c>
      <c r="AB90" s="88">
        <f t="shared" si="42"/>
        <v>0.37999576887658715</v>
      </c>
      <c r="AC90" s="86">
        <f t="shared" si="40"/>
        <v>3.1965734714756923E-2</v>
      </c>
      <c r="AD90" s="86">
        <f t="shared" si="40"/>
        <v>1.8615704034466E-2</v>
      </c>
      <c r="AE90" s="86">
        <f t="shared" si="40"/>
        <v>1.7376722068777748E-2</v>
      </c>
      <c r="AF90" s="86">
        <f t="shared" si="40"/>
        <v>1.4434139900268147E-2</v>
      </c>
      <c r="AG90" s="87">
        <f t="shared" si="40"/>
        <v>1.6540409241938177E-2</v>
      </c>
      <c r="AJ90" s="201" t="s">
        <v>261</v>
      </c>
      <c r="AK90" s="187" t="s">
        <v>176</v>
      </c>
      <c r="AL90" s="203" t="s">
        <v>265</v>
      </c>
      <c r="AM90" s="88">
        <f t="shared" si="39"/>
        <v>6.2444691070687945E-2</v>
      </c>
      <c r="AN90" s="86">
        <f t="shared" si="39"/>
        <v>3.5620731513537271E-2</v>
      </c>
      <c r="AO90" s="86">
        <f t="shared" si="38"/>
        <v>2.3726504642930045E-2</v>
      </c>
      <c r="AP90" s="86">
        <f t="shared" si="38"/>
        <v>3.5806578808390513E-2</v>
      </c>
      <c r="AQ90" s="86">
        <f t="shared" si="38"/>
        <v>2.5151333903471539E-2</v>
      </c>
      <c r="AR90" s="86">
        <f t="shared" si="38"/>
        <v>9.3047545623187802E-2</v>
      </c>
      <c r="AS90" s="87">
        <f t="shared" si="38"/>
        <v>5.2656733541750749E-3</v>
      </c>
    </row>
    <row r="91" spans="2:45" ht="15.75" customHeight="1">
      <c r="B91" s="201" t="s">
        <v>261</v>
      </c>
      <c r="C91" s="187" t="s">
        <v>178</v>
      </c>
      <c r="D91" s="203" t="s">
        <v>266</v>
      </c>
      <c r="E91" s="16">
        <f t="shared" si="41"/>
        <v>11469</v>
      </c>
      <c r="F91" s="90">
        <v>1185</v>
      </c>
      <c r="G91" s="90">
        <v>990</v>
      </c>
      <c r="H91" s="90">
        <v>854</v>
      </c>
      <c r="I91" s="6">
        <v>507</v>
      </c>
      <c r="J91" s="237">
        <v>714</v>
      </c>
      <c r="M91" s="201" t="s">
        <v>261</v>
      </c>
      <c r="N91" s="187" t="s">
        <v>178</v>
      </c>
      <c r="O91" s="203" t="s">
        <v>266</v>
      </c>
      <c r="P91" s="90">
        <v>1654</v>
      </c>
      <c r="Q91" s="90">
        <v>1450</v>
      </c>
      <c r="R91" s="90">
        <v>731</v>
      </c>
      <c r="S91" s="6">
        <v>962</v>
      </c>
      <c r="T91" s="90">
        <v>650</v>
      </c>
      <c r="U91" s="90">
        <v>1629</v>
      </c>
      <c r="V91" s="237">
        <v>143</v>
      </c>
      <c r="X91"/>
      <c r="Y91" s="201" t="s">
        <v>261</v>
      </c>
      <c r="Z91" s="187" t="s">
        <v>178</v>
      </c>
      <c r="AA91" s="203" t="s">
        <v>266</v>
      </c>
      <c r="AB91" s="88">
        <f t="shared" si="42"/>
        <v>0.35524710411196436</v>
      </c>
      <c r="AC91" s="86">
        <f t="shared" si="40"/>
        <v>3.6704840733514495E-2</v>
      </c>
      <c r="AD91" s="86">
        <f t="shared" si="40"/>
        <v>3.0664803650784261E-2</v>
      </c>
      <c r="AE91" s="86">
        <f t="shared" si="40"/>
        <v>2.6452264967444201E-2</v>
      </c>
      <c r="AF91" s="86">
        <f t="shared" si="40"/>
        <v>1.5704096415098606E-2</v>
      </c>
      <c r="AG91" s="87">
        <f t="shared" si="40"/>
        <v>2.2115828087535313E-2</v>
      </c>
      <c r="AJ91" s="201" t="s">
        <v>261</v>
      </c>
      <c r="AK91" s="187" t="s">
        <v>178</v>
      </c>
      <c r="AL91" s="203" t="s">
        <v>266</v>
      </c>
      <c r="AM91" s="88">
        <f t="shared" si="39"/>
        <v>5.1231904281209266E-2</v>
      </c>
      <c r="AN91" s="86">
        <f t="shared" si="39"/>
        <v>4.4913096256199173E-2</v>
      </c>
      <c r="AO91" s="86">
        <f t="shared" si="38"/>
        <v>2.2642395422952821E-2</v>
      </c>
      <c r="AP91" s="86">
        <f t="shared" si="38"/>
        <v>2.9797516274802482E-2</v>
      </c>
      <c r="AQ91" s="86">
        <f t="shared" si="38"/>
        <v>2.0133456942434111E-2</v>
      </c>
      <c r="AR91" s="86">
        <f t="shared" si="38"/>
        <v>5.0457540552654098E-2</v>
      </c>
      <c r="AS91" s="87">
        <f t="shared" si="38"/>
        <v>4.4293605273355045E-3</v>
      </c>
    </row>
    <row r="92" spans="2:45" ht="15.75" customHeight="1">
      <c r="B92" s="201" t="s">
        <v>261</v>
      </c>
      <c r="C92" s="187" t="s">
        <v>180</v>
      </c>
      <c r="D92" s="203" t="s">
        <v>267</v>
      </c>
      <c r="E92" s="16">
        <f t="shared" si="41"/>
        <v>9826</v>
      </c>
      <c r="F92" s="90">
        <v>809</v>
      </c>
      <c r="G92" s="90">
        <v>721</v>
      </c>
      <c r="H92" s="90">
        <v>649</v>
      </c>
      <c r="I92" s="6">
        <v>502</v>
      </c>
      <c r="J92" s="237">
        <v>547</v>
      </c>
      <c r="M92" s="201" t="s">
        <v>261</v>
      </c>
      <c r="N92" s="187" t="s">
        <v>180</v>
      </c>
      <c r="O92" s="203" t="s">
        <v>267</v>
      </c>
      <c r="P92" s="90">
        <v>1640</v>
      </c>
      <c r="Q92" s="90">
        <v>852</v>
      </c>
      <c r="R92" s="90">
        <v>516</v>
      </c>
      <c r="S92" s="6">
        <v>887</v>
      </c>
      <c r="T92" s="90">
        <v>626</v>
      </c>
      <c r="U92" s="90">
        <v>1957</v>
      </c>
      <c r="V92" s="237">
        <v>120</v>
      </c>
      <c r="X92"/>
      <c r="Y92" s="201" t="s">
        <v>261</v>
      </c>
      <c r="Z92" s="187" t="s">
        <v>180</v>
      </c>
      <c r="AA92" s="203" t="s">
        <v>267</v>
      </c>
      <c r="AB92" s="88">
        <f t="shared" si="42"/>
        <v>0.30435591987131932</v>
      </c>
      <c r="AC92" s="86">
        <f t="shared" si="40"/>
        <v>2.5058410256044918E-2</v>
      </c>
      <c r="AD92" s="86">
        <f t="shared" si="40"/>
        <v>2.2332649931530758E-2</v>
      </c>
      <c r="AE92" s="86">
        <f t="shared" si="40"/>
        <v>2.0102482393291904E-2</v>
      </c>
      <c r="AF92" s="86">
        <f t="shared" si="40"/>
        <v>1.5549223669387572E-2</v>
      </c>
      <c r="AG92" s="87">
        <f t="shared" si="40"/>
        <v>1.6943078380786857E-2</v>
      </c>
      <c r="AJ92" s="201" t="s">
        <v>261</v>
      </c>
      <c r="AK92" s="187" t="s">
        <v>180</v>
      </c>
      <c r="AL92" s="203" t="s">
        <v>267</v>
      </c>
      <c r="AM92" s="88">
        <f t="shared" si="39"/>
        <v>5.0798260593218368E-2</v>
      </c>
      <c r="AN92" s="86">
        <f t="shared" si="39"/>
        <v>2.6390315869159783E-2</v>
      </c>
      <c r="AO92" s="86">
        <f t="shared" si="38"/>
        <v>1.5982867357378461E-2</v>
      </c>
      <c r="AP92" s="86">
        <f t="shared" si="38"/>
        <v>2.7474425089137007E-2</v>
      </c>
      <c r="AQ92" s="86">
        <f t="shared" si="38"/>
        <v>1.9390067763021161E-2</v>
      </c>
      <c r="AR92" s="86">
        <f t="shared" si="38"/>
        <v>6.0617192671297768E-2</v>
      </c>
      <c r="AS92" s="87">
        <f t="shared" si="38"/>
        <v>3.716945897064759E-3</v>
      </c>
    </row>
    <row r="93" spans="2:45" ht="15.75" customHeight="1">
      <c r="B93" s="201" t="s">
        <v>261</v>
      </c>
      <c r="C93" s="187" t="s">
        <v>182</v>
      </c>
      <c r="D93" s="203" t="s">
        <v>268</v>
      </c>
      <c r="E93" s="16">
        <f t="shared" si="41"/>
        <v>13680</v>
      </c>
      <c r="F93" s="90">
        <v>955</v>
      </c>
      <c r="G93" s="90">
        <v>974</v>
      </c>
      <c r="H93" s="90">
        <v>2710</v>
      </c>
      <c r="I93" s="6">
        <v>484</v>
      </c>
      <c r="J93" s="237">
        <v>616</v>
      </c>
      <c r="M93" s="201" t="s">
        <v>261</v>
      </c>
      <c r="N93" s="187" t="s">
        <v>182</v>
      </c>
      <c r="O93" s="203" t="s">
        <v>268</v>
      </c>
      <c r="P93" s="90">
        <v>1904</v>
      </c>
      <c r="Q93" s="90">
        <v>1056</v>
      </c>
      <c r="R93" s="90">
        <v>656</v>
      </c>
      <c r="S93" s="6">
        <v>1118</v>
      </c>
      <c r="T93" s="90">
        <v>679</v>
      </c>
      <c r="U93" s="90">
        <v>2460</v>
      </c>
      <c r="V93" s="237">
        <v>68</v>
      </c>
      <c r="X93"/>
      <c r="Y93" s="201" t="s">
        <v>261</v>
      </c>
      <c r="Z93" s="187" t="s">
        <v>182</v>
      </c>
      <c r="AA93" s="203" t="s">
        <v>268</v>
      </c>
      <c r="AB93" s="88">
        <f t="shared" si="42"/>
        <v>0.42373183226538247</v>
      </c>
      <c r="AC93" s="86">
        <f t="shared" si="40"/>
        <v>2.958069443080704E-2</v>
      </c>
      <c r="AD93" s="86">
        <f t="shared" si="40"/>
        <v>3.0169210864508963E-2</v>
      </c>
      <c r="AE93" s="86">
        <f t="shared" si="40"/>
        <v>8.3941028175379143E-2</v>
      </c>
      <c r="AF93" s="86">
        <f t="shared" si="40"/>
        <v>1.4991681784827859E-2</v>
      </c>
      <c r="AG93" s="87">
        <f t="shared" si="40"/>
        <v>1.9080322271599098E-2</v>
      </c>
      <c r="AJ93" s="201" t="s">
        <v>261</v>
      </c>
      <c r="AK93" s="187" t="s">
        <v>182</v>
      </c>
      <c r="AL93" s="203" t="s">
        <v>268</v>
      </c>
      <c r="AM93" s="88">
        <f t="shared" si="39"/>
        <v>5.8975541566760839E-2</v>
      </c>
      <c r="AN93" s="86">
        <f t="shared" si="39"/>
        <v>3.2709123894169877E-2</v>
      </c>
      <c r="AO93" s="86">
        <f t="shared" si="38"/>
        <v>2.0319304237287346E-2</v>
      </c>
      <c r="AP93" s="86">
        <f t="shared" si="38"/>
        <v>3.4629545940986668E-2</v>
      </c>
      <c r="AQ93" s="86">
        <f t="shared" si="38"/>
        <v>2.1031718867558093E-2</v>
      </c>
      <c r="AR93" s="86">
        <f t="shared" si="38"/>
        <v>7.6197390889827549E-2</v>
      </c>
      <c r="AS93" s="87">
        <f t="shared" si="38"/>
        <v>2.10626934167003E-3</v>
      </c>
    </row>
    <row r="94" spans="2:45" ht="15.75" customHeight="1">
      <c r="B94" s="201" t="s">
        <v>261</v>
      </c>
      <c r="C94" s="187" t="s">
        <v>184</v>
      </c>
      <c r="D94" s="203" t="s">
        <v>269</v>
      </c>
      <c r="E94" s="16">
        <f t="shared" si="41"/>
        <v>66753</v>
      </c>
      <c r="F94" s="90">
        <v>9677</v>
      </c>
      <c r="G94" s="90">
        <v>5418</v>
      </c>
      <c r="H94" s="90">
        <v>5329</v>
      </c>
      <c r="I94" s="6">
        <v>4613</v>
      </c>
      <c r="J94" s="237">
        <v>5160</v>
      </c>
      <c r="M94" s="201" t="s">
        <v>261</v>
      </c>
      <c r="N94" s="187" t="s">
        <v>184</v>
      </c>
      <c r="O94" s="203" t="s">
        <v>269</v>
      </c>
      <c r="P94" s="90">
        <v>13989</v>
      </c>
      <c r="Q94" s="90">
        <v>7401</v>
      </c>
      <c r="R94" s="90">
        <v>3605</v>
      </c>
      <c r="S94" s="6">
        <v>2907</v>
      </c>
      <c r="T94" s="90">
        <v>2190</v>
      </c>
      <c r="U94" s="90">
        <v>5087</v>
      </c>
      <c r="V94" s="237">
        <v>1377</v>
      </c>
      <c r="X94"/>
      <c r="Y94" s="201" t="s">
        <v>261</v>
      </c>
      <c r="Z94" s="187" t="s">
        <v>184</v>
      </c>
      <c r="AA94" s="203" t="s">
        <v>269</v>
      </c>
      <c r="AB94" s="88">
        <f t="shared" si="42"/>
        <v>2.0676440788896988</v>
      </c>
      <c r="AC94" s="86">
        <f t="shared" si="40"/>
        <v>0.29974071204913061</v>
      </c>
      <c r="AD94" s="86">
        <f t="shared" si="40"/>
        <v>0.16782010725247387</v>
      </c>
      <c r="AE94" s="86">
        <f t="shared" si="40"/>
        <v>0.16506337237881749</v>
      </c>
      <c r="AF94" s="86">
        <f t="shared" si="40"/>
        <v>0.14288559519299776</v>
      </c>
      <c r="AG94" s="87">
        <f t="shared" si="40"/>
        <v>0.15982867357378464</v>
      </c>
      <c r="AJ94" s="201" t="s">
        <v>261</v>
      </c>
      <c r="AK94" s="187" t="s">
        <v>184</v>
      </c>
      <c r="AL94" s="203" t="s">
        <v>269</v>
      </c>
      <c r="AM94" s="88">
        <f t="shared" si="39"/>
        <v>0.43330296795032425</v>
      </c>
      <c r="AN94" s="86">
        <f t="shared" si="39"/>
        <v>0.22924263820146901</v>
      </c>
      <c r="AO94" s="86">
        <f t="shared" si="38"/>
        <v>0.11166324965765378</v>
      </c>
      <c r="AP94" s="86">
        <f t="shared" si="38"/>
        <v>9.004301435639378E-2</v>
      </c>
      <c r="AQ94" s="86">
        <f t="shared" si="38"/>
        <v>6.7834262621431843E-2</v>
      </c>
      <c r="AR94" s="86">
        <f t="shared" si="38"/>
        <v>0.15756753148640357</v>
      </c>
      <c r="AS94" s="87">
        <f t="shared" si="38"/>
        <v>4.2651954168818104E-2</v>
      </c>
    </row>
    <row r="95" spans="2:45" ht="15.75" customHeight="1">
      <c r="B95" s="205" t="s">
        <v>261</v>
      </c>
      <c r="C95" s="206" t="s">
        <v>187</v>
      </c>
      <c r="D95" s="207" t="s">
        <v>270</v>
      </c>
      <c r="E95" s="67">
        <f t="shared" si="41"/>
        <v>36062</v>
      </c>
      <c r="F95" s="208">
        <v>4258</v>
      </c>
      <c r="G95" s="208">
        <v>2991</v>
      </c>
      <c r="H95" s="208">
        <v>3819</v>
      </c>
      <c r="I95" s="239">
        <v>1719</v>
      </c>
      <c r="J95" s="238">
        <v>2682</v>
      </c>
      <c r="M95" s="205" t="s">
        <v>261</v>
      </c>
      <c r="N95" s="206" t="s">
        <v>187</v>
      </c>
      <c r="O95" s="207" t="s">
        <v>270</v>
      </c>
      <c r="P95" s="208">
        <v>7222</v>
      </c>
      <c r="Q95" s="208">
        <v>4027</v>
      </c>
      <c r="R95" s="208">
        <v>2541</v>
      </c>
      <c r="S95" s="239">
        <v>1895</v>
      </c>
      <c r="T95" s="208">
        <v>1427</v>
      </c>
      <c r="U95" s="208">
        <v>3345</v>
      </c>
      <c r="V95" s="238">
        <v>136</v>
      </c>
      <c r="X95"/>
      <c r="Y95" s="205" t="s">
        <v>261</v>
      </c>
      <c r="Z95" s="206" t="s">
        <v>187</v>
      </c>
      <c r="AA95" s="207" t="s">
        <v>270</v>
      </c>
      <c r="AB95" s="152">
        <f t="shared" si="42"/>
        <v>1.1170041911662445</v>
      </c>
      <c r="AC95" s="150">
        <f t="shared" si="40"/>
        <v>0.13188963024751452</v>
      </c>
      <c r="AD95" s="150">
        <f t="shared" si="40"/>
        <v>9.2644876484339111E-2</v>
      </c>
      <c r="AE95" s="150">
        <f t="shared" si="40"/>
        <v>0.11829180317408595</v>
      </c>
      <c r="AF95" s="150">
        <f t="shared" si="40"/>
        <v>5.3245249975452671E-2</v>
      </c>
      <c r="AG95" s="151">
        <f t="shared" si="40"/>
        <v>8.3073740799397361E-2</v>
      </c>
      <c r="AJ95" s="205" t="s">
        <v>261</v>
      </c>
      <c r="AK95" s="206" t="s">
        <v>187</v>
      </c>
      <c r="AL95" s="207" t="s">
        <v>270</v>
      </c>
      <c r="AM95" s="152">
        <f t="shared" si="39"/>
        <v>0.22369819390501405</v>
      </c>
      <c r="AN95" s="150">
        <f t="shared" si="39"/>
        <v>0.12473450939566487</v>
      </c>
      <c r="AO95" s="150">
        <f t="shared" si="38"/>
        <v>7.8706329370346259E-2</v>
      </c>
      <c r="AP95" s="150">
        <f t="shared" si="38"/>
        <v>5.8696770624480976E-2</v>
      </c>
      <c r="AQ95" s="150">
        <f t="shared" si="38"/>
        <v>4.4200681625928426E-2</v>
      </c>
      <c r="AR95" s="150">
        <f t="shared" si="38"/>
        <v>0.10360986688068015</v>
      </c>
      <c r="AS95" s="151">
        <f t="shared" si="38"/>
        <v>4.2125386833400599E-3</v>
      </c>
    </row>
    <row r="96" spans="2:45" ht="6.75" customHeight="1">
      <c r="X96"/>
      <c r="Y96"/>
      <c r="Z96"/>
    </row>
    <row r="97" spans="2:37" ht="15.75" customHeight="1">
      <c r="B97" s="149" t="s">
        <v>155</v>
      </c>
      <c r="M97" s="149" t="s">
        <v>155</v>
      </c>
      <c r="N97"/>
      <c r="X97"/>
      <c r="Y97" s="149" t="s">
        <v>155</v>
      </c>
      <c r="Z97"/>
      <c r="AJ97" s="149" t="s">
        <v>155</v>
      </c>
      <c r="AK97"/>
    </row>
    <row r="98" spans="2:37" ht="15.75" customHeight="1">
      <c r="B98" s="148" t="s">
        <v>156</v>
      </c>
      <c r="M98" s="148" t="s">
        <v>156</v>
      </c>
      <c r="N98"/>
      <c r="X98"/>
      <c r="Y98" s="148" t="s">
        <v>156</v>
      </c>
      <c r="Z98"/>
      <c r="AJ98" s="148" t="s">
        <v>156</v>
      </c>
      <c r="AK98"/>
    </row>
    <row r="99" spans="2:37" ht="15.75" customHeight="1">
      <c r="B99" s="149" t="s">
        <v>288</v>
      </c>
      <c r="M99" s="149" t="s">
        <v>288</v>
      </c>
      <c r="N99"/>
      <c r="X99"/>
      <c r="Y99" s="149" t="s">
        <v>288</v>
      </c>
      <c r="Z99"/>
      <c r="AJ99" s="149" t="s">
        <v>288</v>
      </c>
      <c r="AK99"/>
    </row>
    <row r="100" spans="2:37" ht="15.75" customHeight="1">
      <c r="B100" s="148" t="s">
        <v>290</v>
      </c>
      <c r="M100" s="148" t="s">
        <v>290</v>
      </c>
      <c r="N100"/>
      <c r="X100"/>
      <c r="Y100" s="148" t="s">
        <v>290</v>
      </c>
      <c r="Z100"/>
      <c r="AJ100" s="148" t="s">
        <v>290</v>
      </c>
      <c r="AK100"/>
    </row>
    <row r="101" spans="2:37" ht="15.75" customHeight="1">
      <c r="B101" s="6"/>
      <c r="X101"/>
      <c r="Z101"/>
    </row>
  </sheetData>
  <mergeCells count="8">
    <mergeCell ref="E5:J5"/>
    <mergeCell ref="P5:V5"/>
    <mergeCell ref="AB5:AG5"/>
    <mergeCell ref="AM5:AR5"/>
    <mergeCell ref="G7:H7"/>
    <mergeCell ref="R7:S7"/>
    <mergeCell ref="AD7:AE7"/>
    <mergeCell ref="AO7:AP7"/>
  </mergeCells>
  <pageMargins left="0.70866141732283472" right="0.31496062992125984" top="0.55118110236220474" bottom="0.55118110236220474" header="0.31496062992125984" footer="0.31496062992125984"/>
  <pageSetup paperSize="9" scale="85" firstPageNumber="37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34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0770-6EBB-46DC-AE51-DDC93BE48362}">
  <dimension ref="B1:AE99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10" width="11.42578125" style="6" customWidth="1"/>
    <col min="11" max="14" width="2.5703125" style="6" customWidth="1"/>
    <col min="15" max="15" width="21.5703125" style="6" customWidth="1"/>
    <col min="16" max="21" width="11.42578125" style="6" customWidth="1"/>
    <col min="22" max="22" width="2.5703125" customWidth="1"/>
  </cols>
  <sheetData>
    <row r="1" spans="2:31">
      <c r="E1" s="11"/>
    </row>
    <row r="2" spans="2:31" ht="18" customHeight="1">
      <c r="D2" s="14" t="s">
        <v>371</v>
      </c>
      <c r="E2" s="14"/>
      <c r="F2" s="14"/>
      <c r="G2" s="14"/>
      <c r="H2" s="14"/>
      <c r="I2" s="14"/>
      <c r="J2" s="14"/>
      <c r="K2" s="13"/>
      <c r="L2" s="13"/>
      <c r="M2" s="13"/>
      <c r="N2" s="13"/>
      <c r="O2" s="14" t="s">
        <v>372</v>
      </c>
      <c r="P2" s="14"/>
      <c r="Q2" s="14"/>
      <c r="R2" s="14"/>
      <c r="S2" s="14"/>
      <c r="T2" s="14"/>
      <c r="U2" s="14"/>
    </row>
    <row r="3" spans="2:31" ht="18" customHeight="1">
      <c r="D3" s="14" t="s">
        <v>26</v>
      </c>
      <c r="E3" s="14"/>
      <c r="F3" s="14"/>
      <c r="G3" s="14"/>
      <c r="H3" s="14"/>
      <c r="I3" s="14"/>
      <c r="J3" s="14"/>
      <c r="K3" s="13"/>
      <c r="L3" s="13"/>
      <c r="M3" s="13"/>
      <c r="N3" s="13"/>
      <c r="O3" s="14" t="s">
        <v>26</v>
      </c>
      <c r="P3" s="14"/>
      <c r="Q3" s="14"/>
      <c r="R3" s="14"/>
      <c r="S3" s="14"/>
      <c r="T3" s="14"/>
      <c r="U3" s="14"/>
    </row>
    <row r="4" spans="2:31">
      <c r="D4" s="14"/>
      <c r="E4" s="14"/>
      <c r="F4" s="14"/>
      <c r="G4" s="14"/>
      <c r="H4" s="14"/>
      <c r="I4" s="14"/>
      <c r="J4" s="15"/>
      <c r="K4" s="13"/>
      <c r="L4" s="13"/>
      <c r="M4" s="13"/>
      <c r="N4" s="13"/>
      <c r="O4" s="14"/>
      <c r="P4" s="14"/>
      <c r="Q4" s="14"/>
      <c r="R4" s="14"/>
      <c r="S4" s="14"/>
      <c r="T4" s="14"/>
      <c r="U4" s="15"/>
    </row>
    <row r="5" spans="2:31" ht="18" customHeight="1">
      <c r="B5" s="211" t="s">
        <v>271</v>
      </c>
      <c r="C5" s="212"/>
      <c r="D5" s="213"/>
      <c r="E5" s="453" t="s">
        <v>25</v>
      </c>
      <c r="F5" s="454"/>
      <c r="G5" s="454"/>
      <c r="H5" s="454"/>
      <c r="I5" s="454"/>
      <c r="J5" s="455"/>
      <c r="M5" s="211" t="s">
        <v>271</v>
      </c>
      <c r="N5" s="212"/>
      <c r="O5" s="213"/>
      <c r="P5" s="453" t="s">
        <v>25</v>
      </c>
      <c r="Q5" s="454"/>
      <c r="R5" s="454"/>
      <c r="S5" s="454"/>
      <c r="T5" s="454"/>
      <c r="U5" s="455"/>
    </row>
    <row r="6" spans="2:31" ht="36">
      <c r="B6" s="214"/>
      <c r="C6" s="215" t="s">
        <v>272</v>
      </c>
      <c r="D6" s="216"/>
      <c r="E6" s="56" t="s">
        <v>4</v>
      </c>
      <c r="F6" s="57" t="s">
        <v>15</v>
      </c>
      <c r="G6" s="57" t="s">
        <v>16</v>
      </c>
      <c r="H6" s="57" t="s">
        <v>75</v>
      </c>
      <c r="I6" s="57" t="s">
        <v>5</v>
      </c>
      <c r="J6" s="58" t="s">
        <v>144</v>
      </c>
      <c r="M6" s="214"/>
      <c r="N6" s="215" t="s">
        <v>272</v>
      </c>
      <c r="O6" s="216"/>
      <c r="P6" s="56" t="s">
        <v>4</v>
      </c>
      <c r="Q6" s="57" t="s">
        <v>15</v>
      </c>
      <c r="R6" s="57" t="s">
        <v>16</v>
      </c>
      <c r="S6" s="57" t="s">
        <v>76</v>
      </c>
      <c r="T6" s="57" t="s">
        <v>5</v>
      </c>
      <c r="U6" s="58" t="s">
        <v>144</v>
      </c>
    </row>
    <row r="7" spans="2:31" ht="18" customHeight="1">
      <c r="B7" s="210"/>
      <c r="C7" s="217"/>
      <c r="D7" s="218" t="s">
        <v>273</v>
      </c>
      <c r="E7" s="59"/>
      <c r="F7" s="227"/>
      <c r="G7" s="456" t="s">
        <v>352</v>
      </c>
      <c r="H7" s="456"/>
      <c r="I7" s="227"/>
      <c r="J7" s="60"/>
      <c r="M7" s="210"/>
      <c r="N7" s="217"/>
      <c r="O7" s="218" t="s">
        <v>273</v>
      </c>
      <c r="P7" s="59"/>
      <c r="Q7" s="227"/>
      <c r="R7" s="456" t="s">
        <v>31</v>
      </c>
      <c r="S7" s="456"/>
      <c r="T7" s="227"/>
      <c r="U7" s="60"/>
    </row>
    <row r="8" spans="2:31" ht="6.75" customHeight="1">
      <c r="B8" s="191"/>
      <c r="C8" s="192"/>
      <c r="D8" s="193"/>
      <c r="E8" s="10"/>
      <c r="F8" s="1"/>
      <c r="G8" s="2"/>
      <c r="H8" s="2"/>
      <c r="I8" s="2"/>
      <c r="J8" s="8"/>
      <c r="K8"/>
      <c r="L8"/>
      <c r="M8" s="191"/>
      <c r="N8" s="192"/>
      <c r="O8" s="193"/>
      <c r="P8" s="97"/>
      <c r="Q8" s="98"/>
      <c r="R8" s="99"/>
      <c r="S8" s="99"/>
      <c r="T8" s="99"/>
      <c r="U8" s="101"/>
    </row>
    <row r="9" spans="2:31" ht="15.75" customHeight="1">
      <c r="B9" s="197"/>
      <c r="C9" s="6"/>
      <c r="D9" s="198" t="s">
        <v>19</v>
      </c>
      <c r="E9" s="234">
        <f t="shared" ref="E9:J9" si="0">SUM(E19:E95)</f>
        <v>3228457</v>
      </c>
      <c r="F9" s="90">
        <f t="shared" si="0"/>
        <v>1544976</v>
      </c>
      <c r="G9" s="90">
        <f t="shared" si="0"/>
        <v>1342576</v>
      </c>
      <c r="H9" s="90">
        <f t="shared" si="0"/>
        <v>126805</v>
      </c>
      <c r="I9" s="90">
        <f t="shared" si="0"/>
        <v>69166</v>
      </c>
      <c r="J9" s="199">
        <f t="shared" si="0"/>
        <v>144934</v>
      </c>
      <c r="K9"/>
      <c r="L9"/>
      <c r="M9" s="197"/>
      <c r="O9" s="198" t="s">
        <v>19</v>
      </c>
      <c r="P9" s="88">
        <f t="shared" ref="P9:U9" si="1">SUM(P19:P95)</f>
        <v>100.00000000000001</v>
      </c>
      <c r="Q9" s="86">
        <f t="shared" si="1"/>
        <v>47.854935035529365</v>
      </c>
      <c r="R9" s="86">
        <f t="shared" si="1"/>
        <v>41.585686289146778</v>
      </c>
      <c r="S9" s="86">
        <f t="shared" si="1"/>
        <v>3.9277277039774727</v>
      </c>
      <c r="T9" s="86">
        <f t="shared" si="1"/>
        <v>2.1423856659698415</v>
      </c>
      <c r="U9" s="87">
        <f t="shared" si="1"/>
        <v>4.489265305376529</v>
      </c>
    </row>
    <row r="10" spans="2:31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/>
      <c r="L10"/>
      <c r="M10" s="197"/>
      <c r="O10" s="198"/>
      <c r="P10" s="88"/>
      <c r="Q10" s="86"/>
      <c r="R10" s="86"/>
      <c r="S10" s="86"/>
      <c r="T10" s="86"/>
      <c r="U10" s="87"/>
      <c r="W10" s="142"/>
      <c r="X10" s="330"/>
      <c r="Y10" s="330"/>
      <c r="Z10" s="330"/>
      <c r="AA10" s="330"/>
      <c r="AB10" s="330"/>
      <c r="AC10" s="330"/>
      <c r="AD10" s="330"/>
      <c r="AE10" s="330"/>
    </row>
    <row r="11" spans="2:31" ht="15.75" customHeight="1">
      <c r="B11" s="197"/>
      <c r="C11" s="6"/>
      <c r="D11" s="198" t="s">
        <v>163</v>
      </c>
      <c r="E11" s="16">
        <f t="shared" ref="E11:J11" si="2">SUM(E19:E32)</f>
        <v>544079</v>
      </c>
      <c r="F11" s="11">
        <f t="shared" si="2"/>
        <v>310233</v>
      </c>
      <c r="G11" s="11">
        <f t="shared" si="2"/>
        <v>186341</v>
      </c>
      <c r="H11" s="11">
        <f t="shared" si="2"/>
        <v>9486</v>
      </c>
      <c r="I11" s="11">
        <f t="shared" si="2"/>
        <v>9836</v>
      </c>
      <c r="J11" s="12">
        <f t="shared" si="2"/>
        <v>28183</v>
      </c>
      <c r="K11"/>
      <c r="L11"/>
      <c r="M11" s="197"/>
      <c r="O11" s="198" t="s">
        <v>163</v>
      </c>
      <c r="P11" s="88">
        <f t="shared" ref="P11:U11" si="3">SUM(P19:P32)</f>
        <v>16.852601722742474</v>
      </c>
      <c r="Q11" s="86">
        <f t="shared" si="3"/>
        <v>9.6093273040340943</v>
      </c>
      <c r="R11" s="86">
        <f t="shared" si="3"/>
        <v>5.7718284617078686</v>
      </c>
      <c r="S11" s="86">
        <f t="shared" si="3"/>
        <v>0.29382457316296923</v>
      </c>
      <c r="T11" s="86">
        <f t="shared" si="3"/>
        <v>0.30466566536274137</v>
      </c>
      <c r="U11" s="87">
        <f t="shared" si="3"/>
        <v>0.8729557184748008</v>
      </c>
      <c r="W11" s="143"/>
      <c r="X11" s="331"/>
      <c r="Y11" s="331"/>
      <c r="Z11" s="331"/>
      <c r="AA11" s="331"/>
      <c r="AB11" s="331"/>
      <c r="AC11" s="331"/>
      <c r="AD11" s="331"/>
      <c r="AE11" s="331"/>
    </row>
    <row r="12" spans="2:31" ht="15.75" customHeight="1">
      <c r="B12" s="197"/>
      <c r="C12" s="6"/>
      <c r="D12" s="198" t="s">
        <v>164</v>
      </c>
      <c r="E12" s="16">
        <f t="shared" ref="E12:J12" si="4">SUM(E33:E40)</f>
        <v>354994</v>
      </c>
      <c r="F12" s="11">
        <f t="shared" si="4"/>
        <v>179760</v>
      </c>
      <c r="G12" s="11">
        <f t="shared" si="4"/>
        <v>137765</v>
      </c>
      <c r="H12" s="11">
        <f t="shared" si="4"/>
        <v>10741</v>
      </c>
      <c r="I12" s="11">
        <f t="shared" si="4"/>
        <v>5883</v>
      </c>
      <c r="J12" s="12">
        <f t="shared" si="4"/>
        <v>20845</v>
      </c>
      <c r="K12"/>
      <c r="L12"/>
      <c r="M12" s="197"/>
      <c r="O12" s="198" t="s">
        <v>164</v>
      </c>
      <c r="P12" s="88">
        <f t="shared" ref="P12:U12" si="5">SUM(P33:P40)</f>
        <v>10.995779098188391</v>
      </c>
      <c r="Q12" s="86">
        <f t="shared" si="5"/>
        <v>5.5679849538030082</v>
      </c>
      <c r="R12" s="86">
        <f t="shared" si="5"/>
        <v>4.267208762576054</v>
      </c>
      <c r="S12" s="86">
        <f t="shared" si="5"/>
        <v>0.33269763233643812</v>
      </c>
      <c r="T12" s="86">
        <f t="shared" si="5"/>
        <v>0.18222327260359983</v>
      </c>
      <c r="U12" s="87">
        <f t="shared" si="5"/>
        <v>0.64566447686929085</v>
      </c>
      <c r="W12" s="143"/>
      <c r="X12" s="331"/>
      <c r="Y12" s="331"/>
      <c r="Z12" s="331"/>
      <c r="AA12" s="331"/>
      <c r="AB12" s="331"/>
      <c r="AC12" s="331"/>
      <c r="AD12" s="331"/>
      <c r="AE12" s="331"/>
    </row>
    <row r="13" spans="2:31" ht="15.75" customHeight="1">
      <c r="B13" s="197"/>
      <c r="C13" s="6"/>
      <c r="D13" s="198" t="s">
        <v>165</v>
      </c>
      <c r="E13" s="16">
        <f t="shared" ref="E13:J13" si="6">SUM(E41:E53)</f>
        <v>1218497</v>
      </c>
      <c r="F13" s="11">
        <f t="shared" si="6"/>
        <v>417698</v>
      </c>
      <c r="G13" s="11">
        <f t="shared" si="6"/>
        <v>633491</v>
      </c>
      <c r="H13" s="11">
        <f t="shared" si="6"/>
        <v>83014</v>
      </c>
      <c r="I13" s="11">
        <f t="shared" si="6"/>
        <v>28494</v>
      </c>
      <c r="J13" s="12">
        <f t="shared" si="6"/>
        <v>55800</v>
      </c>
      <c r="K13"/>
      <c r="L13"/>
      <c r="M13" s="197"/>
      <c r="O13" s="198" t="s">
        <v>165</v>
      </c>
      <c r="P13" s="88">
        <f t="shared" ref="P13:U13" si="7">SUM(P41:P53)</f>
        <v>37.742395206130972</v>
      </c>
      <c r="Q13" s="86">
        <f t="shared" si="7"/>
        <v>12.938007227601295</v>
      </c>
      <c r="R13" s="86">
        <f t="shared" si="7"/>
        <v>19.622098110645425</v>
      </c>
      <c r="S13" s="86">
        <f t="shared" si="7"/>
        <v>2.5713212224911155</v>
      </c>
      <c r="T13" s="86">
        <f t="shared" si="7"/>
        <v>0.88258880325802691</v>
      </c>
      <c r="U13" s="87">
        <f t="shared" si="7"/>
        <v>1.7283798421351129</v>
      </c>
      <c r="W13" s="143"/>
      <c r="X13" s="331"/>
      <c r="Y13" s="331"/>
      <c r="Z13" s="331"/>
      <c r="AA13" s="331"/>
      <c r="AB13" s="331"/>
      <c r="AC13" s="331"/>
      <c r="AD13" s="332"/>
      <c r="AE13" s="331"/>
    </row>
    <row r="14" spans="2:31" ht="15.75" customHeight="1">
      <c r="B14" s="197"/>
      <c r="C14" s="6"/>
      <c r="D14" s="198" t="s">
        <v>166</v>
      </c>
      <c r="E14" s="16">
        <f t="shared" ref="E14:J14" si="8">SUM(E54:E64)</f>
        <v>332472</v>
      </c>
      <c r="F14" s="11">
        <f t="shared" si="8"/>
        <v>178402</v>
      </c>
      <c r="G14" s="11">
        <f t="shared" si="8"/>
        <v>133098</v>
      </c>
      <c r="H14" s="11">
        <f t="shared" si="8"/>
        <v>7705</v>
      </c>
      <c r="I14" s="11">
        <f t="shared" si="8"/>
        <v>6244</v>
      </c>
      <c r="J14" s="12">
        <f t="shared" si="8"/>
        <v>7023</v>
      </c>
      <c r="K14"/>
      <c r="L14"/>
      <c r="M14" s="197"/>
      <c r="O14" s="198" t="s">
        <v>166</v>
      </c>
      <c r="P14" s="88">
        <f t="shared" ref="P14:U14" si="9">SUM(P54:P64)</f>
        <v>10.29817030240762</v>
      </c>
      <c r="Q14" s="86">
        <f t="shared" si="9"/>
        <v>5.5259215160678927</v>
      </c>
      <c r="R14" s="86">
        <f t="shared" si="9"/>
        <v>4.1226505417293779</v>
      </c>
      <c r="S14" s="86">
        <f t="shared" si="9"/>
        <v>0.23865890114069968</v>
      </c>
      <c r="T14" s="86">
        <f t="shared" si="9"/>
        <v>0.19340508484393629</v>
      </c>
      <c r="U14" s="87">
        <f t="shared" si="9"/>
        <v>0.21753425862571502</v>
      </c>
      <c r="W14" s="143"/>
      <c r="X14" s="331"/>
      <c r="Y14" s="331"/>
      <c r="Z14" s="331"/>
      <c r="AA14" s="331"/>
      <c r="AB14" s="331"/>
      <c r="AC14" s="331"/>
      <c r="AD14" s="332"/>
      <c r="AE14" s="331"/>
    </row>
    <row r="15" spans="2:31" ht="15.75" customHeight="1">
      <c r="B15" s="197"/>
      <c r="C15" s="6"/>
      <c r="D15" s="198" t="s">
        <v>167</v>
      </c>
      <c r="E15" s="16">
        <f t="shared" ref="E15:J15" si="10">SUM(E65:E76)</f>
        <v>474264</v>
      </c>
      <c r="F15" s="11">
        <f t="shared" si="10"/>
        <v>269404</v>
      </c>
      <c r="G15" s="11">
        <f t="shared" si="10"/>
        <v>154909</v>
      </c>
      <c r="H15" s="11">
        <f t="shared" si="10"/>
        <v>12461</v>
      </c>
      <c r="I15" s="11">
        <f t="shared" si="10"/>
        <v>12528</v>
      </c>
      <c r="J15" s="12">
        <f t="shared" si="10"/>
        <v>24962</v>
      </c>
      <c r="K15"/>
      <c r="L15"/>
      <c r="M15" s="197"/>
      <c r="O15" s="198" t="s">
        <v>167</v>
      </c>
      <c r="P15" s="88">
        <f t="shared" ref="P15:U15" si="11">SUM(P65:P76)</f>
        <v>14.690113574379339</v>
      </c>
      <c r="Q15" s="86">
        <f t="shared" si="11"/>
        <v>8.3446674371069527</v>
      </c>
      <c r="R15" s="86">
        <f t="shared" si="11"/>
        <v>4.7982364330700396</v>
      </c>
      <c r="S15" s="86">
        <f t="shared" si="11"/>
        <v>0.38597385686103297</v>
      </c>
      <c r="T15" s="86">
        <f t="shared" si="11"/>
        <v>0.3880491516535608</v>
      </c>
      <c r="U15" s="87">
        <f t="shared" si="11"/>
        <v>0.77318669568775422</v>
      </c>
      <c r="W15" s="143"/>
      <c r="X15" s="331"/>
      <c r="Y15" s="331"/>
      <c r="Z15" s="331"/>
      <c r="AA15" s="331"/>
      <c r="AB15" s="331"/>
      <c r="AC15" s="331"/>
      <c r="AD15" s="332"/>
      <c r="AE15" s="331"/>
    </row>
    <row r="16" spans="2:31" ht="15.75" customHeight="1">
      <c r="B16" s="197"/>
      <c r="C16" s="6"/>
      <c r="D16" s="198" t="s">
        <v>168</v>
      </c>
      <c r="E16" s="16">
        <f t="shared" ref="E16:J16" si="12">SUM(E77:E86)</f>
        <v>118951</v>
      </c>
      <c r="F16" s="11">
        <f t="shared" si="12"/>
        <v>73822</v>
      </c>
      <c r="G16" s="11">
        <f t="shared" si="12"/>
        <v>38302</v>
      </c>
      <c r="H16" s="11">
        <f t="shared" si="12"/>
        <v>589</v>
      </c>
      <c r="I16" s="11">
        <f t="shared" si="12"/>
        <v>1804</v>
      </c>
      <c r="J16" s="12">
        <f t="shared" si="12"/>
        <v>4434</v>
      </c>
      <c r="K16"/>
      <c r="L16"/>
      <c r="M16" s="197"/>
      <c r="O16" s="198" t="s">
        <v>168</v>
      </c>
      <c r="P16" s="88">
        <f t="shared" ref="P16:U16" si="13">SUM(P77:P86)</f>
        <v>3.6844535950145847</v>
      </c>
      <c r="Q16" s="86">
        <f t="shared" si="13"/>
        <v>2.2866031667759552</v>
      </c>
      <c r="R16" s="86">
        <f t="shared" si="13"/>
        <v>1.1863871812447866</v>
      </c>
      <c r="S16" s="86">
        <f t="shared" si="13"/>
        <v>1.8244009444759526E-2</v>
      </c>
      <c r="T16" s="86">
        <f t="shared" si="13"/>
        <v>5.587808665254021E-2</v>
      </c>
      <c r="U16" s="87">
        <f t="shared" si="13"/>
        <v>0.13734115089654281</v>
      </c>
      <c r="W16" s="143"/>
      <c r="X16" s="331"/>
      <c r="Y16" s="331"/>
      <c r="Z16" s="331"/>
      <c r="AA16" s="331"/>
      <c r="AB16" s="331"/>
      <c r="AC16" s="331"/>
      <c r="AD16" s="332"/>
      <c r="AE16" s="331"/>
    </row>
    <row r="17" spans="2:31" ht="15.75" customHeight="1">
      <c r="B17" s="197"/>
      <c r="C17" s="6"/>
      <c r="D17" s="198" t="s">
        <v>348</v>
      </c>
      <c r="E17" s="16">
        <f t="shared" ref="E17:J17" si="14">SUM(E87:E95)</f>
        <v>185200</v>
      </c>
      <c r="F17" s="11">
        <f t="shared" si="14"/>
        <v>115657</v>
      </c>
      <c r="G17" s="11">
        <f t="shared" si="14"/>
        <v>58670</v>
      </c>
      <c r="H17" s="11">
        <f t="shared" si="14"/>
        <v>2809</v>
      </c>
      <c r="I17" s="11">
        <f t="shared" si="14"/>
        <v>4377</v>
      </c>
      <c r="J17" s="12">
        <f t="shared" si="14"/>
        <v>3687</v>
      </c>
      <c r="K17"/>
      <c r="L17"/>
      <c r="M17" s="197"/>
      <c r="O17" s="198" t="s">
        <v>348</v>
      </c>
      <c r="P17" s="88">
        <f t="shared" ref="P17:U17" si="15">SUM(P87:P95)</f>
        <v>5.7364865011366106</v>
      </c>
      <c r="Q17" s="86">
        <f t="shared" si="15"/>
        <v>3.5824234301401567</v>
      </c>
      <c r="R17" s="86">
        <f t="shared" si="15"/>
        <v>1.8172767981732449</v>
      </c>
      <c r="S17" s="86">
        <f t="shared" si="15"/>
        <v>8.7007508540457565E-2</v>
      </c>
      <c r="T17" s="86">
        <f t="shared" si="15"/>
        <v>0.13557560159543708</v>
      </c>
      <c r="U17" s="87">
        <f t="shared" si="15"/>
        <v>0.1142031626873147</v>
      </c>
      <c r="W17" s="143"/>
      <c r="X17" s="333"/>
      <c r="Y17" s="333"/>
      <c r="Z17" s="333"/>
      <c r="AA17" s="333"/>
      <c r="AB17" s="333"/>
      <c r="AC17" s="333"/>
      <c r="AD17" s="333"/>
      <c r="AE17" s="333"/>
    </row>
    <row r="18" spans="2:31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/>
      <c r="L18"/>
      <c r="M18" s="197"/>
      <c r="O18" s="198"/>
      <c r="P18" s="88"/>
      <c r="Q18" s="86"/>
      <c r="R18" s="86"/>
      <c r="S18" s="86"/>
      <c r="T18" s="86"/>
      <c r="U18" s="87"/>
      <c r="W18" s="143"/>
      <c r="X18" s="334"/>
      <c r="Y18" s="334"/>
      <c r="Z18" s="334"/>
      <c r="AA18" s="334"/>
      <c r="AB18" s="334"/>
      <c r="AC18" s="334"/>
      <c r="AD18" s="335"/>
      <c r="AE18" s="334"/>
    </row>
    <row r="19" spans="2:31" ht="15.75" customHeight="1">
      <c r="B19" s="201" t="s">
        <v>169</v>
      </c>
      <c r="C19" s="187" t="s">
        <v>170</v>
      </c>
      <c r="D19" s="202" t="s">
        <v>171</v>
      </c>
      <c r="E19" s="16">
        <f>SUM(F19:J19)</f>
        <v>11573</v>
      </c>
      <c r="F19" s="90">
        <v>6397</v>
      </c>
      <c r="G19" s="90">
        <v>2694</v>
      </c>
      <c r="H19" s="90">
        <v>337</v>
      </c>
      <c r="I19" s="7">
        <v>1499</v>
      </c>
      <c r="J19" s="34">
        <v>646</v>
      </c>
      <c r="K19"/>
      <c r="L19"/>
      <c r="M19" s="201" t="s">
        <v>169</v>
      </c>
      <c r="N19" s="187" t="s">
        <v>170</v>
      </c>
      <c r="O19" s="202" t="s">
        <v>171</v>
      </c>
      <c r="P19" s="88">
        <f>SUM(Q19:U19)</f>
        <v>0.35846845722275378</v>
      </c>
      <c r="Q19" s="86">
        <f>F19/$E$9*100</f>
        <v>0.19814419086269386</v>
      </c>
      <c r="R19" s="86">
        <f t="shared" ref="R19:U34" si="16">G19/$E$9*100</f>
        <v>8.3445435389103831E-2</v>
      </c>
      <c r="S19" s="86">
        <f t="shared" si="16"/>
        <v>1.0438423060923532E-2</v>
      </c>
      <c r="T19" s="86">
        <f t="shared" si="16"/>
        <v>4.6430849164167273E-2</v>
      </c>
      <c r="U19" s="87">
        <f t="shared" si="16"/>
        <v>2.0009558745865283E-2</v>
      </c>
      <c r="W19" s="143"/>
      <c r="X19" s="334"/>
      <c r="Y19" s="334"/>
      <c r="Z19" s="334"/>
      <c r="AA19" s="334"/>
      <c r="AB19" s="334"/>
      <c r="AC19" s="334"/>
      <c r="AD19" s="335"/>
      <c r="AE19" s="335"/>
    </row>
    <row r="20" spans="2:31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7">SUM(F20:J20)</f>
        <v>19227</v>
      </c>
      <c r="F20" s="90">
        <v>12052</v>
      </c>
      <c r="G20" s="90">
        <v>3683</v>
      </c>
      <c r="H20" s="90">
        <v>752</v>
      </c>
      <c r="I20" s="7">
        <v>1087</v>
      </c>
      <c r="J20" s="34">
        <v>1653</v>
      </c>
      <c r="K20"/>
      <c r="L20"/>
      <c r="M20" s="201" t="s">
        <v>169</v>
      </c>
      <c r="N20" s="187" t="s">
        <v>172</v>
      </c>
      <c r="O20" s="203" t="s">
        <v>173</v>
      </c>
      <c r="P20" s="88">
        <f t="shared" ref="P20:P83" si="18">SUM(Q20:U20)</f>
        <v>0.59554765635720097</v>
      </c>
      <c r="Q20" s="86">
        <f t="shared" ref="Q20:U83" si="19">F20/$E$9*100</f>
        <v>0.37330526626187061</v>
      </c>
      <c r="R20" s="86">
        <f t="shared" si="16"/>
        <v>0.11407926449074589</v>
      </c>
      <c r="S20" s="86">
        <f t="shared" si="16"/>
        <v>2.3292860954939154E-2</v>
      </c>
      <c r="T20" s="86">
        <f t="shared" si="16"/>
        <v>3.3669334917578272E-2</v>
      </c>
      <c r="U20" s="87">
        <f t="shared" si="16"/>
        <v>5.1200929732067045E-2</v>
      </c>
      <c r="W20" s="143"/>
      <c r="X20" s="334"/>
      <c r="Y20" s="334"/>
      <c r="Z20" s="334"/>
      <c r="AA20" s="334"/>
      <c r="AB20" s="334"/>
      <c r="AC20" s="334"/>
      <c r="AD20" s="335"/>
      <c r="AE20" s="335"/>
    </row>
    <row r="21" spans="2:31" ht="15.75" customHeight="1">
      <c r="B21" s="201" t="s">
        <v>169</v>
      </c>
      <c r="C21" s="187" t="s">
        <v>174</v>
      </c>
      <c r="D21" s="203" t="s">
        <v>175</v>
      </c>
      <c r="E21" s="16">
        <f t="shared" si="17"/>
        <v>19134</v>
      </c>
      <c r="F21" s="90">
        <v>11589</v>
      </c>
      <c r="G21" s="90">
        <v>3910</v>
      </c>
      <c r="H21" s="90">
        <v>134</v>
      </c>
      <c r="I21" s="7">
        <v>1189</v>
      </c>
      <c r="J21" s="34">
        <v>2312</v>
      </c>
      <c r="K21"/>
      <c r="L21"/>
      <c r="M21" s="201" t="s">
        <v>169</v>
      </c>
      <c r="N21" s="187" t="s">
        <v>174</v>
      </c>
      <c r="O21" s="203" t="s">
        <v>175</v>
      </c>
      <c r="P21" s="88">
        <f t="shared" si="18"/>
        <v>0.59266702328697585</v>
      </c>
      <c r="Q21" s="86">
        <f t="shared" si="19"/>
        <v>0.35896405000902909</v>
      </c>
      <c r="R21" s="86">
        <f t="shared" si="16"/>
        <v>0.12111048714602672</v>
      </c>
      <c r="S21" s="86">
        <f t="shared" si="16"/>
        <v>4.1505895850556477E-3</v>
      </c>
      <c r="T21" s="86">
        <f t="shared" si="16"/>
        <v>3.6828738930083316E-2</v>
      </c>
      <c r="U21" s="87">
        <f t="shared" si="16"/>
        <v>7.1613157616781026E-2</v>
      </c>
      <c r="W21" s="143"/>
      <c r="X21" s="334"/>
      <c r="Y21" s="334"/>
      <c r="Z21" s="334"/>
      <c r="AA21" s="334"/>
      <c r="AB21" s="334"/>
      <c r="AC21" s="334"/>
      <c r="AD21" s="335"/>
      <c r="AE21" s="335"/>
    </row>
    <row r="22" spans="2:31" ht="15.75" customHeight="1">
      <c r="B22" s="201" t="s">
        <v>169</v>
      </c>
      <c r="C22" s="187" t="s">
        <v>176</v>
      </c>
      <c r="D22" s="203" t="s">
        <v>177</v>
      </c>
      <c r="E22" s="16">
        <f t="shared" si="17"/>
        <v>22031</v>
      </c>
      <c r="F22" s="90">
        <v>12092</v>
      </c>
      <c r="G22" s="90">
        <v>4572</v>
      </c>
      <c r="H22" s="90">
        <v>13</v>
      </c>
      <c r="I22" s="7">
        <v>1044</v>
      </c>
      <c r="J22" s="34">
        <v>4310</v>
      </c>
      <c r="K22"/>
      <c r="L22"/>
      <c r="M22" s="201" t="s">
        <v>169</v>
      </c>
      <c r="N22" s="187" t="s">
        <v>176</v>
      </c>
      <c r="O22" s="203" t="s">
        <v>177</v>
      </c>
      <c r="P22" s="88">
        <f t="shared" si="18"/>
        <v>0.68240029215194753</v>
      </c>
      <c r="Q22" s="86">
        <f t="shared" si="19"/>
        <v>0.37454424822755888</v>
      </c>
      <c r="R22" s="86">
        <f t="shared" si="16"/>
        <v>0.14161563867816732</v>
      </c>
      <c r="S22" s="86">
        <f t="shared" si="16"/>
        <v>4.0266913884868215E-4</v>
      </c>
      <c r="T22" s="86">
        <f t="shared" si="16"/>
        <v>3.23374293044634E-2</v>
      </c>
      <c r="U22" s="87">
        <f t="shared" si="16"/>
        <v>0.13350030680290925</v>
      </c>
      <c r="W22" s="143"/>
      <c r="X22" s="334"/>
      <c r="Y22" s="334"/>
      <c r="Z22" s="334"/>
      <c r="AA22" s="334"/>
      <c r="AB22" s="334"/>
      <c r="AC22" s="334"/>
      <c r="AD22" s="335"/>
      <c r="AE22" s="335"/>
    </row>
    <row r="23" spans="2:31" ht="15.75" customHeight="1">
      <c r="B23" s="201" t="s">
        <v>169</v>
      </c>
      <c r="C23" s="187" t="s">
        <v>178</v>
      </c>
      <c r="D23" s="203" t="s">
        <v>179</v>
      </c>
      <c r="E23" s="16">
        <f t="shared" si="17"/>
        <v>11314</v>
      </c>
      <c r="F23" s="90">
        <v>8966</v>
      </c>
      <c r="G23" s="90">
        <v>2022</v>
      </c>
      <c r="H23" s="90">
        <v>94</v>
      </c>
      <c r="I23" s="7">
        <v>142</v>
      </c>
      <c r="J23" s="34">
        <v>90</v>
      </c>
      <c r="K23"/>
      <c r="L23"/>
      <c r="M23" s="201" t="s">
        <v>169</v>
      </c>
      <c r="N23" s="187" t="s">
        <v>178</v>
      </c>
      <c r="O23" s="203" t="s">
        <v>179</v>
      </c>
      <c r="P23" s="88">
        <f t="shared" si="18"/>
        <v>0.35044604899492232</v>
      </c>
      <c r="Q23" s="86">
        <f t="shared" si="19"/>
        <v>0.27771780760902193</v>
      </c>
      <c r="R23" s="86">
        <f t="shared" si="16"/>
        <v>6.2630538365541194E-2</v>
      </c>
      <c r="S23" s="86">
        <f t="shared" si="16"/>
        <v>2.9116076193673943E-3</v>
      </c>
      <c r="T23" s="86">
        <f t="shared" si="16"/>
        <v>4.3983859781932984E-3</v>
      </c>
      <c r="U23" s="87">
        <f t="shared" si="16"/>
        <v>2.7877094227985694E-3</v>
      </c>
      <c r="W23" s="143"/>
      <c r="X23" s="334"/>
      <c r="Y23" s="334"/>
      <c r="Z23" s="334"/>
      <c r="AA23" s="334"/>
      <c r="AB23" s="334"/>
      <c r="AC23" s="334"/>
      <c r="AD23" s="335"/>
      <c r="AE23" s="334"/>
    </row>
    <row r="24" spans="2:31" ht="15.75" customHeight="1">
      <c r="B24" s="201" t="s">
        <v>169</v>
      </c>
      <c r="C24" s="187" t="s">
        <v>180</v>
      </c>
      <c r="D24" s="203" t="s">
        <v>181</v>
      </c>
      <c r="E24" s="16">
        <f t="shared" si="17"/>
        <v>10362</v>
      </c>
      <c r="F24" s="90">
        <v>7448</v>
      </c>
      <c r="G24" s="90">
        <v>1850</v>
      </c>
      <c r="H24" s="90">
        <v>191</v>
      </c>
      <c r="I24" s="7">
        <v>251</v>
      </c>
      <c r="J24" s="34">
        <v>622</v>
      </c>
      <c r="K24"/>
      <c r="L24"/>
      <c r="M24" s="201" t="s">
        <v>169</v>
      </c>
      <c r="N24" s="187" t="s">
        <v>180</v>
      </c>
      <c r="O24" s="203" t="s">
        <v>181</v>
      </c>
      <c r="P24" s="88">
        <f t="shared" si="18"/>
        <v>0.32095827821154188</v>
      </c>
      <c r="Q24" s="86">
        <f t="shared" si="19"/>
        <v>0.23069844201115269</v>
      </c>
      <c r="R24" s="86">
        <f t="shared" si="16"/>
        <v>5.7302915913081696E-2</v>
      </c>
      <c r="S24" s="86">
        <f t="shared" si="16"/>
        <v>5.9161388861614077E-3</v>
      </c>
      <c r="T24" s="86">
        <f t="shared" si="16"/>
        <v>7.7746118346937862E-3</v>
      </c>
      <c r="U24" s="87">
        <f t="shared" si="16"/>
        <v>1.9266169566452333E-2</v>
      </c>
      <c r="W24" s="143"/>
      <c r="X24" s="334"/>
      <c r="Y24" s="334"/>
      <c r="Z24" s="334"/>
      <c r="AA24" s="334"/>
      <c r="AB24" s="334"/>
      <c r="AC24" s="334"/>
      <c r="AD24" s="335"/>
      <c r="AE24" s="334"/>
    </row>
    <row r="25" spans="2:31" ht="15.75" customHeight="1">
      <c r="B25" s="201" t="s">
        <v>169</v>
      </c>
      <c r="C25" s="187" t="s">
        <v>182</v>
      </c>
      <c r="D25" s="203" t="s">
        <v>183</v>
      </c>
      <c r="E25" s="16">
        <f t="shared" si="17"/>
        <v>15820</v>
      </c>
      <c r="F25" s="90">
        <v>10368</v>
      </c>
      <c r="G25" s="90">
        <v>4310</v>
      </c>
      <c r="H25" s="90">
        <v>280</v>
      </c>
      <c r="I25" s="7">
        <v>269</v>
      </c>
      <c r="J25" s="34">
        <v>593</v>
      </c>
      <c r="K25"/>
      <c r="L25"/>
      <c r="M25" s="201" t="s">
        <v>169</v>
      </c>
      <c r="N25" s="187" t="s">
        <v>182</v>
      </c>
      <c r="O25" s="203" t="s">
        <v>183</v>
      </c>
      <c r="P25" s="88">
        <f t="shared" si="18"/>
        <v>0.49001736742970403</v>
      </c>
      <c r="Q25" s="86">
        <f t="shared" si="19"/>
        <v>0.32114412550639515</v>
      </c>
      <c r="R25" s="86">
        <f t="shared" si="16"/>
        <v>0.13350030680290925</v>
      </c>
      <c r="S25" s="86">
        <f t="shared" si="16"/>
        <v>8.6728737598177705E-3</v>
      </c>
      <c r="T25" s="86">
        <f t="shared" si="16"/>
        <v>8.3321537192535006E-3</v>
      </c>
      <c r="U25" s="87">
        <f t="shared" si="16"/>
        <v>1.8367907641328347E-2</v>
      </c>
      <c r="W25" s="143"/>
      <c r="X25" s="334"/>
      <c r="Y25" s="334"/>
      <c r="Z25" s="334"/>
      <c r="AA25" s="334"/>
      <c r="AB25" s="334"/>
      <c r="AC25" s="334"/>
      <c r="AD25" s="335"/>
      <c r="AE25" s="335"/>
    </row>
    <row r="26" spans="2:31" ht="15.75" customHeight="1">
      <c r="B26" s="201" t="s">
        <v>169</v>
      </c>
      <c r="C26" s="187" t="s">
        <v>184</v>
      </c>
      <c r="D26" s="203" t="s">
        <v>185</v>
      </c>
      <c r="E26" s="16">
        <f t="shared" si="17"/>
        <v>8955</v>
      </c>
      <c r="F26" s="90">
        <v>5477</v>
      </c>
      <c r="G26" s="90">
        <v>2214</v>
      </c>
      <c r="H26" s="90">
        <v>57</v>
      </c>
      <c r="I26" s="7">
        <v>419</v>
      </c>
      <c r="J26" s="34">
        <v>788</v>
      </c>
      <c r="K26"/>
      <c r="L26"/>
      <c r="M26" s="201" t="s">
        <v>169</v>
      </c>
      <c r="N26" s="187" t="s">
        <v>184</v>
      </c>
      <c r="O26" s="203" t="s">
        <v>185</v>
      </c>
      <c r="P26" s="88">
        <f t="shared" si="18"/>
        <v>0.27737708756845764</v>
      </c>
      <c r="Q26" s="86">
        <f t="shared" si="19"/>
        <v>0.16964760565186404</v>
      </c>
      <c r="R26" s="86">
        <f t="shared" si="16"/>
        <v>6.8577651800844797E-2</v>
      </c>
      <c r="S26" s="86">
        <f t="shared" si="16"/>
        <v>1.7655493011057603E-3</v>
      </c>
      <c r="T26" s="86">
        <f t="shared" si="16"/>
        <v>1.297833609058445E-2</v>
      </c>
      <c r="U26" s="87">
        <f t="shared" si="16"/>
        <v>2.4407944724058585E-2</v>
      </c>
      <c r="W26" s="143"/>
      <c r="X26" s="334"/>
      <c r="Y26" s="334"/>
      <c r="Z26" s="334"/>
      <c r="AA26" s="334"/>
      <c r="AB26" s="334"/>
      <c r="AC26" s="334"/>
      <c r="AD26" s="335"/>
      <c r="AE26" s="335"/>
    </row>
    <row r="27" spans="2:31" ht="15.75" customHeight="1">
      <c r="B27" s="201" t="s">
        <v>186</v>
      </c>
      <c r="C27" s="187" t="s">
        <v>187</v>
      </c>
      <c r="D27" s="203" t="s">
        <v>188</v>
      </c>
      <c r="E27" s="16">
        <f t="shared" si="17"/>
        <v>13534</v>
      </c>
      <c r="F27" s="90">
        <v>8462</v>
      </c>
      <c r="G27" s="90">
        <v>4301</v>
      </c>
      <c r="H27" s="90">
        <v>220</v>
      </c>
      <c r="I27" s="7">
        <v>324</v>
      </c>
      <c r="J27" s="34">
        <v>227</v>
      </c>
      <c r="K27"/>
      <c r="L27"/>
      <c r="M27" s="201" t="s">
        <v>186</v>
      </c>
      <c r="N27" s="187" t="s">
        <v>187</v>
      </c>
      <c r="O27" s="203" t="s">
        <v>188</v>
      </c>
      <c r="P27" s="88">
        <f t="shared" si="18"/>
        <v>0.41920954809062033</v>
      </c>
      <c r="Q27" s="86">
        <f t="shared" si="19"/>
        <v>0.26210663484134988</v>
      </c>
      <c r="R27" s="86">
        <f t="shared" si="16"/>
        <v>0.1332215358606294</v>
      </c>
      <c r="S27" s="86">
        <f t="shared" si="16"/>
        <v>6.8144008112853913E-3</v>
      </c>
      <c r="T27" s="86">
        <f t="shared" si="16"/>
        <v>1.0035753922074848E-2</v>
      </c>
      <c r="U27" s="87">
        <f t="shared" si="16"/>
        <v>7.0312226552808358E-3</v>
      </c>
      <c r="W27" s="143"/>
      <c r="X27" s="334"/>
      <c r="Y27" s="334"/>
      <c r="Z27" s="334"/>
      <c r="AA27" s="334"/>
      <c r="AB27" s="334"/>
      <c r="AC27" s="334"/>
      <c r="AD27" s="335"/>
      <c r="AE27" s="335"/>
    </row>
    <row r="28" spans="2:31" ht="15.75" customHeight="1">
      <c r="B28" s="201" t="s">
        <v>186</v>
      </c>
      <c r="C28" s="187" t="s">
        <v>189</v>
      </c>
      <c r="D28" s="203" t="s">
        <v>190</v>
      </c>
      <c r="E28" s="16">
        <f t="shared" si="17"/>
        <v>26804</v>
      </c>
      <c r="F28" s="90">
        <v>18379</v>
      </c>
      <c r="G28" s="90">
        <v>7334</v>
      </c>
      <c r="H28" s="90">
        <v>297</v>
      </c>
      <c r="I28" s="7">
        <v>333</v>
      </c>
      <c r="J28" s="34">
        <v>461</v>
      </c>
      <c r="K28"/>
      <c r="L28"/>
      <c r="M28" s="201" t="s">
        <v>186</v>
      </c>
      <c r="N28" s="187" t="s">
        <v>189</v>
      </c>
      <c r="O28" s="203" t="s">
        <v>190</v>
      </c>
      <c r="P28" s="88">
        <f t="shared" si="18"/>
        <v>0.83024181520769824</v>
      </c>
      <c r="Q28" s="86">
        <f t="shared" si="19"/>
        <v>0.56928123868461</v>
      </c>
      <c r="R28" s="86">
        <f t="shared" si="16"/>
        <v>0.22716734340894115</v>
      </c>
      <c r="S28" s="86">
        <f t="shared" si="16"/>
        <v>9.1994410952352789E-3</v>
      </c>
      <c r="T28" s="86">
        <f t="shared" si="16"/>
        <v>1.0314524864354704E-2</v>
      </c>
      <c r="U28" s="87">
        <f t="shared" si="16"/>
        <v>1.4279267154557114E-2</v>
      </c>
      <c r="W28" s="143"/>
      <c r="X28" s="334"/>
      <c r="Y28" s="334"/>
      <c r="Z28" s="334"/>
      <c r="AA28" s="334"/>
      <c r="AB28" s="334"/>
      <c r="AC28" s="334"/>
      <c r="AD28" s="335"/>
      <c r="AE28" s="334"/>
    </row>
    <row r="29" spans="2:31" ht="15.75" customHeight="1">
      <c r="B29" s="201" t="s">
        <v>169</v>
      </c>
      <c r="C29" s="187" t="s">
        <v>191</v>
      </c>
      <c r="D29" s="203" t="s">
        <v>192</v>
      </c>
      <c r="E29" s="16">
        <f t="shared" si="17"/>
        <v>116837</v>
      </c>
      <c r="F29" s="90">
        <v>57842</v>
      </c>
      <c r="G29" s="90">
        <v>48595</v>
      </c>
      <c r="H29" s="90">
        <v>2544</v>
      </c>
      <c r="I29" s="7">
        <v>513</v>
      </c>
      <c r="J29" s="34">
        <v>7343</v>
      </c>
      <c r="K29"/>
      <c r="L29"/>
      <c r="M29" s="201" t="s">
        <v>169</v>
      </c>
      <c r="N29" s="187" t="s">
        <v>191</v>
      </c>
      <c r="O29" s="203" t="s">
        <v>192</v>
      </c>
      <c r="P29" s="88">
        <f t="shared" si="18"/>
        <v>3.6189733981279604</v>
      </c>
      <c r="Q29" s="86">
        <f t="shared" si="19"/>
        <v>1.7916298714834979</v>
      </c>
      <c r="R29" s="86">
        <f t="shared" si="16"/>
        <v>1.5052082155655162</v>
      </c>
      <c r="S29" s="86">
        <f t="shared" si="16"/>
        <v>7.879925301777288E-2</v>
      </c>
      <c r="T29" s="86">
        <f t="shared" si="16"/>
        <v>1.5889943709951844E-2</v>
      </c>
      <c r="U29" s="87">
        <f t="shared" si="16"/>
        <v>0.227446114351221</v>
      </c>
      <c r="X29" s="334"/>
      <c r="Y29" s="334"/>
      <c r="Z29" s="334"/>
      <c r="AA29" s="334"/>
      <c r="AB29" s="334"/>
      <c r="AC29" s="334"/>
      <c r="AD29" s="334"/>
      <c r="AE29" s="334"/>
    </row>
    <row r="30" spans="2:31" ht="15.75" customHeight="1">
      <c r="B30" s="201" t="s">
        <v>169</v>
      </c>
      <c r="C30" s="187" t="s">
        <v>193</v>
      </c>
      <c r="D30" s="203" t="s">
        <v>194</v>
      </c>
      <c r="E30" s="16">
        <f t="shared" si="17"/>
        <v>127887</v>
      </c>
      <c r="F30" s="90">
        <v>73705</v>
      </c>
      <c r="G30" s="90">
        <v>44987</v>
      </c>
      <c r="H30" s="90">
        <v>2605</v>
      </c>
      <c r="I30" s="7">
        <v>1015</v>
      </c>
      <c r="J30" s="34">
        <v>5575</v>
      </c>
      <c r="M30" s="201" t="s">
        <v>169</v>
      </c>
      <c r="N30" s="187" t="s">
        <v>193</v>
      </c>
      <c r="O30" s="203" t="s">
        <v>194</v>
      </c>
      <c r="P30" s="88">
        <f t="shared" si="18"/>
        <v>3.9612421661493404</v>
      </c>
      <c r="Q30" s="86">
        <f t="shared" si="19"/>
        <v>2.2829791445263172</v>
      </c>
      <c r="R30" s="86">
        <f t="shared" si="16"/>
        <v>1.3934520422604357</v>
      </c>
      <c r="S30" s="86">
        <f t="shared" si="16"/>
        <v>8.0688700515447478E-2</v>
      </c>
      <c r="T30" s="86">
        <f t="shared" si="16"/>
        <v>3.1439167379339418E-2</v>
      </c>
      <c r="U30" s="87">
        <f t="shared" si="16"/>
        <v>0.17268311146780027</v>
      </c>
      <c r="X30" s="334"/>
      <c r="Y30" s="334"/>
      <c r="Z30" s="334"/>
      <c r="AA30" s="334"/>
      <c r="AB30" s="334"/>
      <c r="AC30" s="334"/>
      <c r="AD30" s="335"/>
      <c r="AE30" s="334"/>
    </row>
    <row r="31" spans="2:31" ht="15.75" customHeight="1">
      <c r="B31" s="201" t="s">
        <v>169</v>
      </c>
      <c r="C31" s="187" t="s">
        <v>195</v>
      </c>
      <c r="D31" s="203" t="s">
        <v>196</v>
      </c>
      <c r="E31" s="16">
        <f t="shared" si="17"/>
        <v>112708</v>
      </c>
      <c r="F31" s="90">
        <v>59727</v>
      </c>
      <c r="G31" s="90">
        <v>47593</v>
      </c>
      <c r="H31" s="90">
        <v>1275</v>
      </c>
      <c r="I31" s="7">
        <v>1293</v>
      </c>
      <c r="J31" s="34">
        <v>2820</v>
      </c>
      <c r="M31" s="201" t="s">
        <v>169</v>
      </c>
      <c r="N31" s="187" t="s">
        <v>195</v>
      </c>
      <c r="O31" s="203" t="s">
        <v>196</v>
      </c>
      <c r="P31" s="88">
        <f t="shared" si="18"/>
        <v>3.4910794847197897</v>
      </c>
      <c r="Q31" s="86">
        <f t="shared" si="19"/>
        <v>1.8500168966165571</v>
      </c>
      <c r="R31" s="86">
        <f t="shared" si="16"/>
        <v>1.4741717173250255</v>
      </c>
      <c r="S31" s="86">
        <f t="shared" si="16"/>
        <v>3.9492550156313061E-2</v>
      </c>
      <c r="T31" s="86">
        <f t="shared" si="16"/>
        <v>4.005009204087278E-2</v>
      </c>
      <c r="U31" s="87">
        <f t="shared" si="16"/>
        <v>8.7348228581021828E-2</v>
      </c>
      <c r="X31" s="334"/>
      <c r="Y31" s="334"/>
      <c r="Z31" s="334"/>
      <c r="AA31" s="334"/>
      <c r="AB31" s="334"/>
      <c r="AC31" s="334"/>
      <c r="AD31" s="335"/>
      <c r="AE31" s="334"/>
    </row>
    <row r="32" spans="2:31" ht="15.75" customHeight="1">
      <c r="B32" s="201" t="s">
        <v>169</v>
      </c>
      <c r="C32" s="187" t="s">
        <v>197</v>
      </c>
      <c r="D32" s="203" t="s">
        <v>198</v>
      </c>
      <c r="E32" s="16">
        <f t="shared" si="17"/>
        <v>27893</v>
      </c>
      <c r="F32" s="90">
        <v>17729</v>
      </c>
      <c r="G32" s="90">
        <v>8276</v>
      </c>
      <c r="H32" s="90">
        <v>687</v>
      </c>
      <c r="I32" s="7">
        <v>458</v>
      </c>
      <c r="J32" s="34">
        <v>743</v>
      </c>
      <c r="M32" s="201" t="s">
        <v>169</v>
      </c>
      <c r="N32" s="187" t="s">
        <v>197</v>
      </c>
      <c r="O32" s="203" t="s">
        <v>198</v>
      </c>
      <c r="P32" s="88">
        <f t="shared" si="18"/>
        <v>0.86397309922356114</v>
      </c>
      <c r="Q32" s="86">
        <f t="shared" si="19"/>
        <v>0.54914778174217593</v>
      </c>
      <c r="R32" s="86">
        <f t="shared" si="16"/>
        <v>0.25634536870089958</v>
      </c>
      <c r="S32" s="86">
        <f t="shared" si="16"/>
        <v>2.1279515260695745E-2</v>
      </c>
      <c r="T32" s="86">
        <f t="shared" si="16"/>
        <v>1.4186343507130496E-2</v>
      </c>
      <c r="U32" s="87">
        <f t="shared" si="16"/>
        <v>2.3014090012659298E-2</v>
      </c>
      <c r="X32" s="334"/>
      <c r="Y32" s="334"/>
      <c r="Z32" s="334"/>
      <c r="AA32" s="334"/>
      <c r="AB32" s="334"/>
      <c r="AC32" s="334"/>
      <c r="AD32" s="335"/>
      <c r="AE32" s="334"/>
    </row>
    <row r="33" spans="2:31" ht="15.75" customHeight="1">
      <c r="B33" s="201" t="s">
        <v>199</v>
      </c>
      <c r="C33" s="187" t="s">
        <v>170</v>
      </c>
      <c r="D33" s="203" t="s">
        <v>200</v>
      </c>
      <c r="E33" s="16">
        <f t="shared" si="17"/>
        <v>42252</v>
      </c>
      <c r="F33" s="90">
        <v>24907</v>
      </c>
      <c r="G33" s="90">
        <v>10715</v>
      </c>
      <c r="H33" s="90">
        <v>1686</v>
      </c>
      <c r="I33" s="90">
        <v>1620</v>
      </c>
      <c r="J33" s="199">
        <v>3324</v>
      </c>
      <c r="M33" s="201" t="s">
        <v>199</v>
      </c>
      <c r="N33" s="187" t="s">
        <v>170</v>
      </c>
      <c r="O33" s="203" t="s">
        <v>200</v>
      </c>
      <c r="P33" s="88">
        <f t="shared" si="18"/>
        <v>1.3087366503565014</v>
      </c>
      <c r="Q33" s="86">
        <f t="shared" si="19"/>
        <v>0.77148309548493288</v>
      </c>
      <c r="R33" s="86">
        <f t="shared" si="16"/>
        <v>0.33189229405874077</v>
      </c>
      <c r="S33" s="86">
        <f t="shared" si="16"/>
        <v>5.2223089853759862E-2</v>
      </c>
      <c r="T33" s="86">
        <f t="shared" si="16"/>
        <v>5.0178769610374242E-2</v>
      </c>
      <c r="U33" s="87">
        <f t="shared" si="16"/>
        <v>0.10295940134869382</v>
      </c>
      <c r="X33" s="334"/>
      <c r="Y33" s="334"/>
      <c r="Z33" s="334"/>
      <c r="AA33" s="334"/>
      <c r="AB33" s="334"/>
      <c r="AC33" s="334"/>
      <c r="AD33" s="335"/>
      <c r="AE33" s="334"/>
    </row>
    <row r="34" spans="2:31" ht="15.75" customHeight="1">
      <c r="B34" s="201" t="s">
        <v>199</v>
      </c>
      <c r="C34" s="187" t="s">
        <v>172</v>
      </c>
      <c r="D34" s="203" t="s">
        <v>201</v>
      </c>
      <c r="E34" s="16">
        <f t="shared" si="17"/>
        <v>40513</v>
      </c>
      <c r="F34" s="90">
        <v>20341</v>
      </c>
      <c r="G34" s="90">
        <v>15914</v>
      </c>
      <c r="H34" s="90">
        <v>2653</v>
      </c>
      <c r="I34" s="7">
        <v>120</v>
      </c>
      <c r="J34" s="34">
        <v>1485</v>
      </c>
      <c r="M34" s="201" t="s">
        <v>199</v>
      </c>
      <c r="N34" s="187" t="s">
        <v>172</v>
      </c>
      <c r="O34" s="203" t="s">
        <v>201</v>
      </c>
      <c r="P34" s="88">
        <f t="shared" si="18"/>
        <v>1.2548719093982048</v>
      </c>
      <c r="Q34" s="86">
        <f t="shared" si="19"/>
        <v>0.63005330410161886</v>
      </c>
      <c r="R34" s="86">
        <f t="shared" si="16"/>
        <v>0.49292897504907146</v>
      </c>
      <c r="S34" s="86">
        <f t="shared" si="16"/>
        <v>8.2175478874273372E-2</v>
      </c>
      <c r="T34" s="86">
        <f t="shared" si="16"/>
        <v>3.716945897064759E-3</v>
      </c>
      <c r="U34" s="87">
        <f t="shared" si="16"/>
        <v>4.5997205476176389E-2</v>
      </c>
      <c r="X34" s="334"/>
      <c r="Y34" s="334"/>
      <c r="Z34" s="334"/>
      <c r="AA34" s="334"/>
      <c r="AB34" s="334"/>
      <c r="AC34" s="334"/>
      <c r="AD34" s="335"/>
      <c r="AE34" s="334"/>
    </row>
    <row r="35" spans="2:31" ht="15.75" customHeight="1">
      <c r="B35" s="201" t="s">
        <v>199</v>
      </c>
      <c r="C35" s="187" t="s">
        <v>174</v>
      </c>
      <c r="D35" s="203" t="s">
        <v>202</v>
      </c>
      <c r="E35" s="16">
        <f t="shared" si="17"/>
        <v>56475</v>
      </c>
      <c r="F35" s="90">
        <v>25236</v>
      </c>
      <c r="G35" s="90">
        <v>27183</v>
      </c>
      <c r="H35" s="90">
        <v>1099</v>
      </c>
      <c r="I35" s="7">
        <v>639</v>
      </c>
      <c r="J35" s="34">
        <v>2318</v>
      </c>
      <c r="M35" s="201" t="s">
        <v>199</v>
      </c>
      <c r="N35" s="187" t="s">
        <v>174</v>
      </c>
      <c r="O35" s="203" t="s">
        <v>202</v>
      </c>
      <c r="P35" s="88">
        <f t="shared" si="18"/>
        <v>1.749287662806102</v>
      </c>
      <c r="Q35" s="86">
        <f t="shared" si="19"/>
        <v>0.7816737221527188</v>
      </c>
      <c r="R35" s="86">
        <f t="shared" si="19"/>
        <v>0.84198116933259448</v>
      </c>
      <c r="S35" s="86">
        <f t="shared" si="19"/>
        <v>3.4041029507284749E-2</v>
      </c>
      <c r="T35" s="86">
        <f t="shared" si="19"/>
        <v>1.9792736901869841E-2</v>
      </c>
      <c r="U35" s="87">
        <f t="shared" si="19"/>
        <v>7.1799004911634254E-2</v>
      </c>
      <c r="X35" s="334"/>
      <c r="Y35" s="334"/>
      <c r="Z35" s="334"/>
      <c r="AA35" s="334"/>
      <c r="AB35" s="334"/>
      <c r="AC35" s="334"/>
      <c r="AD35" s="335"/>
      <c r="AE35" s="335"/>
    </row>
    <row r="36" spans="2:31" ht="15.75" customHeight="1">
      <c r="B36" s="201" t="s">
        <v>199</v>
      </c>
      <c r="C36" s="187" t="s">
        <v>176</v>
      </c>
      <c r="D36" s="203" t="s">
        <v>203</v>
      </c>
      <c r="E36" s="16">
        <f t="shared" si="17"/>
        <v>36998</v>
      </c>
      <c r="F36" s="90">
        <v>16477</v>
      </c>
      <c r="G36" s="90">
        <v>13047</v>
      </c>
      <c r="H36" s="90">
        <v>955</v>
      </c>
      <c r="I36" s="7">
        <v>1278</v>
      </c>
      <c r="J36" s="34">
        <v>5241</v>
      </c>
      <c r="M36" s="201" t="s">
        <v>199</v>
      </c>
      <c r="N36" s="187" t="s">
        <v>176</v>
      </c>
      <c r="O36" s="203" t="s">
        <v>203</v>
      </c>
      <c r="P36" s="88">
        <f t="shared" si="18"/>
        <v>1.1459963691633495</v>
      </c>
      <c r="Q36" s="86">
        <f t="shared" si="19"/>
        <v>0.51036764621613362</v>
      </c>
      <c r="R36" s="86">
        <f t="shared" si="19"/>
        <v>0.4041249426583659</v>
      </c>
      <c r="S36" s="86">
        <f t="shared" si="19"/>
        <v>2.958069443080704E-2</v>
      </c>
      <c r="T36" s="86">
        <f t="shared" si="19"/>
        <v>3.9585473803739682E-2</v>
      </c>
      <c r="U36" s="87">
        <f t="shared" si="19"/>
        <v>0.16233761205430333</v>
      </c>
      <c r="X36" s="334"/>
      <c r="Y36" s="334"/>
      <c r="Z36" s="334"/>
      <c r="AA36" s="334"/>
      <c r="AB36" s="334"/>
      <c r="AC36" s="334"/>
      <c r="AD36" s="335"/>
      <c r="AE36" s="335"/>
    </row>
    <row r="37" spans="2:31" ht="15.75" customHeight="1">
      <c r="B37" s="201" t="s">
        <v>199</v>
      </c>
      <c r="C37" s="187" t="s">
        <v>178</v>
      </c>
      <c r="D37" s="203" t="s">
        <v>205</v>
      </c>
      <c r="E37" s="16">
        <f t="shared" si="17"/>
        <v>38657</v>
      </c>
      <c r="F37" s="90">
        <v>19707</v>
      </c>
      <c r="G37" s="90">
        <v>15718</v>
      </c>
      <c r="H37" s="90">
        <v>906</v>
      </c>
      <c r="I37" s="7">
        <v>563</v>
      </c>
      <c r="J37" s="34">
        <v>1763</v>
      </c>
      <c r="M37" s="201" t="s">
        <v>199</v>
      </c>
      <c r="N37" s="187" t="s">
        <v>178</v>
      </c>
      <c r="O37" s="203" t="s">
        <v>205</v>
      </c>
      <c r="P37" s="88">
        <f t="shared" si="18"/>
        <v>1.1973831461902698</v>
      </c>
      <c r="Q37" s="86">
        <f t="shared" si="19"/>
        <v>0.61041543994545999</v>
      </c>
      <c r="R37" s="86">
        <f t="shared" si="19"/>
        <v>0.48685796341719895</v>
      </c>
      <c r="S37" s="86">
        <f t="shared" si="19"/>
        <v>2.8062941522838929E-2</v>
      </c>
      <c r="T37" s="86">
        <f t="shared" si="19"/>
        <v>1.7438671167062162E-2</v>
      </c>
      <c r="U37" s="87">
        <f t="shared" si="19"/>
        <v>5.4608130137709744E-2</v>
      </c>
      <c r="X37" s="334"/>
      <c r="Y37" s="334"/>
      <c r="Z37" s="334"/>
      <c r="AA37" s="334"/>
      <c r="AB37" s="334"/>
      <c r="AC37" s="334"/>
      <c r="AD37" s="335"/>
      <c r="AE37" s="334"/>
    </row>
    <row r="38" spans="2:31" ht="15.75" customHeight="1">
      <c r="B38" s="201" t="s">
        <v>199</v>
      </c>
      <c r="C38" s="187" t="s">
        <v>180</v>
      </c>
      <c r="D38" s="203" t="s">
        <v>206</v>
      </c>
      <c r="E38" s="16">
        <f t="shared" si="17"/>
        <v>41265</v>
      </c>
      <c r="F38" s="90">
        <v>19648</v>
      </c>
      <c r="G38" s="90">
        <v>15380</v>
      </c>
      <c r="H38" s="90">
        <v>2299</v>
      </c>
      <c r="I38" s="90">
        <v>771</v>
      </c>
      <c r="J38" s="199">
        <v>3167</v>
      </c>
      <c r="M38" s="201" t="s">
        <v>199</v>
      </c>
      <c r="N38" s="187" t="s">
        <v>180</v>
      </c>
      <c r="O38" s="203" t="s">
        <v>206</v>
      </c>
      <c r="P38" s="88">
        <f t="shared" si="18"/>
        <v>1.278164770353144</v>
      </c>
      <c r="Q38" s="86">
        <f t="shared" si="19"/>
        <v>0.60858794154606988</v>
      </c>
      <c r="R38" s="86">
        <f t="shared" si="19"/>
        <v>0.47638856580713324</v>
      </c>
      <c r="S38" s="86">
        <f t="shared" si="19"/>
        <v>7.1210488477932335E-2</v>
      </c>
      <c r="T38" s="86">
        <f t="shared" si="19"/>
        <v>2.3881377388641076E-2</v>
      </c>
      <c r="U38" s="87">
        <f t="shared" si="19"/>
        <v>9.809639713336743E-2</v>
      </c>
      <c r="X38" s="334"/>
      <c r="Y38" s="334"/>
      <c r="Z38" s="334"/>
      <c r="AA38" s="334"/>
      <c r="AB38" s="334"/>
      <c r="AC38" s="334"/>
      <c r="AD38" s="334"/>
      <c r="AE38" s="334"/>
    </row>
    <row r="39" spans="2:31" ht="15.75" customHeight="1">
      <c r="B39" s="201" t="s">
        <v>199</v>
      </c>
      <c r="C39" s="187" t="s">
        <v>182</v>
      </c>
      <c r="D39" s="203" t="s">
        <v>207</v>
      </c>
      <c r="E39" s="16">
        <f t="shared" si="17"/>
        <v>48724</v>
      </c>
      <c r="F39" s="90">
        <v>28615</v>
      </c>
      <c r="G39" s="90">
        <v>18263</v>
      </c>
      <c r="H39" s="90">
        <v>377</v>
      </c>
      <c r="I39" s="90">
        <v>250</v>
      </c>
      <c r="J39" s="199">
        <v>1219</v>
      </c>
      <c r="M39" s="201" t="s">
        <v>199</v>
      </c>
      <c r="N39" s="187" t="s">
        <v>182</v>
      </c>
      <c r="O39" s="203" t="s">
        <v>207</v>
      </c>
      <c r="P39" s="88">
        <f t="shared" si="18"/>
        <v>1.5092039324048607</v>
      </c>
      <c r="Q39" s="86">
        <f t="shared" si="19"/>
        <v>0.88633672370423389</v>
      </c>
      <c r="R39" s="86">
        <f t="shared" si="19"/>
        <v>0.56568819098411405</v>
      </c>
      <c r="S39" s="86">
        <f t="shared" si="19"/>
        <v>1.1677405026611784E-2</v>
      </c>
      <c r="T39" s="86">
        <f t="shared" si="19"/>
        <v>7.7436372855515809E-3</v>
      </c>
      <c r="U39" s="87">
        <f t="shared" si="19"/>
        <v>3.7757975404349511E-2</v>
      </c>
      <c r="X39" s="334"/>
      <c r="Y39" s="334"/>
      <c r="Z39" s="334"/>
      <c r="AA39" s="334"/>
      <c r="AB39" s="334"/>
      <c r="AC39" s="334"/>
      <c r="AD39" s="335"/>
      <c r="AE39" s="335"/>
    </row>
    <row r="40" spans="2:31" ht="15.75" customHeight="1">
      <c r="B40" s="201" t="s">
        <v>199</v>
      </c>
      <c r="C40" s="187" t="s">
        <v>184</v>
      </c>
      <c r="D40" s="203" t="s">
        <v>208</v>
      </c>
      <c r="E40" s="16">
        <f t="shared" si="17"/>
        <v>50110</v>
      </c>
      <c r="F40" s="90">
        <v>24829</v>
      </c>
      <c r="G40" s="90">
        <v>21545</v>
      </c>
      <c r="H40" s="90">
        <v>766</v>
      </c>
      <c r="I40" s="90">
        <v>642</v>
      </c>
      <c r="J40" s="199">
        <v>2328</v>
      </c>
      <c r="M40" s="201" t="s">
        <v>199</v>
      </c>
      <c r="N40" s="187" t="s">
        <v>184</v>
      </c>
      <c r="O40" s="203" t="s">
        <v>208</v>
      </c>
      <c r="P40" s="88">
        <f t="shared" si="18"/>
        <v>1.5521346575159589</v>
      </c>
      <c r="Q40" s="86">
        <f t="shared" si="19"/>
        <v>0.76906708065184082</v>
      </c>
      <c r="R40" s="86">
        <f t="shared" si="19"/>
        <v>0.66734666126883524</v>
      </c>
      <c r="S40" s="86">
        <f t="shared" si="19"/>
        <v>2.3726504642930045E-2</v>
      </c>
      <c r="T40" s="86">
        <f t="shared" si="19"/>
        <v>1.9885660549296458E-2</v>
      </c>
      <c r="U40" s="87">
        <f t="shared" si="19"/>
        <v>7.2108750403056324E-2</v>
      </c>
      <c r="X40" s="334"/>
      <c r="Y40" s="334"/>
      <c r="Z40" s="334"/>
      <c r="AA40" s="334"/>
      <c r="AB40" s="334"/>
      <c r="AC40" s="334"/>
      <c r="AD40" s="335"/>
      <c r="AE40" s="335"/>
    </row>
    <row r="41" spans="2:31" ht="15.75" customHeight="1">
      <c r="B41" s="201" t="s">
        <v>209</v>
      </c>
      <c r="C41" s="187" t="s">
        <v>170</v>
      </c>
      <c r="D41" s="203" t="s">
        <v>210</v>
      </c>
      <c r="E41" s="16">
        <f t="shared" si="17"/>
        <v>22331</v>
      </c>
      <c r="F41" s="90">
        <v>13078</v>
      </c>
      <c r="G41" s="90">
        <v>5771</v>
      </c>
      <c r="H41" s="90">
        <v>249</v>
      </c>
      <c r="I41" s="90">
        <v>298</v>
      </c>
      <c r="J41" s="199">
        <v>2935</v>
      </c>
      <c r="M41" s="201" t="s">
        <v>209</v>
      </c>
      <c r="N41" s="187" t="s">
        <v>170</v>
      </c>
      <c r="O41" s="203" t="s">
        <v>210</v>
      </c>
      <c r="P41" s="88">
        <f t="shared" si="18"/>
        <v>0.69169265689460935</v>
      </c>
      <c r="Q41" s="86">
        <f t="shared" si="19"/>
        <v>0.40508515368177433</v>
      </c>
      <c r="R41" s="86">
        <f t="shared" si="19"/>
        <v>0.17875412309967267</v>
      </c>
      <c r="S41" s="86">
        <f t="shared" si="19"/>
        <v>7.7126627364093748E-3</v>
      </c>
      <c r="T41" s="86">
        <f t="shared" si="19"/>
        <v>9.2304156443774842E-3</v>
      </c>
      <c r="U41" s="87">
        <f t="shared" si="19"/>
        <v>9.0910301732375562E-2</v>
      </c>
      <c r="X41" s="334"/>
      <c r="Y41" s="334"/>
      <c r="Z41" s="334"/>
      <c r="AA41" s="334"/>
      <c r="AB41" s="334"/>
      <c r="AC41" s="334"/>
      <c r="AD41" s="334"/>
      <c r="AE41" s="335"/>
    </row>
    <row r="42" spans="2:31" ht="15.75" customHeight="1">
      <c r="B42" s="201" t="s">
        <v>209</v>
      </c>
      <c r="C42" s="187" t="s">
        <v>172</v>
      </c>
      <c r="D42" s="204" t="s">
        <v>211</v>
      </c>
      <c r="E42" s="16">
        <f t="shared" si="17"/>
        <v>32949</v>
      </c>
      <c r="F42" s="90">
        <v>18085</v>
      </c>
      <c r="G42" s="90">
        <v>7203</v>
      </c>
      <c r="H42" s="90">
        <v>702</v>
      </c>
      <c r="I42" s="90">
        <v>1663</v>
      </c>
      <c r="J42" s="199">
        <v>5296</v>
      </c>
      <c r="M42" s="201" t="s">
        <v>209</v>
      </c>
      <c r="N42" s="187" t="s">
        <v>172</v>
      </c>
      <c r="O42" s="204" t="s">
        <v>211</v>
      </c>
      <c r="P42" s="88">
        <f t="shared" si="18"/>
        <v>1.0205804196865562</v>
      </c>
      <c r="Q42" s="86">
        <f t="shared" si="19"/>
        <v>0.56017472123680134</v>
      </c>
      <c r="R42" s="86">
        <f t="shared" si="19"/>
        <v>0.22310967747131213</v>
      </c>
      <c r="S42" s="86">
        <f t="shared" si="19"/>
        <v>2.1744133497828839E-2</v>
      </c>
      <c r="T42" s="86">
        <f t="shared" si="19"/>
        <v>5.1510675223489108E-2</v>
      </c>
      <c r="U42" s="87">
        <f t="shared" si="19"/>
        <v>0.1640412122571247</v>
      </c>
      <c r="X42" s="334"/>
      <c r="Y42" s="334"/>
      <c r="Z42" s="334"/>
      <c r="AA42" s="334"/>
      <c r="AB42" s="334"/>
      <c r="AC42" s="334"/>
      <c r="AD42" s="335"/>
      <c r="AE42" s="335"/>
    </row>
    <row r="43" spans="2:31" ht="15.75" customHeight="1">
      <c r="B43" s="201" t="s">
        <v>209</v>
      </c>
      <c r="C43" s="187" t="s">
        <v>174</v>
      </c>
      <c r="D43" s="203" t="s">
        <v>212</v>
      </c>
      <c r="E43" s="16">
        <f t="shared" si="17"/>
        <v>4174</v>
      </c>
      <c r="F43" s="90">
        <v>3127</v>
      </c>
      <c r="G43" s="90">
        <v>909</v>
      </c>
      <c r="H43" s="90">
        <v>101</v>
      </c>
      <c r="I43" s="90">
        <v>2</v>
      </c>
      <c r="J43" s="199">
        <v>35</v>
      </c>
      <c r="M43" s="201" t="s">
        <v>209</v>
      </c>
      <c r="N43" s="187" t="s">
        <v>174</v>
      </c>
      <c r="O43" s="203" t="s">
        <v>212</v>
      </c>
      <c r="P43" s="88">
        <f t="shared" si="18"/>
        <v>0.12928776811956921</v>
      </c>
      <c r="Q43" s="86">
        <f t="shared" si="19"/>
        <v>9.6857415167679178E-2</v>
      </c>
      <c r="R43" s="86">
        <f t="shared" si="19"/>
        <v>2.815586517026555E-2</v>
      </c>
      <c r="S43" s="86">
        <f t="shared" si="19"/>
        <v>3.1284294633628388E-3</v>
      </c>
      <c r="T43" s="86">
        <f t="shared" si="19"/>
        <v>6.1949098284412644E-5</v>
      </c>
      <c r="U43" s="87">
        <f t="shared" si="19"/>
        <v>1.0841092199772213E-3</v>
      </c>
      <c r="X43" s="334"/>
      <c r="Y43" s="334"/>
      <c r="Z43" s="334"/>
      <c r="AA43" s="334"/>
      <c r="AB43" s="334"/>
      <c r="AC43" s="334"/>
      <c r="AD43" s="335"/>
      <c r="AE43" s="334"/>
    </row>
    <row r="44" spans="2:31" ht="15.75" customHeight="1">
      <c r="B44" s="201" t="s">
        <v>209</v>
      </c>
      <c r="C44" s="187" t="s">
        <v>176</v>
      </c>
      <c r="D44" s="203" t="s">
        <v>213</v>
      </c>
      <c r="E44" s="16">
        <f t="shared" si="17"/>
        <v>55521</v>
      </c>
      <c r="F44" s="90">
        <v>26223</v>
      </c>
      <c r="G44" s="90">
        <v>13376</v>
      </c>
      <c r="H44" s="90">
        <v>3040</v>
      </c>
      <c r="I44" s="90">
        <v>2865</v>
      </c>
      <c r="J44" s="199">
        <v>10017</v>
      </c>
      <c r="M44" s="201" t="s">
        <v>209</v>
      </c>
      <c r="N44" s="187" t="s">
        <v>176</v>
      </c>
      <c r="O44" s="203" t="s">
        <v>213</v>
      </c>
      <c r="P44" s="88">
        <f t="shared" si="18"/>
        <v>1.7197379429244373</v>
      </c>
      <c r="Q44" s="86">
        <f t="shared" si="19"/>
        <v>0.81224560215607633</v>
      </c>
      <c r="R44" s="86">
        <f t="shared" si="19"/>
        <v>0.41431556932615177</v>
      </c>
      <c r="S44" s="86">
        <f t="shared" si="19"/>
        <v>9.4162629392307226E-2</v>
      </c>
      <c r="T44" s="86">
        <f t="shared" si="19"/>
        <v>8.8742083292421114E-2</v>
      </c>
      <c r="U44" s="87">
        <f t="shared" si="19"/>
        <v>0.31027205875748076</v>
      </c>
      <c r="X44" s="334"/>
      <c r="Y44" s="334"/>
      <c r="Z44" s="334"/>
      <c r="AA44" s="334"/>
      <c r="AB44" s="334"/>
      <c r="AC44" s="334"/>
      <c r="AD44" s="335"/>
      <c r="AE44" s="334"/>
    </row>
    <row r="45" spans="2:31" ht="15.75" customHeight="1">
      <c r="B45" s="201" t="s">
        <v>209</v>
      </c>
      <c r="C45" s="187" t="s">
        <v>178</v>
      </c>
      <c r="D45" s="203" t="s">
        <v>214</v>
      </c>
      <c r="E45" s="16">
        <f t="shared" si="17"/>
        <v>30129</v>
      </c>
      <c r="F45" s="90">
        <v>18607</v>
      </c>
      <c r="G45" s="90">
        <v>7552</v>
      </c>
      <c r="H45" s="90">
        <v>1307</v>
      </c>
      <c r="I45" s="90">
        <v>529</v>
      </c>
      <c r="J45" s="199">
        <v>2134</v>
      </c>
      <c r="M45" s="201" t="s">
        <v>209</v>
      </c>
      <c r="N45" s="187" t="s">
        <v>178</v>
      </c>
      <c r="O45" s="203" t="s">
        <v>214</v>
      </c>
      <c r="P45" s="88">
        <f t="shared" si="18"/>
        <v>0.93323219110553424</v>
      </c>
      <c r="Q45" s="86">
        <f t="shared" si="19"/>
        <v>0.57634343588903303</v>
      </c>
      <c r="R45" s="86">
        <f t="shared" si="19"/>
        <v>0.23391979512194216</v>
      </c>
      <c r="S45" s="86">
        <f t="shared" si="19"/>
        <v>4.0483735728863664E-2</v>
      </c>
      <c r="T45" s="86">
        <f t="shared" si="19"/>
        <v>1.6385536496227145E-2</v>
      </c>
      <c r="U45" s="87">
        <f t="shared" si="19"/>
        <v>6.6099687869468293E-2</v>
      </c>
      <c r="X45" s="334"/>
      <c r="Y45" s="334"/>
      <c r="Z45" s="334"/>
      <c r="AA45" s="334"/>
      <c r="AB45" s="334"/>
      <c r="AC45" s="334"/>
      <c r="AD45" s="334"/>
      <c r="AE45" s="334"/>
    </row>
    <row r="46" spans="2:31" ht="15.75" customHeight="1">
      <c r="B46" s="201" t="s">
        <v>209</v>
      </c>
      <c r="C46" s="187" t="s">
        <v>180</v>
      </c>
      <c r="D46" s="203" t="s">
        <v>215</v>
      </c>
      <c r="E46" s="16">
        <f t="shared" si="17"/>
        <v>590002</v>
      </c>
      <c r="F46" s="90">
        <v>131692</v>
      </c>
      <c r="G46" s="90">
        <v>388485</v>
      </c>
      <c r="H46" s="90">
        <v>47098</v>
      </c>
      <c r="I46" s="90">
        <v>6021</v>
      </c>
      <c r="J46" s="199">
        <v>16706</v>
      </c>
      <c r="M46" s="201" t="s">
        <v>209</v>
      </c>
      <c r="N46" s="187" t="s">
        <v>180</v>
      </c>
      <c r="O46" s="203" t="s">
        <v>215</v>
      </c>
      <c r="P46" s="88">
        <f t="shared" si="18"/>
        <v>18.275045943000016</v>
      </c>
      <c r="Q46" s="86">
        <f t="shared" si="19"/>
        <v>4.0791003256354355</v>
      </c>
      <c r="R46" s="86">
        <f t="shared" si="19"/>
        <v>12.033147723510023</v>
      </c>
      <c r="S46" s="86">
        <f t="shared" si="19"/>
        <v>1.4588393154996333</v>
      </c>
      <c r="T46" s="86">
        <f t="shared" si="19"/>
        <v>0.18649776038522428</v>
      </c>
      <c r="U46" s="87">
        <f t="shared" si="19"/>
        <v>0.51746081796969878</v>
      </c>
      <c r="X46" s="334"/>
      <c r="Y46" s="334"/>
      <c r="Z46" s="334"/>
      <c r="AA46" s="334"/>
      <c r="AB46" s="334"/>
      <c r="AC46" s="334"/>
      <c r="AD46" s="335"/>
      <c r="AE46" s="334"/>
    </row>
    <row r="47" spans="2:31" ht="15.75" customHeight="1">
      <c r="B47" s="201" t="s">
        <v>209</v>
      </c>
      <c r="C47" s="187" t="s">
        <v>182</v>
      </c>
      <c r="D47" s="203" t="s">
        <v>217</v>
      </c>
      <c r="E47" s="16">
        <f t="shared" si="17"/>
        <v>86296</v>
      </c>
      <c r="F47" s="90">
        <v>28448</v>
      </c>
      <c r="G47" s="90">
        <v>44321</v>
      </c>
      <c r="H47" s="90">
        <v>8305</v>
      </c>
      <c r="I47" s="90">
        <v>1643</v>
      </c>
      <c r="J47" s="199">
        <v>3579</v>
      </c>
      <c r="M47" s="201" t="s">
        <v>209</v>
      </c>
      <c r="N47" s="187" t="s">
        <v>182</v>
      </c>
      <c r="O47" s="203" t="s">
        <v>217</v>
      </c>
      <c r="P47" s="88">
        <f t="shared" si="18"/>
        <v>2.6729796927758374</v>
      </c>
      <c r="Q47" s="86">
        <f t="shared" si="19"/>
        <v>0.88116397399748547</v>
      </c>
      <c r="R47" s="86">
        <f t="shared" si="19"/>
        <v>1.3728229925317266</v>
      </c>
      <c r="S47" s="86">
        <f t="shared" si="19"/>
        <v>0.25724363062602351</v>
      </c>
      <c r="T47" s="86">
        <f t="shared" si="19"/>
        <v>5.0891184240644982E-2</v>
      </c>
      <c r="U47" s="87">
        <f t="shared" si="19"/>
        <v>0.11085791137995643</v>
      </c>
      <c r="X47" s="334"/>
      <c r="Y47" s="334"/>
      <c r="Z47" s="334"/>
      <c r="AA47" s="334"/>
      <c r="AB47" s="334"/>
      <c r="AC47" s="334"/>
      <c r="AD47" s="335"/>
      <c r="AE47" s="334"/>
    </row>
    <row r="48" spans="2:31" ht="15.75" customHeight="1">
      <c r="B48" s="201" t="s">
        <v>209</v>
      </c>
      <c r="C48" s="187" t="s">
        <v>184</v>
      </c>
      <c r="D48" s="203" t="s">
        <v>218</v>
      </c>
      <c r="E48" s="16">
        <f t="shared" si="17"/>
        <v>134408</v>
      </c>
      <c r="F48" s="90">
        <v>42880</v>
      </c>
      <c r="G48" s="90">
        <v>68098</v>
      </c>
      <c r="H48" s="90">
        <v>13841</v>
      </c>
      <c r="I48" s="90">
        <v>1817</v>
      </c>
      <c r="J48" s="199">
        <v>7772</v>
      </c>
      <c r="M48" s="201" t="s">
        <v>209</v>
      </c>
      <c r="N48" s="187" t="s">
        <v>184</v>
      </c>
      <c r="O48" s="203" t="s">
        <v>218</v>
      </c>
      <c r="P48" s="88">
        <f t="shared" si="18"/>
        <v>4.1632272011056672</v>
      </c>
      <c r="Q48" s="86">
        <f t="shared" si="19"/>
        <v>1.3281886672178072</v>
      </c>
      <c r="R48" s="86">
        <f t="shared" si="19"/>
        <v>2.1093048474859661</v>
      </c>
      <c r="S48" s="86">
        <f t="shared" si="19"/>
        <v>0.42871873467727778</v>
      </c>
      <c r="T48" s="86">
        <f t="shared" si="19"/>
        <v>5.6280755791388894E-2</v>
      </c>
      <c r="U48" s="87">
        <f t="shared" si="19"/>
        <v>0.24073419593322753</v>
      </c>
      <c r="X48" s="334"/>
      <c r="Y48" s="334"/>
      <c r="Z48" s="334"/>
      <c r="AA48" s="334"/>
      <c r="AB48" s="334"/>
      <c r="AC48" s="334"/>
      <c r="AD48" s="335"/>
      <c r="AE48" s="335"/>
    </row>
    <row r="49" spans="2:31" ht="15.75" customHeight="1">
      <c r="B49" s="201" t="s">
        <v>209</v>
      </c>
      <c r="C49" s="187" t="s">
        <v>187</v>
      </c>
      <c r="D49" s="203" t="s">
        <v>219</v>
      </c>
      <c r="E49" s="16">
        <f t="shared" si="17"/>
        <v>54575</v>
      </c>
      <c r="F49" s="90">
        <v>27039</v>
      </c>
      <c r="G49" s="90">
        <v>23222</v>
      </c>
      <c r="H49" s="90">
        <v>2419</v>
      </c>
      <c r="I49" s="90">
        <v>575</v>
      </c>
      <c r="J49" s="199">
        <v>1320</v>
      </c>
      <c r="M49" s="201" t="s">
        <v>209</v>
      </c>
      <c r="N49" s="187" t="s">
        <v>187</v>
      </c>
      <c r="O49" s="203" t="s">
        <v>219</v>
      </c>
      <c r="P49" s="88">
        <f t="shared" si="18"/>
        <v>1.6904360194359098</v>
      </c>
      <c r="Q49" s="86">
        <f t="shared" si="19"/>
        <v>0.83752083425611668</v>
      </c>
      <c r="R49" s="86">
        <f t="shared" si="19"/>
        <v>0.71929098018031523</v>
      </c>
      <c r="S49" s="86">
        <f t="shared" si="19"/>
        <v>7.492743437499709E-2</v>
      </c>
      <c r="T49" s="86">
        <f t="shared" si="19"/>
        <v>1.7810365756768635E-2</v>
      </c>
      <c r="U49" s="87">
        <f t="shared" si="19"/>
        <v>4.0886404867712348E-2</v>
      </c>
      <c r="X49" s="334"/>
      <c r="Y49" s="334"/>
      <c r="Z49" s="334"/>
      <c r="AA49" s="334"/>
      <c r="AB49" s="334"/>
      <c r="AC49" s="334"/>
      <c r="AD49" s="335"/>
      <c r="AE49" s="334"/>
    </row>
    <row r="50" spans="2:31" ht="15.75" customHeight="1">
      <c r="B50" s="201" t="s">
        <v>209</v>
      </c>
      <c r="C50" s="187" t="s">
        <v>189</v>
      </c>
      <c r="D50" s="203" t="s">
        <v>220</v>
      </c>
      <c r="E50" s="16">
        <f t="shared" si="17"/>
        <v>22818</v>
      </c>
      <c r="F50" s="90">
        <v>11041</v>
      </c>
      <c r="G50" s="90">
        <v>5341</v>
      </c>
      <c r="H50" s="90">
        <v>103</v>
      </c>
      <c r="I50" s="90">
        <v>4146</v>
      </c>
      <c r="J50" s="199">
        <v>2187</v>
      </c>
      <c r="M50" s="201" t="s">
        <v>209</v>
      </c>
      <c r="N50" s="187" t="s">
        <v>189</v>
      </c>
      <c r="O50" s="203" t="s">
        <v>220</v>
      </c>
      <c r="P50" s="88">
        <f t="shared" si="18"/>
        <v>0.70677726232686389</v>
      </c>
      <c r="Q50" s="86">
        <f t="shared" si="19"/>
        <v>0.34198999707910005</v>
      </c>
      <c r="R50" s="86">
        <f t="shared" si="19"/>
        <v>0.16543506696852397</v>
      </c>
      <c r="S50" s="86">
        <f t="shared" si="19"/>
        <v>3.1903785616472515E-3</v>
      </c>
      <c r="T50" s="86">
        <f t="shared" si="19"/>
        <v>0.12842048074358742</v>
      </c>
      <c r="U50" s="87">
        <f t="shared" si="19"/>
        <v>6.7741338974005222E-2</v>
      </c>
      <c r="X50" s="334"/>
      <c r="Y50" s="334"/>
      <c r="Z50" s="334"/>
      <c r="AA50" s="334"/>
      <c r="AB50" s="334"/>
      <c r="AC50" s="334"/>
      <c r="AD50" s="335"/>
      <c r="AE50" s="334"/>
    </row>
    <row r="51" spans="2:31" ht="15.75" customHeight="1">
      <c r="B51" s="201" t="s">
        <v>209</v>
      </c>
      <c r="C51" s="187" t="s">
        <v>191</v>
      </c>
      <c r="D51" s="203" t="s">
        <v>222</v>
      </c>
      <c r="E51" s="16">
        <f t="shared" si="17"/>
        <v>34085</v>
      </c>
      <c r="F51" s="90">
        <v>17504</v>
      </c>
      <c r="G51" s="90">
        <v>7747</v>
      </c>
      <c r="H51" s="90">
        <v>196</v>
      </c>
      <c r="I51" s="90">
        <v>7696</v>
      </c>
      <c r="J51" s="199">
        <v>942</v>
      </c>
      <c r="M51" s="201" t="s">
        <v>209</v>
      </c>
      <c r="N51" s="187" t="s">
        <v>191</v>
      </c>
      <c r="O51" s="203" t="s">
        <v>222</v>
      </c>
      <c r="P51" s="88">
        <f t="shared" si="18"/>
        <v>1.0557675075121027</v>
      </c>
      <c r="Q51" s="86">
        <f t="shared" si="19"/>
        <v>0.54217850818517943</v>
      </c>
      <c r="R51" s="86">
        <f t="shared" si="19"/>
        <v>0.23995983220467237</v>
      </c>
      <c r="S51" s="86">
        <f t="shared" si="19"/>
        <v>6.0710116318724392E-3</v>
      </c>
      <c r="T51" s="86">
        <f t="shared" si="19"/>
        <v>0.23838013019841986</v>
      </c>
      <c r="U51" s="87">
        <f t="shared" si="19"/>
        <v>2.9178025291958357E-2</v>
      </c>
      <c r="X51" s="334"/>
      <c r="Y51" s="334"/>
      <c r="Z51" s="334"/>
      <c r="AA51" s="334"/>
      <c r="AB51" s="334"/>
      <c r="AC51" s="334"/>
      <c r="AD51" s="335"/>
      <c r="AE51" s="334"/>
    </row>
    <row r="52" spans="2:31" ht="15.75" customHeight="1">
      <c r="B52" s="201" t="s">
        <v>209</v>
      </c>
      <c r="C52" s="187" t="s">
        <v>193</v>
      </c>
      <c r="D52" s="203" t="s">
        <v>223</v>
      </c>
      <c r="E52" s="16">
        <f t="shared" si="17"/>
        <v>46582</v>
      </c>
      <c r="F52" s="90">
        <v>27617</v>
      </c>
      <c r="G52" s="90">
        <v>15812</v>
      </c>
      <c r="H52" s="90">
        <v>1937</v>
      </c>
      <c r="I52" s="90">
        <v>687</v>
      </c>
      <c r="J52" s="199">
        <v>529</v>
      </c>
      <c r="M52" s="201" t="s">
        <v>209</v>
      </c>
      <c r="N52" s="187" t="s">
        <v>193</v>
      </c>
      <c r="O52" s="203" t="s">
        <v>223</v>
      </c>
      <c r="P52" s="88">
        <f t="shared" si="18"/>
        <v>1.4428564481422548</v>
      </c>
      <c r="Q52" s="86">
        <f t="shared" si="19"/>
        <v>0.85542412366031195</v>
      </c>
      <c r="R52" s="86">
        <f t="shared" si="19"/>
        <v>0.48976957103656638</v>
      </c>
      <c r="S52" s="86">
        <f t="shared" si="19"/>
        <v>5.9997701688453642E-2</v>
      </c>
      <c r="T52" s="86">
        <f t="shared" si="19"/>
        <v>2.1279515260695745E-2</v>
      </c>
      <c r="U52" s="87">
        <f t="shared" si="19"/>
        <v>1.6385536496227145E-2</v>
      </c>
      <c r="X52" s="334"/>
      <c r="Y52" s="334"/>
      <c r="Z52" s="334"/>
      <c r="AA52" s="334"/>
      <c r="AB52" s="334"/>
      <c r="AC52" s="334"/>
      <c r="AD52" s="334"/>
      <c r="AE52" s="334"/>
    </row>
    <row r="53" spans="2:31" ht="15.75" customHeight="1">
      <c r="B53" s="201" t="s">
        <v>209</v>
      </c>
      <c r="C53" s="187" t="s">
        <v>195</v>
      </c>
      <c r="D53" s="203" t="s">
        <v>224</v>
      </c>
      <c r="E53" s="16">
        <f t="shared" si="17"/>
        <v>104627</v>
      </c>
      <c r="F53" s="90">
        <v>52357</v>
      </c>
      <c r="G53" s="90">
        <v>45654</v>
      </c>
      <c r="H53" s="90">
        <v>3716</v>
      </c>
      <c r="I53" s="90">
        <v>552</v>
      </c>
      <c r="J53" s="199">
        <v>2348</v>
      </c>
      <c r="M53" s="201" t="s">
        <v>209</v>
      </c>
      <c r="N53" s="187" t="s">
        <v>195</v>
      </c>
      <c r="O53" s="203" t="s">
        <v>224</v>
      </c>
      <c r="P53" s="88">
        <f t="shared" si="18"/>
        <v>3.2407741531016208</v>
      </c>
      <c r="Q53" s="86">
        <f t="shared" si="19"/>
        <v>1.6217344694384965</v>
      </c>
      <c r="R53" s="86">
        <f t="shared" si="19"/>
        <v>1.4141120665382876</v>
      </c>
      <c r="S53" s="86">
        <f t="shared" si="19"/>
        <v>0.1151014246124387</v>
      </c>
      <c r="T53" s="86">
        <f t="shared" si="19"/>
        <v>1.7097951126497889E-2</v>
      </c>
      <c r="U53" s="87">
        <f t="shared" si="19"/>
        <v>7.272824138590045E-2</v>
      </c>
      <c r="X53" s="334"/>
      <c r="Y53" s="334"/>
      <c r="Z53" s="334"/>
      <c r="AA53" s="334"/>
      <c r="AB53" s="334"/>
      <c r="AC53" s="334"/>
      <c r="AD53" s="335"/>
      <c r="AE53" s="335"/>
    </row>
    <row r="54" spans="2:31" ht="15.75" customHeight="1">
      <c r="B54" s="201" t="s">
        <v>225</v>
      </c>
      <c r="C54" s="187" t="s">
        <v>170</v>
      </c>
      <c r="D54" s="203" t="s">
        <v>226</v>
      </c>
      <c r="E54" s="16">
        <f t="shared" si="17"/>
        <v>30423</v>
      </c>
      <c r="F54" s="90">
        <v>19154</v>
      </c>
      <c r="G54" s="90">
        <v>7711</v>
      </c>
      <c r="H54" s="90">
        <v>373</v>
      </c>
      <c r="I54" s="90">
        <v>2693</v>
      </c>
      <c r="J54" s="199">
        <v>492</v>
      </c>
      <c r="M54" s="201" t="s">
        <v>225</v>
      </c>
      <c r="N54" s="187" t="s">
        <v>170</v>
      </c>
      <c r="O54" s="203" t="s">
        <v>226</v>
      </c>
      <c r="P54" s="88">
        <f t="shared" si="18"/>
        <v>0.94233870855334312</v>
      </c>
      <c r="Q54" s="86">
        <f t="shared" si="19"/>
        <v>0.59328651426981993</v>
      </c>
      <c r="R54" s="86">
        <f t="shared" si="19"/>
        <v>0.23884474843555298</v>
      </c>
      <c r="S54" s="86">
        <f t="shared" si="19"/>
        <v>1.1553506830042958E-2</v>
      </c>
      <c r="T54" s="86">
        <f t="shared" si="19"/>
        <v>8.3414460839961624E-2</v>
      </c>
      <c r="U54" s="87">
        <f t="shared" si="19"/>
        <v>1.5239478177965513E-2</v>
      </c>
      <c r="X54" s="334"/>
      <c r="Y54" s="334"/>
      <c r="Z54" s="334"/>
      <c r="AA54" s="334"/>
      <c r="AB54" s="334"/>
      <c r="AC54" s="334"/>
      <c r="AD54" s="335"/>
      <c r="AE54" s="335"/>
    </row>
    <row r="55" spans="2:31" ht="15.75" customHeight="1">
      <c r="B55" s="201" t="s">
        <v>225</v>
      </c>
      <c r="C55" s="187" t="s">
        <v>172</v>
      </c>
      <c r="D55" s="203" t="s">
        <v>227</v>
      </c>
      <c r="E55" s="16">
        <f t="shared" si="17"/>
        <v>1695</v>
      </c>
      <c r="F55" s="90">
        <v>1325</v>
      </c>
      <c r="G55" s="90">
        <v>259</v>
      </c>
      <c r="H55" s="90">
        <v>49</v>
      </c>
      <c r="I55" s="90">
        <v>29</v>
      </c>
      <c r="J55" s="199">
        <v>33</v>
      </c>
      <c r="M55" s="201" t="s">
        <v>225</v>
      </c>
      <c r="N55" s="187" t="s">
        <v>172</v>
      </c>
      <c r="O55" s="203" t="s">
        <v>227</v>
      </c>
      <c r="P55" s="88">
        <f t="shared" si="18"/>
        <v>5.2501860796039711E-2</v>
      </c>
      <c r="Q55" s="86">
        <f t="shared" si="19"/>
        <v>4.1041277613423376E-2</v>
      </c>
      <c r="R55" s="86">
        <f t="shared" si="19"/>
        <v>8.0224082278314377E-3</v>
      </c>
      <c r="S55" s="86">
        <f t="shared" si="19"/>
        <v>1.5177529079681098E-3</v>
      </c>
      <c r="T55" s="86">
        <f t="shared" si="19"/>
        <v>8.982619251239833E-4</v>
      </c>
      <c r="U55" s="87">
        <f t="shared" si="19"/>
        <v>1.0221601216928086E-3</v>
      </c>
      <c r="X55" s="334"/>
      <c r="Y55" s="334"/>
      <c r="Z55" s="334"/>
      <c r="AA55" s="334"/>
      <c r="AB55" s="334"/>
      <c r="AC55" s="334"/>
      <c r="AD55" s="335"/>
      <c r="AE55" s="335"/>
    </row>
    <row r="56" spans="2:31" ht="15.75" customHeight="1">
      <c r="B56" s="201" t="s">
        <v>225</v>
      </c>
      <c r="C56" s="187" t="s">
        <v>174</v>
      </c>
      <c r="D56" s="203" t="s">
        <v>228</v>
      </c>
      <c r="E56" s="16">
        <f t="shared" si="17"/>
        <v>3106</v>
      </c>
      <c r="F56" s="90">
        <v>2437</v>
      </c>
      <c r="G56" s="90">
        <v>618</v>
      </c>
      <c r="H56" s="90">
        <v>32</v>
      </c>
      <c r="I56" s="90">
        <v>13</v>
      </c>
      <c r="J56" s="199">
        <v>6</v>
      </c>
      <c r="M56" s="201" t="s">
        <v>225</v>
      </c>
      <c r="N56" s="187" t="s">
        <v>174</v>
      </c>
      <c r="O56" s="203" t="s">
        <v>228</v>
      </c>
      <c r="P56" s="88">
        <f t="shared" si="18"/>
        <v>9.6206949635692846E-2</v>
      </c>
      <c r="Q56" s="86">
        <f t="shared" si="19"/>
        <v>7.5484976259556816E-2</v>
      </c>
      <c r="R56" s="86">
        <f t="shared" si="19"/>
        <v>1.9142271369883508E-2</v>
      </c>
      <c r="S56" s="86">
        <f t="shared" si="19"/>
        <v>9.9118557255060231E-4</v>
      </c>
      <c r="T56" s="86">
        <f t="shared" si="19"/>
        <v>4.0266913884868215E-4</v>
      </c>
      <c r="U56" s="87">
        <f t="shared" si="19"/>
        <v>1.8584729485323796E-4</v>
      </c>
      <c r="X56" s="334"/>
      <c r="Y56" s="334"/>
      <c r="Z56" s="334"/>
      <c r="AA56" s="334"/>
      <c r="AB56" s="334"/>
      <c r="AC56" s="334"/>
      <c r="AD56" s="335"/>
      <c r="AE56" s="335"/>
    </row>
    <row r="57" spans="2:31" ht="15.75" customHeight="1">
      <c r="B57" s="201" t="s">
        <v>225</v>
      </c>
      <c r="C57" s="187" t="s">
        <v>176</v>
      </c>
      <c r="D57" s="203" t="s">
        <v>229</v>
      </c>
      <c r="E57" s="16">
        <f t="shared" si="17"/>
        <v>16652</v>
      </c>
      <c r="F57" s="90">
        <v>11651</v>
      </c>
      <c r="G57" s="90">
        <v>3642</v>
      </c>
      <c r="H57" s="90">
        <v>51</v>
      </c>
      <c r="I57" s="90">
        <v>1127</v>
      </c>
      <c r="J57" s="199">
        <v>181</v>
      </c>
      <c r="M57" s="201" t="s">
        <v>225</v>
      </c>
      <c r="N57" s="187" t="s">
        <v>176</v>
      </c>
      <c r="O57" s="203" t="s">
        <v>229</v>
      </c>
      <c r="P57" s="88">
        <f t="shared" si="18"/>
        <v>0.51578819231601969</v>
      </c>
      <c r="Q57" s="86">
        <f t="shared" si="19"/>
        <v>0.3608844720558459</v>
      </c>
      <c r="R57" s="86">
        <f t="shared" si="19"/>
        <v>0.11280930797591543</v>
      </c>
      <c r="S57" s="86">
        <f t="shared" si="19"/>
        <v>1.5797020062525225E-3</v>
      </c>
      <c r="T57" s="86">
        <f t="shared" si="19"/>
        <v>3.4908316883266524E-2</v>
      </c>
      <c r="U57" s="87">
        <f t="shared" si="19"/>
        <v>5.606393394739344E-3</v>
      </c>
      <c r="X57" s="334"/>
      <c r="Y57" s="334"/>
      <c r="Z57" s="334"/>
      <c r="AA57" s="334"/>
      <c r="AB57" s="334"/>
      <c r="AC57" s="334"/>
      <c r="AD57" s="335"/>
      <c r="AE57" s="334"/>
    </row>
    <row r="58" spans="2:31" ht="15.75" customHeight="1">
      <c r="B58" s="201" t="s">
        <v>225</v>
      </c>
      <c r="C58" s="187" t="s">
        <v>178</v>
      </c>
      <c r="D58" s="203" t="s">
        <v>230</v>
      </c>
      <c r="E58" s="16">
        <f t="shared" si="17"/>
        <v>111818</v>
      </c>
      <c r="F58" s="90">
        <v>44439</v>
      </c>
      <c r="G58" s="90">
        <v>60823</v>
      </c>
      <c r="H58" s="90">
        <v>4884</v>
      </c>
      <c r="I58" s="90">
        <v>664</v>
      </c>
      <c r="J58" s="199">
        <v>1008</v>
      </c>
      <c r="M58" s="201" t="s">
        <v>225</v>
      </c>
      <c r="N58" s="187" t="s">
        <v>178</v>
      </c>
      <c r="O58" s="203" t="s">
        <v>230</v>
      </c>
      <c r="P58" s="88">
        <f t="shared" si="18"/>
        <v>3.463512135983227</v>
      </c>
      <c r="Q58" s="86">
        <f t="shared" si="19"/>
        <v>1.3764779893305068</v>
      </c>
      <c r="R58" s="86">
        <f t="shared" si="19"/>
        <v>1.8839650024764152</v>
      </c>
      <c r="S58" s="86">
        <f t="shared" si="19"/>
        <v>0.15127969801053567</v>
      </c>
      <c r="T58" s="86">
        <f t="shared" si="19"/>
        <v>2.0567100630424998E-2</v>
      </c>
      <c r="U58" s="87">
        <f t="shared" si="19"/>
        <v>3.1222345535343973E-2</v>
      </c>
      <c r="X58" s="334"/>
      <c r="Y58" s="334"/>
      <c r="Z58" s="334"/>
      <c r="AA58" s="334"/>
      <c r="AB58" s="334"/>
      <c r="AC58" s="334"/>
      <c r="AD58" s="335"/>
      <c r="AE58" s="335"/>
    </row>
    <row r="59" spans="2:31" ht="15.75" customHeight="1">
      <c r="B59" s="201" t="s">
        <v>225</v>
      </c>
      <c r="C59" s="187" t="s">
        <v>180</v>
      </c>
      <c r="D59" s="203" t="s">
        <v>231</v>
      </c>
      <c r="E59" s="16">
        <f t="shared" si="17"/>
        <v>29395</v>
      </c>
      <c r="F59" s="90">
        <v>15292</v>
      </c>
      <c r="G59" s="90">
        <v>13009</v>
      </c>
      <c r="H59" s="90">
        <v>202</v>
      </c>
      <c r="I59" s="90">
        <v>462</v>
      </c>
      <c r="J59" s="199">
        <v>430</v>
      </c>
      <c r="M59" s="201" t="s">
        <v>225</v>
      </c>
      <c r="N59" s="187" t="s">
        <v>180</v>
      </c>
      <c r="O59" s="203" t="s">
        <v>231</v>
      </c>
      <c r="P59" s="88">
        <f t="shared" si="18"/>
        <v>0.91049687203515484</v>
      </c>
      <c r="Q59" s="86">
        <f t="shared" si="19"/>
        <v>0.47366280548261908</v>
      </c>
      <c r="R59" s="86">
        <f t="shared" si="19"/>
        <v>0.40294790979096207</v>
      </c>
      <c r="S59" s="86">
        <f t="shared" si="19"/>
        <v>6.2568589267256777E-3</v>
      </c>
      <c r="T59" s="86">
        <f t="shared" si="19"/>
        <v>1.4310241703699322E-2</v>
      </c>
      <c r="U59" s="87">
        <f t="shared" si="19"/>
        <v>1.331905613114872E-2</v>
      </c>
      <c r="X59" s="334"/>
      <c r="Y59" s="334"/>
      <c r="Z59" s="334"/>
      <c r="AA59" s="334"/>
      <c r="AB59" s="334"/>
      <c r="AC59" s="334"/>
      <c r="AD59" s="335"/>
      <c r="AE59" s="334"/>
    </row>
    <row r="60" spans="2:31" ht="15.75" customHeight="1">
      <c r="B60" s="201" t="s">
        <v>225</v>
      </c>
      <c r="C60" s="187" t="s">
        <v>182</v>
      </c>
      <c r="D60" s="203" t="s">
        <v>232</v>
      </c>
      <c r="E60" s="16">
        <f t="shared" si="17"/>
        <v>36686</v>
      </c>
      <c r="F60" s="90">
        <v>21869</v>
      </c>
      <c r="G60" s="90">
        <v>13751</v>
      </c>
      <c r="H60" s="90">
        <v>299</v>
      </c>
      <c r="I60" s="90">
        <v>217</v>
      </c>
      <c r="J60" s="199">
        <v>550</v>
      </c>
      <c r="M60" s="201" t="s">
        <v>225</v>
      </c>
      <c r="N60" s="187" t="s">
        <v>182</v>
      </c>
      <c r="O60" s="203" t="s">
        <v>232</v>
      </c>
      <c r="P60" s="88">
        <f t="shared" si="18"/>
        <v>1.1363323098309812</v>
      </c>
      <c r="Q60" s="86">
        <f t="shared" si="19"/>
        <v>0.67738241519091014</v>
      </c>
      <c r="R60" s="86">
        <f t="shared" si="19"/>
        <v>0.42593102525447912</v>
      </c>
      <c r="S60" s="86">
        <f t="shared" si="19"/>
        <v>9.2613901935196894E-3</v>
      </c>
      <c r="T60" s="86">
        <f t="shared" si="19"/>
        <v>6.7214771638587729E-3</v>
      </c>
      <c r="U60" s="87">
        <f t="shared" si="19"/>
        <v>1.7036002028213478E-2</v>
      </c>
      <c r="X60" s="334"/>
      <c r="Y60" s="334"/>
      <c r="Z60" s="334"/>
      <c r="AA60" s="334"/>
      <c r="AB60" s="334"/>
      <c r="AC60" s="334"/>
      <c r="AD60" s="335"/>
      <c r="AE60" s="335"/>
    </row>
    <row r="61" spans="2:31" ht="15.75" customHeight="1">
      <c r="B61" s="201" t="s">
        <v>225</v>
      </c>
      <c r="C61" s="187" t="s">
        <v>184</v>
      </c>
      <c r="D61" s="203" t="s">
        <v>233</v>
      </c>
      <c r="E61" s="16">
        <f t="shared" si="17"/>
        <v>38396</v>
      </c>
      <c r="F61" s="90">
        <v>23386</v>
      </c>
      <c r="G61" s="90">
        <v>13039</v>
      </c>
      <c r="H61" s="90">
        <v>870</v>
      </c>
      <c r="I61" s="90">
        <v>159</v>
      </c>
      <c r="J61" s="199">
        <v>942</v>
      </c>
      <c r="M61" s="201" t="s">
        <v>225</v>
      </c>
      <c r="N61" s="187" t="s">
        <v>184</v>
      </c>
      <c r="O61" s="203" t="s">
        <v>233</v>
      </c>
      <c r="P61" s="88">
        <f t="shared" si="18"/>
        <v>1.1892987888641542</v>
      </c>
      <c r="Q61" s="86">
        <f t="shared" si="19"/>
        <v>0.72437080623963712</v>
      </c>
      <c r="R61" s="86">
        <f t="shared" si="19"/>
        <v>0.4038771462652283</v>
      </c>
      <c r="S61" s="86">
        <f t="shared" si="19"/>
        <v>2.6947857753719502E-2</v>
      </c>
      <c r="T61" s="86">
        <f t="shared" si="19"/>
        <v>4.924953313610805E-3</v>
      </c>
      <c r="U61" s="87">
        <f t="shared" si="19"/>
        <v>2.9178025291958357E-2</v>
      </c>
      <c r="X61" s="334"/>
      <c r="Y61" s="334"/>
      <c r="Z61" s="334"/>
      <c r="AA61" s="334"/>
      <c r="AB61" s="334"/>
      <c r="AC61" s="334"/>
      <c r="AD61" s="335"/>
      <c r="AE61" s="335"/>
    </row>
    <row r="62" spans="2:31" ht="15.75" customHeight="1">
      <c r="B62" s="201" t="s">
        <v>225</v>
      </c>
      <c r="C62" s="187" t="s">
        <v>187</v>
      </c>
      <c r="D62" s="203" t="s">
        <v>234</v>
      </c>
      <c r="E62" s="16">
        <f t="shared" si="17"/>
        <v>20946</v>
      </c>
      <c r="F62" s="90">
        <v>13676</v>
      </c>
      <c r="G62" s="90">
        <v>6522</v>
      </c>
      <c r="H62" s="90">
        <v>231</v>
      </c>
      <c r="I62" s="90">
        <v>197</v>
      </c>
      <c r="J62" s="199">
        <v>320</v>
      </c>
      <c r="M62" s="201" t="s">
        <v>225</v>
      </c>
      <c r="N62" s="187" t="s">
        <v>187</v>
      </c>
      <c r="O62" s="203" t="s">
        <v>234</v>
      </c>
      <c r="P62" s="88">
        <f t="shared" si="18"/>
        <v>0.64879290633265363</v>
      </c>
      <c r="Q62" s="86">
        <f t="shared" si="19"/>
        <v>0.4236079340688137</v>
      </c>
      <c r="R62" s="86">
        <f t="shared" si="19"/>
        <v>0.20201600950546963</v>
      </c>
      <c r="S62" s="86">
        <f t="shared" si="19"/>
        <v>7.1551208518496612E-3</v>
      </c>
      <c r="T62" s="86">
        <f t="shared" si="19"/>
        <v>6.1019861810146462E-3</v>
      </c>
      <c r="U62" s="87">
        <f t="shared" si="19"/>
        <v>9.911855725506024E-3</v>
      </c>
      <c r="X62" s="334"/>
      <c r="Y62" s="334"/>
      <c r="Z62" s="334"/>
      <c r="AA62" s="334"/>
      <c r="AB62" s="334"/>
      <c r="AC62" s="334"/>
      <c r="AD62" s="335"/>
      <c r="AE62" s="334"/>
    </row>
    <row r="63" spans="2:31" ht="15.75" customHeight="1">
      <c r="B63" s="201" t="s">
        <v>225</v>
      </c>
      <c r="C63" s="187" t="s">
        <v>189</v>
      </c>
      <c r="D63" s="203" t="s">
        <v>235</v>
      </c>
      <c r="E63" s="16">
        <f t="shared" si="17"/>
        <v>12983</v>
      </c>
      <c r="F63" s="90">
        <v>8421</v>
      </c>
      <c r="G63" s="90">
        <v>3888</v>
      </c>
      <c r="H63" s="90">
        <v>284</v>
      </c>
      <c r="I63" s="90">
        <v>111</v>
      </c>
      <c r="J63" s="199">
        <v>279</v>
      </c>
      <c r="M63" s="201" t="s">
        <v>225</v>
      </c>
      <c r="N63" s="187" t="s">
        <v>189</v>
      </c>
      <c r="O63" s="203" t="s">
        <v>235</v>
      </c>
      <c r="P63" s="88">
        <f t="shared" si="18"/>
        <v>0.40214257151326471</v>
      </c>
      <c r="Q63" s="86">
        <f t="shared" si="19"/>
        <v>0.26083667832651947</v>
      </c>
      <c r="R63" s="86">
        <f t="shared" si="19"/>
        <v>0.12042904706489818</v>
      </c>
      <c r="S63" s="86">
        <f t="shared" si="19"/>
        <v>8.7967719563865968E-3</v>
      </c>
      <c r="T63" s="86">
        <f t="shared" si="19"/>
        <v>3.4381749547849022E-3</v>
      </c>
      <c r="U63" s="87">
        <f t="shared" si="19"/>
        <v>8.6418992106755653E-3</v>
      </c>
      <c r="X63" s="334"/>
      <c r="Y63" s="334"/>
      <c r="Z63" s="334"/>
      <c r="AA63" s="334"/>
      <c r="AB63" s="334"/>
      <c r="AC63" s="334"/>
      <c r="AD63" s="335"/>
      <c r="AE63" s="335"/>
    </row>
    <row r="64" spans="2:31" ht="15.75" customHeight="1">
      <c r="B64" s="201" t="s">
        <v>225</v>
      </c>
      <c r="C64" s="187" t="s">
        <v>191</v>
      </c>
      <c r="D64" s="203" t="s">
        <v>236</v>
      </c>
      <c r="E64" s="16">
        <f t="shared" si="17"/>
        <v>30372</v>
      </c>
      <c r="F64" s="90">
        <v>16752</v>
      </c>
      <c r="G64" s="90">
        <v>9836</v>
      </c>
      <c r="H64" s="90">
        <v>430</v>
      </c>
      <c r="I64" s="90">
        <v>572</v>
      </c>
      <c r="J64" s="199">
        <v>2782</v>
      </c>
      <c r="M64" s="201" t="s">
        <v>225</v>
      </c>
      <c r="N64" s="187" t="s">
        <v>191</v>
      </c>
      <c r="O64" s="203" t="s">
        <v>236</v>
      </c>
      <c r="P64" s="88">
        <f t="shared" si="18"/>
        <v>0.94075900654709033</v>
      </c>
      <c r="Q64" s="86">
        <f t="shared" si="19"/>
        <v>0.51888564723024033</v>
      </c>
      <c r="R64" s="86">
        <f t="shared" si="19"/>
        <v>0.30466566536274137</v>
      </c>
      <c r="S64" s="86">
        <f t="shared" si="19"/>
        <v>1.331905613114872E-2</v>
      </c>
      <c r="T64" s="86">
        <f t="shared" si="19"/>
        <v>1.7717442109342018E-2</v>
      </c>
      <c r="U64" s="87">
        <f t="shared" si="19"/>
        <v>8.617119571361799E-2</v>
      </c>
      <c r="X64" s="334"/>
      <c r="Y64" s="334"/>
      <c r="Z64" s="334"/>
      <c r="AA64" s="335"/>
      <c r="AB64" s="335"/>
      <c r="AC64" s="334"/>
      <c r="AD64" s="335"/>
      <c r="AE64" s="335"/>
    </row>
    <row r="65" spans="2:31" ht="15.75" customHeight="1">
      <c r="B65" s="201" t="s">
        <v>237</v>
      </c>
      <c r="C65" s="187" t="s">
        <v>170</v>
      </c>
      <c r="D65" s="203" t="s">
        <v>238</v>
      </c>
      <c r="E65" s="16">
        <f t="shared" si="17"/>
        <v>2602</v>
      </c>
      <c r="F65" s="90">
        <v>1870</v>
      </c>
      <c r="G65" s="90">
        <v>725</v>
      </c>
      <c r="H65" s="90"/>
      <c r="I65" s="90"/>
      <c r="J65" s="199">
        <v>7</v>
      </c>
      <c r="M65" s="201" t="s">
        <v>237</v>
      </c>
      <c r="N65" s="187" t="s">
        <v>170</v>
      </c>
      <c r="O65" s="203" t="s">
        <v>238</v>
      </c>
      <c r="P65" s="88">
        <f t="shared" si="18"/>
        <v>8.0595776868020871E-2</v>
      </c>
      <c r="Q65" s="86">
        <f t="shared" si="19"/>
        <v>5.7922406895925829E-2</v>
      </c>
      <c r="R65" s="86">
        <f t="shared" si="19"/>
        <v>2.2456548128099586E-2</v>
      </c>
      <c r="S65" s="86">
        <f t="shared" si="19"/>
        <v>0</v>
      </c>
      <c r="T65" s="86">
        <f t="shared" si="19"/>
        <v>0</v>
      </c>
      <c r="U65" s="87">
        <f t="shared" si="19"/>
        <v>2.1682184399544427E-4</v>
      </c>
      <c r="X65" s="334"/>
      <c r="Y65" s="334"/>
      <c r="Z65" s="334"/>
      <c r="AA65" s="334"/>
      <c r="AB65" s="334"/>
      <c r="AC65" s="334"/>
      <c r="AD65" s="335"/>
      <c r="AE65" s="335"/>
    </row>
    <row r="66" spans="2:31" ht="15.75" customHeight="1">
      <c r="B66" s="201" t="s">
        <v>237</v>
      </c>
      <c r="C66" s="187" t="s">
        <v>172</v>
      </c>
      <c r="D66" s="203" t="s">
        <v>239</v>
      </c>
      <c r="E66" s="16">
        <f t="shared" si="17"/>
        <v>15456</v>
      </c>
      <c r="F66" s="90">
        <v>8741</v>
      </c>
      <c r="G66" s="90">
        <v>5305</v>
      </c>
      <c r="H66" s="90">
        <v>69</v>
      </c>
      <c r="I66" s="90">
        <v>409</v>
      </c>
      <c r="J66" s="199">
        <v>932</v>
      </c>
      <c r="M66" s="201" t="s">
        <v>237</v>
      </c>
      <c r="N66" s="187" t="s">
        <v>172</v>
      </c>
      <c r="O66" s="203" t="s">
        <v>239</v>
      </c>
      <c r="P66" s="88">
        <f t="shared" si="18"/>
        <v>0.47874263154194091</v>
      </c>
      <c r="Q66" s="86">
        <f t="shared" si="19"/>
        <v>0.27074853405202548</v>
      </c>
      <c r="R66" s="86">
        <f t="shared" si="19"/>
        <v>0.16431998319940455</v>
      </c>
      <c r="S66" s="86">
        <f t="shared" si="19"/>
        <v>2.1372438908122361E-3</v>
      </c>
      <c r="T66" s="86">
        <f t="shared" si="19"/>
        <v>1.2668590599162387E-2</v>
      </c>
      <c r="U66" s="87">
        <f t="shared" si="19"/>
        <v>2.8868279800536294E-2</v>
      </c>
      <c r="X66" s="334"/>
      <c r="Y66" s="334"/>
      <c r="Z66" s="334"/>
      <c r="AA66" s="334"/>
      <c r="AB66" s="334"/>
      <c r="AC66" s="334"/>
      <c r="AD66" s="335"/>
      <c r="AE66" s="335"/>
    </row>
    <row r="67" spans="2:31" ht="15.75" customHeight="1">
      <c r="B67" s="201" t="s">
        <v>237</v>
      </c>
      <c r="C67" s="187" t="s">
        <v>174</v>
      </c>
      <c r="D67" s="203" t="s">
        <v>240</v>
      </c>
      <c r="E67" s="16">
        <f t="shared" si="17"/>
        <v>21373</v>
      </c>
      <c r="F67" s="90">
        <v>12503</v>
      </c>
      <c r="G67" s="90">
        <v>5320</v>
      </c>
      <c r="H67" s="90">
        <v>114</v>
      </c>
      <c r="I67" s="90">
        <v>1191</v>
      </c>
      <c r="J67" s="199">
        <v>2245</v>
      </c>
      <c r="M67" s="201" t="s">
        <v>237</v>
      </c>
      <c r="N67" s="187" t="s">
        <v>174</v>
      </c>
      <c r="O67" s="203" t="s">
        <v>240</v>
      </c>
      <c r="P67" s="88">
        <f t="shared" si="18"/>
        <v>0.6620190388163758</v>
      </c>
      <c r="Q67" s="86">
        <f>F67/$E$9*100</f>
        <v>0.38727478792500564</v>
      </c>
      <c r="R67" s="86">
        <f t="shared" si="19"/>
        <v>0.16478460143653764</v>
      </c>
      <c r="S67" s="86">
        <f t="shared" si="19"/>
        <v>3.5310986022115205E-3</v>
      </c>
      <c r="T67" s="86">
        <f t="shared" si="19"/>
        <v>3.689068802836773E-2</v>
      </c>
      <c r="U67" s="87">
        <f>J67/$E$9*100</f>
        <v>6.9537862824253199E-2</v>
      </c>
      <c r="X67" s="334"/>
      <c r="Y67" s="334"/>
      <c r="Z67" s="334"/>
      <c r="AA67" s="334"/>
      <c r="AB67" s="334"/>
      <c r="AC67" s="334"/>
      <c r="AD67" s="335"/>
      <c r="AE67" s="335"/>
    </row>
    <row r="68" spans="2:31" ht="15.75" customHeight="1">
      <c r="B68" s="201" t="s">
        <v>237</v>
      </c>
      <c r="C68" s="187" t="s">
        <v>176</v>
      </c>
      <c r="D68" s="203" t="s">
        <v>241</v>
      </c>
      <c r="E68" s="16">
        <f t="shared" si="17"/>
        <v>22876</v>
      </c>
      <c r="F68" s="90">
        <v>14715</v>
      </c>
      <c r="G68" s="90">
        <v>6143</v>
      </c>
      <c r="H68" s="90">
        <v>331</v>
      </c>
      <c r="I68" s="90">
        <v>1574</v>
      </c>
      <c r="J68" s="199">
        <v>113</v>
      </c>
      <c r="M68" s="201" t="s">
        <v>237</v>
      </c>
      <c r="N68" s="187" t="s">
        <v>176</v>
      </c>
      <c r="O68" s="203" t="s">
        <v>241</v>
      </c>
      <c r="P68" s="88">
        <f t="shared" si="18"/>
        <v>0.70857378617711186</v>
      </c>
      <c r="Q68" s="86">
        <f t="shared" si="19"/>
        <v>0.45579049062756605</v>
      </c>
      <c r="R68" s="86">
        <f t="shared" si="19"/>
        <v>0.19027665538057345</v>
      </c>
      <c r="S68" s="86">
        <f t="shared" si="19"/>
        <v>1.0252575766070294E-2</v>
      </c>
      <c r="T68" s="86">
        <f t="shared" si="19"/>
        <v>4.8753940349832749E-2</v>
      </c>
      <c r="U68" s="87">
        <f t="shared" si="19"/>
        <v>3.5001240530693149E-3</v>
      </c>
      <c r="X68" s="334"/>
      <c r="Y68" s="334"/>
      <c r="Z68" s="334"/>
      <c r="AA68" s="334"/>
      <c r="AB68" s="334"/>
      <c r="AC68" s="334"/>
      <c r="AD68" s="335"/>
      <c r="AE68" s="334"/>
    </row>
    <row r="69" spans="2:31" ht="15.75" customHeight="1">
      <c r="B69" s="201" t="s">
        <v>237</v>
      </c>
      <c r="C69" s="187" t="s">
        <v>178</v>
      </c>
      <c r="D69" s="203" t="s">
        <v>242</v>
      </c>
      <c r="E69" s="16">
        <f t="shared" si="17"/>
        <v>14613</v>
      </c>
      <c r="F69" s="90">
        <v>10073</v>
      </c>
      <c r="G69" s="90">
        <v>3715</v>
      </c>
      <c r="H69" s="90">
        <v>115</v>
      </c>
      <c r="I69" s="90">
        <v>578</v>
      </c>
      <c r="J69" s="199">
        <v>132</v>
      </c>
      <c r="M69" s="201" t="s">
        <v>237</v>
      </c>
      <c r="N69" s="187" t="s">
        <v>178</v>
      </c>
      <c r="O69" s="203" t="s">
        <v>242</v>
      </c>
      <c r="P69" s="88">
        <f t="shared" si="18"/>
        <v>0.45263108661506096</v>
      </c>
      <c r="Q69" s="86">
        <f t="shared" si="19"/>
        <v>0.3120066335094443</v>
      </c>
      <c r="R69" s="86">
        <f t="shared" si="19"/>
        <v>0.1150704500632965</v>
      </c>
      <c r="S69" s="86">
        <f t="shared" si="19"/>
        <v>3.5620731513537271E-3</v>
      </c>
      <c r="T69" s="86">
        <f t="shared" si="19"/>
        <v>1.7903289404195256E-2</v>
      </c>
      <c r="U69" s="87">
        <f t="shared" si="19"/>
        <v>4.0886404867712346E-3</v>
      </c>
      <c r="X69" s="334"/>
      <c r="Y69" s="334"/>
      <c r="Z69" s="334"/>
      <c r="AA69" s="334"/>
      <c r="AB69" s="334"/>
      <c r="AC69" s="334"/>
      <c r="AD69" s="335"/>
      <c r="AE69" s="335"/>
    </row>
    <row r="70" spans="2:31" ht="15.75" customHeight="1">
      <c r="B70" s="201" t="s">
        <v>237</v>
      </c>
      <c r="C70" s="187" t="s">
        <v>180</v>
      </c>
      <c r="D70" s="203" t="s">
        <v>243</v>
      </c>
      <c r="E70" s="16">
        <f t="shared" si="17"/>
        <v>24902</v>
      </c>
      <c r="F70" s="90">
        <v>16350</v>
      </c>
      <c r="G70" s="90">
        <v>7372</v>
      </c>
      <c r="H70" s="90">
        <v>121</v>
      </c>
      <c r="I70" s="90">
        <v>657</v>
      </c>
      <c r="J70" s="199">
        <v>402</v>
      </c>
      <c r="M70" s="201" t="s">
        <v>237</v>
      </c>
      <c r="N70" s="187" t="s">
        <v>180</v>
      </c>
      <c r="O70" s="203" t="s">
        <v>243</v>
      </c>
      <c r="P70" s="88">
        <f t="shared" si="18"/>
        <v>0.77132822273922186</v>
      </c>
      <c r="Q70" s="86">
        <f t="shared" si="19"/>
        <v>0.50643387847507337</v>
      </c>
      <c r="R70" s="86">
        <f t="shared" si="19"/>
        <v>0.22834437627634502</v>
      </c>
      <c r="S70" s="86">
        <f t="shared" si="19"/>
        <v>3.7479204462069647E-3</v>
      </c>
      <c r="T70" s="86">
        <f t="shared" si="19"/>
        <v>2.0350278786429556E-2</v>
      </c>
      <c r="U70" s="87">
        <f t="shared" si="19"/>
        <v>1.2451768755166941E-2</v>
      </c>
      <c r="X70" s="334"/>
      <c r="Y70" s="334"/>
      <c r="Z70" s="334"/>
      <c r="AA70" s="334"/>
      <c r="AB70" s="334"/>
      <c r="AC70" s="334"/>
      <c r="AD70" s="334"/>
      <c r="AE70" s="335"/>
    </row>
    <row r="71" spans="2:31" ht="15.75" customHeight="1">
      <c r="B71" s="201" t="s">
        <v>237</v>
      </c>
      <c r="C71" s="187" t="s">
        <v>182</v>
      </c>
      <c r="D71" s="203" t="s">
        <v>244</v>
      </c>
      <c r="E71" s="16">
        <f t="shared" si="17"/>
        <v>43866</v>
      </c>
      <c r="F71" s="90">
        <v>23241</v>
      </c>
      <c r="G71" s="90">
        <v>16575</v>
      </c>
      <c r="H71" s="90">
        <v>1525</v>
      </c>
      <c r="I71" s="90">
        <v>433</v>
      </c>
      <c r="J71" s="199">
        <v>2092</v>
      </c>
      <c r="M71" s="201" t="s">
        <v>237</v>
      </c>
      <c r="N71" s="187" t="s">
        <v>182</v>
      </c>
      <c r="O71" s="203" t="s">
        <v>244</v>
      </c>
      <c r="P71" s="88">
        <f t="shared" si="18"/>
        <v>1.3587295726720225</v>
      </c>
      <c r="Q71" s="86">
        <f t="shared" si="19"/>
        <v>0.71987949661401718</v>
      </c>
      <c r="R71" s="86">
        <f t="shared" si="19"/>
        <v>0.51340315203206977</v>
      </c>
      <c r="S71" s="86">
        <f t="shared" si="19"/>
        <v>4.7236187441864641E-2</v>
      </c>
      <c r="T71" s="86">
        <f t="shared" si="19"/>
        <v>1.3411979778575337E-2</v>
      </c>
      <c r="U71" s="87">
        <f t="shared" si="19"/>
        <v>6.4798756805495628E-2</v>
      </c>
      <c r="X71" s="334"/>
      <c r="Y71" s="334"/>
      <c r="Z71" s="334"/>
      <c r="AA71" s="334"/>
      <c r="AB71" s="334"/>
      <c r="AC71" s="334"/>
      <c r="AD71" s="334"/>
      <c r="AE71" s="334"/>
    </row>
    <row r="72" spans="2:31" ht="15.75" customHeight="1">
      <c r="B72" s="201" t="s">
        <v>237</v>
      </c>
      <c r="C72" s="187" t="s">
        <v>184</v>
      </c>
      <c r="D72" s="203" t="s">
        <v>245</v>
      </c>
      <c r="E72" s="16">
        <f t="shared" si="17"/>
        <v>134772</v>
      </c>
      <c r="F72" s="90">
        <v>77222</v>
      </c>
      <c r="G72" s="90">
        <v>46595</v>
      </c>
      <c r="H72" s="90">
        <v>3065</v>
      </c>
      <c r="I72" s="90">
        <v>4238</v>
      </c>
      <c r="J72" s="199">
        <v>3652</v>
      </c>
      <c r="M72" s="201" t="s">
        <v>237</v>
      </c>
      <c r="N72" s="187" t="s">
        <v>184</v>
      </c>
      <c r="O72" s="203" t="s">
        <v>245</v>
      </c>
      <c r="P72" s="88">
        <f t="shared" si="18"/>
        <v>4.1745019369934306</v>
      </c>
      <c r="Q72" s="86">
        <f t="shared" si="19"/>
        <v>2.3919166338594566</v>
      </c>
      <c r="R72" s="86">
        <f t="shared" si="19"/>
        <v>1.4432591172811036</v>
      </c>
      <c r="S72" s="86">
        <f t="shared" si="19"/>
        <v>9.4936993120862387E-2</v>
      </c>
      <c r="T72" s="86">
        <f t="shared" si="19"/>
        <v>0.13127013926467038</v>
      </c>
      <c r="U72" s="87">
        <f t="shared" si="19"/>
        <v>0.1131190534673375</v>
      </c>
      <c r="X72" s="334"/>
      <c r="Y72" s="334"/>
      <c r="Z72" s="334"/>
      <c r="AA72" s="334"/>
      <c r="AB72" s="334"/>
      <c r="AC72" s="334"/>
      <c r="AD72" s="335"/>
      <c r="AE72" s="334"/>
    </row>
    <row r="73" spans="2:31" ht="15.75" customHeight="1">
      <c r="B73" s="201" t="s">
        <v>237</v>
      </c>
      <c r="C73" s="187" t="s">
        <v>187</v>
      </c>
      <c r="D73" s="203" t="s">
        <v>246</v>
      </c>
      <c r="E73" s="16">
        <f t="shared" si="17"/>
        <v>40610</v>
      </c>
      <c r="F73" s="90">
        <v>24226</v>
      </c>
      <c r="G73" s="90">
        <v>10220</v>
      </c>
      <c r="H73" s="90">
        <v>2236</v>
      </c>
      <c r="I73" s="90">
        <v>2663</v>
      </c>
      <c r="J73" s="199">
        <v>1265</v>
      </c>
      <c r="M73" s="201" t="s">
        <v>237</v>
      </c>
      <c r="N73" s="187" t="s">
        <v>187</v>
      </c>
      <c r="O73" s="203" t="s">
        <v>246</v>
      </c>
      <c r="P73" s="88">
        <f t="shared" si="18"/>
        <v>1.2578764406649987</v>
      </c>
      <c r="Q73" s="86">
        <f t="shared" si="19"/>
        <v>0.75038942751909032</v>
      </c>
      <c r="R73" s="86">
        <f t="shared" si="19"/>
        <v>0.31655989223334863</v>
      </c>
      <c r="S73" s="86">
        <f t="shared" si="19"/>
        <v>6.9259091881973336E-2</v>
      </c>
      <c r="T73" s="86">
        <f t="shared" si="19"/>
        <v>8.2485224365695442E-2</v>
      </c>
      <c r="U73" s="87">
        <f t="shared" si="19"/>
        <v>3.9182804664890998E-2</v>
      </c>
      <c r="X73" s="334"/>
      <c r="Y73" s="334"/>
      <c r="Z73" s="334"/>
      <c r="AA73" s="334"/>
      <c r="AB73" s="334"/>
      <c r="AC73" s="334"/>
      <c r="AD73" s="335"/>
      <c r="AE73" s="335"/>
    </row>
    <row r="74" spans="2:31" ht="15.75" customHeight="1">
      <c r="B74" s="201" t="s">
        <v>237</v>
      </c>
      <c r="C74" s="187" t="s">
        <v>189</v>
      </c>
      <c r="D74" s="203" t="s">
        <v>247</v>
      </c>
      <c r="E74" s="16">
        <f t="shared" si="17"/>
        <v>47598</v>
      </c>
      <c r="F74" s="90">
        <v>27098</v>
      </c>
      <c r="G74" s="90">
        <v>17569</v>
      </c>
      <c r="H74" s="90">
        <v>2012</v>
      </c>
      <c r="I74" s="90">
        <v>205</v>
      </c>
      <c r="J74" s="199">
        <v>714</v>
      </c>
      <c r="M74" s="201" t="s">
        <v>237</v>
      </c>
      <c r="N74" s="187" t="s">
        <v>189</v>
      </c>
      <c r="O74" s="203" t="s">
        <v>247</v>
      </c>
      <c r="P74" s="88">
        <f t="shared" si="18"/>
        <v>1.4743265900707367</v>
      </c>
      <c r="Q74" s="86">
        <f t="shared" si="19"/>
        <v>0.83934833265550701</v>
      </c>
      <c r="R74" s="86">
        <f t="shared" si="19"/>
        <v>0.54419185387942293</v>
      </c>
      <c r="S74" s="86">
        <f t="shared" si="19"/>
        <v>6.2320792874119124E-2</v>
      </c>
      <c r="T74" s="86">
        <f t="shared" si="19"/>
        <v>6.349782574152296E-3</v>
      </c>
      <c r="U74" s="87">
        <f t="shared" si="19"/>
        <v>2.2115828087535313E-2</v>
      </c>
      <c r="X74" s="334"/>
      <c r="Y74" s="334"/>
      <c r="Z74" s="334"/>
      <c r="AA74" s="334"/>
      <c r="AB74" s="334"/>
      <c r="AC74" s="334"/>
      <c r="AD74" s="334"/>
      <c r="AE74" s="335"/>
    </row>
    <row r="75" spans="2:31" ht="15.75" customHeight="1">
      <c r="B75" s="201" t="s">
        <v>237</v>
      </c>
      <c r="C75" s="187" t="s">
        <v>191</v>
      </c>
      <c r="D75" s="203" t="s">
        <v>248</v>
      </c>
      <c r="E75" s="16">
        <f t="shared" si="17"/>
        <v>64882</v>
      </c>
      <c r="F75" s="90">
        <v>30528</v>
      </c>
      <c r="G75" s="90">
        <v>25740</v>
      </c>
      <c r="H75" s="90">
        <v>2428</v>
      </c>
      <c r="I75" s="90">
        <v>320</v>
      </c>
      <c r="J75" s="199">
        <v>5866</v>
      </c>
      <c r="M75" s="201" t="s">
        <v>237</v>
      </c>
      <c r="N75" s="187" t="s">
        <v>191</v>
      </c>
      <c r="O75" s="203" t="s">
        <v>248</v>
      </c>
      <c r="P75" s="88">
        <f t="shared" si="18"/>
        <v>2.0096906974446309</v>
      </c>
      <c r="Q75" s="86">
        <f t="shared" si="19"/>
        <v>0.94559103621327467</v>
      </c>
      <c r="R75" s="86">
        <f t="shared" si="19"/>
        <v>0.79728489492039079</v>
      </c>
      <c r="S75" s="86">
        <f t="shared" si="19"/>
        <v>7.5206205317276953E-2</v>
      </c>
      <c r="T75" s="86">
        <f t="shared" si="19"/>
        <v>9.911855725506024E-3</v>
      </c>
      <c r="U75" s="87">
        <f t="shared" si="19"/>
        <v>0.1816967052681823</v>
      </c>
      <c r="X75" s="334"/>
      <c r="Y75" s="334"/>
      <c r="Z75" s="334"/>
      <c r="AA75" s="334"/>
      <c r="AB75" s="334"/>
      <c r="AC75" s="334"/>
      <c r="AD75" s="335"/>
      <c r="AE75" s="335"/>
    </row>
    <row r="76" spans="2:31" ht="15.75" customHeight="1">
      <c r="B76" s="201" t="s">
        <v>237</v>
      </c>
      <c r="C76" s="187" t="s">
        <v>193</v>
      </c>
      <c r="D76" s="203" t="s">
        <v>249</v>
      </c>
      <c r="E76" s="16">
        <f t="shared" si="17"/>
        <v>40714</v>
      </c>
      <c r="F76" s="90">
        <v>22837</v>
      </c>
      <c r="G76" s="90">
        <v>9630</v>
      </c>
      <c r="H76" s="90">
        <v>445</v>
      </c>
      <c r="I76" s="90">
        <v>260</v>
      </c>
      <c r="J76" s="199">
        <v>7542</v>
      </c>
      <c r="M76" s="201" t="s">
        <v>237</v>
      </c>
      <c r="N76" s="187" t="s">
        <v>193</v>
      </c>
      <c r="O76" s="203" t="s">
        <v>249</v>
      </c>
      <c r="P76" s="88">
        <f t="shared" si="18"/>
        <v>1.2610977937757879</v>
      </c>
      <c r="Q76" s="86">
        <f t="shared" si="19"/>
        <v>0.70736577876056583</v>
      </c>
      <c r="R76" s="86">
        <f t="shared" si="19"/>
        <v>0.29828490823944687</v>
      </c>
      <c r="S76" s="86">
        <f t="shared" si="19"/>
        <v>1.3783674368281814E-2</v>
      </c>
      <c r="T76" s="86">
        <f t="shared" si="19"/>
        <v>8.0533827769736447E-3</v>
      </c>
      <c r="U76" s="87">
        <f t="shared" si="19"/>
        <v>0.23361004963052007</v>
      </c>
      <c r="X76" s="334"/>
      <c r="Y76" s="334"/>
      <c r="Z76" s="334"/>
      <c r="AA76" s="334"/>
      <c r="AB76" s="334"/>
      <c r="AC76" s="334"/>
      <c r="AD76" s="335"/>
      <c r="AE76" s="335"/>
    </row>
    <row r="77" spans="2:31" ht="15.75" customHeight="1">
      <c r="B77" s="201" t="s">
        <v>250</v>
      </c>
      <c r="C77" s="187" t="s">
        <v>170</v>
      </c>
      <c r="D77" s="203" t="s">
        <v>251</v>
      </c>
      <c r="E77" s="16">
        <f t="shared" si="17"/>
        <v>3225</v>
      </c>
      <c r="F77" s="90">
        <v>2694</v>
      </c>
      <c r="G77" s="90">
        <v>520</v>
      </c>
      <c r="H77" s="90">
        <v>3</v>
      </c>
      <c r="I77" s="90">
        <v>2</v>
      </c>
      <c r="J77" s="199">
        <v>6</v>
      </c>
      <c r="M77" s="201" t="s">
        <v>250</v>
      </c>
      <c r="N77" s="187" t="s">
        <v>170</v>
      </c>
      <c r="O77" s="203" t="s">
        <v>251</v>
      </c>
      <c r="P77" s="88">
        <f t="shared" si="18"/>
        <v>9.9892920983615394E-2</v>
      </c>
      <c r="Q77" s="86">
        <f t="shared" si="19"/>
        <v>8.3445435389103831E-2</v>
      </c>
      <c r="R77" s="86">
        <f t="shared" si="19"/>
        <v>1.6106765553947289E-2</v>
      </c>
      <c r="S77" s="86">
        <f t="shared" si="19"/>
        <v>9.292364742661898E-5</v>
      </c>
      <c r="T77" s="86">
        <f t="shared" si="19"/>
        <v>6.1949098284412644E-5</v>
      </c>
      <c r="U77" s="87">
        <f t="shared" si="19"/>
        <v>1.8584729485323796E-4</v>
      </c>
      <c r="X77" s="334"/>
      <c r="Y77" s="334"/>
      <c r="Z77" s="334"/>
      <c r="AA77" s="334"/>
      <c r="AB77" s="334"/>
      <c r="AC77" s="334"/>
      <c r="AD77" s="334"/>
      <c r="AE77" s="335"/>
    </row>
    <row r="78" spans="2:31" ht="15.75" customHeight="1">
      <c r="B78" s="201" t="s">
        <v>250</v>
      </c>
      <c r="C78" s="187" t="s">
        <v>172</v>
      </c>
      <c r="D78" s="203" t="s">
        <v>252</v>
      </c>
      <c r="E78" s="16">
        <f t="shared" si="17"/>
        <v>5849</v>
      </c>
      <c r="F78" s="90">
        <v>3964</v>
      </c>
      <c r="G78" s="90">
        <v>1625</v>
      </c>
      <c r="H78" s="90">
        <v>52</v>
      </c>
      <c r="I78" s="90">
        <v>24</v>
      </c>
      <c r="J78" s="199">
        <v>184</v>
      </c>
      <c r="M78" s="201" t="s">
        <v>250</v>
      </c>
      <c r="N78" s="187" t="s">
        <v>172</v>
      </c>
      <c r="O78" s="203" t="s">
        <v>252</v>
      </c>
      <c r="P78" s="88">
        <f t="shared" si="18"/>
        <v>0.18117013793276479</v>
      </c>
      <c r="Q78" s="86">
        <f t="shared" si="19"/>
        <v>0.12278311279970587</v>
      </c>
      <c r="R78" s="86">
        <f t="shared" si="19"/>
        <v>5.0333642356085277E-2</v>
      </c>
      <c r="S78" s="86">
        <f t="shared" si="19"/>
        <v>1.6106765553947286E-3</v>
      </c>
      <c r="T78" s="86">
        <f t="shared" si="19"/>
        <v>7.4338917941295184E-4</v>
      </c>
      <c r="U78" s="87">
        <f t="shared" si="19"/>
        <v>5.6993170421659632E-3</v>
      </c>
      <c r="X78" s="334"/>
      <c r="Y78" s="334"/>
      <c r="Z78" s="334"/>
      <c r="AA78" s="334"/>
      <c r="AB78" s="334"/>
      <c r="AC78" s="334"/>
      <c r="AD78" s="335"/>
      <c r="AE78" s="335"/>
    </row>
    <row r="79" spans="2:31" ht="15.75" customHeight="1">
      <c r="B79" s="201" t="s">
        <v>250</v>
      </c>
      <c r="C79" s="187" t="s">
        <v>174</v>
      </c>
      <c r="D79" s="203" t="s">
        <v>253</v>
      </c>
      <c r="E79" s="16">
        <f t="shared" si="17"/>
        <v>5739</v>
      </c>
      <c r="F79" s="90">
        <v>4207</v>
      </c>
      <c r="G79" s="90">
        <v>950</v>
      </c>
      <c r="H79" s="90">
        <v>5</v>
      </c>
      <c r="I79" s="90">
        <v>20</v>
      </c>
      <c r="J79" s="199">
        <v>557</v>
      </c>
      <c r="M79" s="201" t="s">
        <v>250</v>
      </c>
      <c r="N79" s="187" t="s">
        <v>174</v>
      </c>
      <c r="O79" s="203" t="s">
        <v>253</v>
      </c>
      <c r="P79" s="88">
        <f t="shared" si="18"/>
        <v>0.17776293752712208</v>
      </c>
      <c r="Q79" s="86">
        <f t="shared" si="19"/>
        <v>0.130309928241262</v>
      </c>
      <c r="R79" s="86">
        <f t="shared" si="19"/>
        <v>2.9425821685096009E-2</v>
      </c>
      <c r="S79" s="86">
        <f t="shared" si="19"/>
        <v>1.5487274571103162E-4</v>
      </c>
      <c r="T79" s="86">
        <f t="shared" si="19"/>
        <v>6.194909828441265E-4</v>
      </c>
      <c r="U79" s="87">
        <f t="shared" si="19"/>
        <v>1.725282387220892E-2</v>
      </c>
      <c r="X79" s="334"/>
      <c r="Y79" s="334"/>
      <c r="Z79" s="334"/>
      <c r="AA79" s="334"/>
      <c r="AB79" s="334"/>
      <c r="AC79" s="334"/>
      <c r="AD79" s="335"/>
      <c r="AE79" s="335"/>
    </row>
    <row r="80" spans="2:31" ht="15.75" customHeight="1">
      <c r="B80" s="201" t="s">
        <v>250</v>
      </c>
      <c r="C80" s="187" t="s">
        <v>176</v>
      </c>
      <c r="D80" s="203" t="s">
        <v>254</v>
      </c>
      <c r="E80" s="16">
        <f t="shared" si="17"/>
        <v>8463</v>
      </c>
      <c r="F80" s="90">
        <v>5590</v>
      </c>
      <c r="G80" s="90">
        <v>2497</v>
      </c>
      <c r="H80" s="90">
        <v>105</v>
      </c>
      <c r="I80" s="90">
        <v>1</v>
      </c>
      <c r="J80" s="199">
        <v>270</v>
      </c>
      <c r="M80" s="201" t="s">
        <v>250</v>
      </c>
      <c r="N80" s="187" t="s">
        <v>176</v>
      </c>
      <c r="O80" s="203" t="s">
        <v>254</v>
      </c>
      <c r="P80" s="88">
        <f t="shared" si="18"/>
        <v>0.26213760939049208</v>
      </c>
      <c r="Q80" s="86">
        <f t="shared" si="19"/>
        <v>0.17314772970493333</v>
      </c>
      <c r="R80" s="86">
        <f t="shared" si="19"/>
        <v>7.7343449208089193E-2</v>
      </c>
      <c r="S80" s="86">
        <f t="shared" si="19"/>
        <v>3.2523276599316637E-3</v>
      </c>
      <c r="T80" s="86">
        <f t="shared" si="19"/>
        <v>3.0974549142206322E-5</v>
      </c>
      <c r="U80" s="87">
        <f t="shared" si="19"/>
        <v>8.3631282683957076E-3</v>
      </c>
      <c r="X80" s="334"/>
      <c r="Y80" s="334"/>
      <c r="Z80" s="334"/>
      <c r="AA80" s="334"/>
      <c r="AB80" s="334"/>
      <c r="AC80" s="334"/>
      <c r="AD80" s="335"/>
      <c r="AE80" s="335"/>
    </row>
    <row r="81" spans="2:31" ht="15.75" customHeight="1">
      <c r="B81" s="201" t="s">
        <v>250</v>
      </c>
      <c r="C81" s="187" t="s">
        <v>178</v>
      </c>
      <c r="D81" s="203" t="s">
        <v>255</v>
      </c>
      <c r="E81" s="16">
        <f t="shared" si="17"/>
        <v>9200</v>
      </c>
      <c r="F81" s="90">
        <v>6529</v>
      </c>
      <c r="G81" s="90">
        <v>2116</v>
      </c>
      <c r="H81" s="90">
        <v>32</v>
      </c>
      <c r="I81" s="90">
        <v>220</v>
      </c>
      <c r="J81" s="199">
        <v>303</v>
      </c>
      <c r="M81" s="201" t="s">
        <v>250</v>
      </c>
      <c r="N81" s="187" t="s">
        <v>178</v>
      </c>
      <c r="O81" s="203" t="s">
        <v>255</v>
      </c>
      <c r="P81" s="88">
        <f t="shared" si="18"/>
        <v>0.28496585210829817</v>
      </c>
      <c r="Q81" s="86">
        <f t="shared" si="19"/>
        <v>0.20223283134946507</v>
      </c>
      <c r="R81" s="86">
        <f t="shared" si="19"/>
        <v>6.5542145984908581E-2</v>
      </c>
      <c r="S81" s="86">
        <f t="shared" si="19"/>
        <v>9.9118557255060231E-4</v>
      </c>
      <c r="T81" s="86">
        <f t="shared" si="19"/>
        <v>6.8144008112853913E-3</v>
      </c>
      <c r="U81" s="87">
        <f t="shared" si="19"/>
        <v>9.3852883900885156E-3</v>
      </c>
      <c r="X81" s="334"/>
      <c r="Y81" s="334"/>
      <c r="Z81" s="334"/>
      <c r="AA81" s="334"/>
      <c r="AB81" s="334"/>
      <c r="AC81" s="334"/>
      <c r="AD81" s="335"/>
      <c r="AE81" s="334"/>
    </row>
    <row r="82" spans="2:31" ht="15.75" customHeight="1">
      <c r="B82" s="201" t="s">
        <v>250</v>
      </c>
      <c r="C82" s="187" t="s">
        <v>180</v>
      </c>
      <c r="D82" s="203" t="s">
        <v>256</v>
      </c>
      <c r="E82" s="16">
        <f t="shared" si="17"/>
        <v>14874</v>
      </c>
      <c r="F82" s="90">
        <v>10152</v>
      </c>
      <c r="G82" s="90">
        <v>3873</v>
      </c>
      <c r="H82" s="90">
        <v>33</v>
      </c>
      <c r="I82" s="90">
        <v>219</v>
      </c>
      <c r="J82" s="199">
        <v>597</v>
      </c>
      <c r="M82" s="201" t="s">
        <v>250</v>
      </c>
      <c r="N82" s="187" t="s">
        <v>180</v>
      </c>
      <c r="O82" s="203" t="s">
        <v>256</v>
      </c>
      <c r="P82" s="88">
        <f t="shared" si="18"/>
        <v>0.46071544394117686</v>
      </c>
      <c r="Q82" s="86">
        <f t="shared" si="19"/>
        <v>0.31445362289167861</v>
      </c>
      <c r="R82" s="86">
        <f t="shared" si="19"/>
        <v>0.11996442882776508</v>
      </c>
      <c r="S82" s="86">
        <f t="shared" si="19"/>
        <v>1.0221601216928086E-3</v>
      </c>
      <c r="T82" s="86">
        <f t="shared" si="19"/>
        <v>6.7834262621431843E-3</v>
      </c>
      <c r="U82" s="87">
        <f t="shared" si="19"/>
        <v>1.8491805837897175E-2</v>
      </c>
      <c r="X82" s="334"/>
      <c r="Y82" s="334"/>
      <c r="Z82" s="334"/>
      <c r="AA82" s="334"/>
      <c r="AB82" s="334"/>
      <c r="AC82" s="334"/>
      <c r="AD82" s="335"/>
      <c r="AE82" s="335"/>
    </row>
    <row r="83" spans="2:31" ht="15.75" customHeight="1">
      <c r="B83" s="201" t="s">
        <v>250</v>
      </c>
      <c r="C83" s="187" t="s">
        <v>182</v>
      </c>
      <c r="D83" s="203" t="s">
        <v>257</v>
      </c>
      <c r="E83" s="16">
        <f t="shared" si="17"/>
        <v>8494</v>
      </c>
      <c r="F83" s="90">
        <v>5820</v>
      </c>
      <c r="G83" s="90">
        <v>2553</v>
      </c>
      <c r="H83" s="90">
        <v>6</v>
      </c>
      <c r="I83" s="90">
        <v>14</v>
      </c>
      <c r="J83" s="199">
        <v>101</v>
      </c>
      <c r="M83" s="201" t="s">
        <v>250</v>
      </c>
      <c r="N83" s="187" t="s">
        <v>182</v>
      </c>
      <c r="O83" s="203" t="s">
        <v>257</v>
      </c>
      <c r="P83" s="88">
        <f t="shared" si="18"/>
        <v>0.26309782041390045</v>
      </c>
      <c r="Q83" s="86">
        <f t="shared" si="19"/>
        <v>0.1802718760076408</v>
      </c>
      <c r="R83" s="86">
        <f t="shared" si="19"/>
        <v>7.9078023960052743E-2</v>
      </c>
      <c r="S83" s="86">
        <f t="shared" ref="S83:U95" si="20">H83/$E$9*100</f>
        <v>1.8584729485323796E-4</v>
      </c>
      <c r="T83" s="86">
        <f t="shared" si="20"/>
        <v>4.3364368799088854E-4</v>
      </c>
      <c r="U83" s="87">
        <f t="shared" si="20"/>
        <v>3.1284294633628388E-3</v>
      </c>
      <c r="X83" s="334"/>
      <c r="Y83" s="334"/>
      <c r="Z83" s="334"/>
      <c r="AA83" s="334"/>
      <c r="AB83" s="334"/>
      <c r="AC83" s="334"/>
      <c r="AD83" s="335"/>
      <c r="AE83" s="335"/>
    </row>
    <row r="84" spans="2:31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21">SUM(F84:J84)</f>
        <v>10180</v>
      </c>
      <c r="F84" s="90">
        <v>5967</v>
      </c>
      <c r="G84" s="90">
        <v>3893</v>
      </c>
      <c r="H84" s="90">
        <v>35</v>
      </c>
      <c r="I84" s="90">
        <v>71</v>
      </c>
      <c r="J84" s="199">
        <v>214</v>
      </c>
      <c r="M84" s="201" t="s">
        <v>250</v>
      </c>
      <c r="N84" s="187" t="s">
        <v>184</v>
      </c>
      <c r="O84" s="203" t="s">
        <v>258</v>
      </c>
      <c r="P84" s="88">
        <f t="shared" ref="P84:P94" si="22">SUM(Q84:U84)</f>
        <v>0.31532091026766035</v>
      </c>
      <c r="Q84" s="86">
        <f t="shared" ref="Q84:R95" si="23">F84/$E$9*100</f>
        <v>0.18482513473154513</v>
      </c>
      <c r="R84" s="86">
        <f t="shared" si="23"/>
        <v>0.1205839198106092</v>
      </c>
      <c r="S84" s="86">
        <f t="shared" si="20"/>
        <v>1.0841092199772213E-3</v>
      </c>
      <c r="T84" s="86">
        <f t="shared" si="20"/>
        <v>2.1991929890966492E-3</v>
      </c>
      <c r="U84" s="87">
        <f t="shared" si="20"/>
        <v>6.6285535164321528E-3</v>
      </c>
      <c r="X84" s="334"/>
      <c r="Y84" s="334"/>
      <c r="Z84" s="334"/>
      <c r="AA84" s="334"/>
      <c r="AB84" s="334"/>
      <c r="AC84" s="334"/>
      <c r="AD84" s="335"/>
      <c r="AE84" s="335"/>
    </row>
    <row r="85" spans="2:31" ht="15.75" customHeight="1">
      <c r="B85" s="201" t="s">
        <v>250</v>
      </c>
      <c r="C85" s="187" t="s">
        <v>187</v>
      </c>
      <c r="D85" s="203" t="s">
        <v>259</v>
      </c>
      <c r="E85" s="16">
        <f t="shared" si="21"/>
        <v>17019</v>
      </c>
      <c r="F85" s="90">
        <v>10933</v>
      </c>
      <c r="G85" s="90">
        <v>5208</v>
      </c>
      <c r="H85" s="90">
        <v>42</v>
      </c>
      <c r="I85" s="90">
        <v>671</v>
      </c>
      <c r="J85" s="199">
        <v>165</v>
      </c>
      <c r="M85" s="201" t="s">
        <v>250</v>
      </c>
      <c r="N85" s="187" t="s">
        <v>187</v>
      </c>
      <c r="O85" s="203" t="s">
        <v>259</v>
      </c>
      <c r="P85" s="88">
        <f t="shared" si="22"/>
        <v>0.52715585185120939</v>
      </c>
      <c r="Q85" s="86">
        <f t="shared" si="23"/>
        <v>0.33864474577174175</v>
      </c>
      <c r="R85" s="86">
        <f t="shared" si="23"/>
        <v>0.16131545193261052</v>
      </c>
      <c r="S85" s="86">
        <f t="shared" si="20"/>
        <v>1.3009310639726657E-3</v>
      </c>
      <c r="T85" s="86">
        <f t="shared" si="20"/>
        <v>2.0783922474420444E-2</v>
      </c>
      <c r="U85" s="87">
        <f t="shared" si="20"/>
        <v>5.1108006084640435E-3</v>
      </c>
      <c r="X85" s="334"/>
      <c r="Y85" s="334"/>
      <c r="Z85" s="334"/>
      <c r="AA85" s="334"/>
      <c r="AB85" s="334"/>
      <c r="AC85" s="334"/>
      <c r="AD85" s="335"/>
      <c r="AE85" s="335"/>
    </row>
    <row r="86" spans="2:31" ht="15.75" customHeight="1">
      <c r="B86" s="201" t="s">
        <v>250</v>
      </c>
      <c r="C86" s="187" t="s">
        <v>189</v>
      </c>
      <c r="D86" s="203" t="s">
        <v>260</v>
      </c>
      <c r="E86" s="16">
        <f t="shared" si="21"/>
        <v>35908</v>
      </c>
      <c r="F86" s="90">
        <v>17966</v>
      </c>
      <c r="G86" s="90">
        <v>15067</v>
      </c>
      <c r="H86" s="90">
        <v>276</v>
      </c>
      <c r="I86" s="90">
        <v>562</v>
      </c>
      <c r="J86" s="199">
        <v>2037</v>
      </c>
      <c r="M86" s="201" t="s">
        <v>250</v>
      </c>
      <c r="N86" s="187" t="s">
        <v>189</v>
      </c>
      <c r="O86" s="203" t="s">
        <v>260</v>
      </c>
      <c r="P86" s="88">
        <f t="shared" si="22"/>
        <v>1.1122341105983444</v>
      </c>
      <c r="Q86" s="86">
        <f t="shared" si="23"/>
        <v>0.55648874988887875</v>
      </c>
      <c r="R86" s="86">
        <f t="shared" si="23"/>
        <v>0.46669353192562268</v>
      </c>
      <c r="S86" s="86">
        <f t="shared" si="20"/>
        <v>8.5489755632489443E-3</v>
      </c>
      <c r="T86" s="86">
        <f t="shared" si="20"/>
        <v>1.7407696617919952E-2</v>
      </c>
      <c r="U86" s="87">
        <f t="shared" si="20"/>
        <v>6.3095156602674271E-2</v>
      </c>
      <c r="X86" s="334"/>
      <c r="Y86" s="334"/>
      <c r="Z86" s="334"/>
      <c r="AA86" s="334"/>
      <c r="AB86" s="334"/>
      <c r="AC86" s="334"/>
      <c r="AD86" s="335"/>
      <c r="AE86" s="335"/>
    </row>
    <row r="87" spans="2:31" ht="15.75" customHeight="1">
      <c r="B87" s="201" t="s">
        <v>261</v>
      </c>
      <c r="C87" s="187" t="s">
        <v>170</v>
      </c>
      <c r="D87" s="203" t="s">
        <v>262</v>
      </c>
      <c r="E87" s="16">
        <f t="shared" si="21"/>
        <v>8859</v>
      </c>
      <c r="F87" s="90">
        <v>7344</v>
      </c>
      <c r="G87" s="90">
        <v>1388</v>
      </c>
      <c r="H87" s="90">
        <v>10</v>
      </c>
      <c r="I87" s="90">
        <v>2</v>
      </c>
      <c r="J87" s="199">
        <v>115</v>
      </c>
      <c r="M87" s="201" t="s">
        <v>261</v>
      </c>
      <c r="N87" s="187" t="s">
        <v>170</v>
      </c>
      <c r="O87" s="203" t="s">
        <v>262</v>
      </c>
      <c r="P87" s="88">
        <f t="shared" si="22"/>
        <v>0.27440353085080571</v>
      </c>
      <c r="Q87" s="86">
        <f t="shared" si="23"/>
        <v>0.22747708890036322</v>
      </c>
      <c r="R87" s="86">
        <f t="shared" si="23"/>
        <v>4.2992674209382374E-2</v>
      </c>
      <c r="S87" s="86">
        <f t="shared" si="20"/>
        <v>3.0974549142206325E-4</v>
      </c>
      <c r="T87" s="86">
        <f t="shared" si="20"/>
        <v>6.1949098284412644E-5</v>
      </c>
      <c r="U87" s="87">
        <f t="shared" si="20"/>
        <v>3.5620731513537271E-3</v>
      </c>
      <c r="X87" s="334"/>
      <c r="Y87" s="334"/>
      <c r="Z87" s="334"/>
      <c r="AA87" s="334"/>
      <c r="AB87" s="334"/>
      <c r="AC87" s="334"/>
      <c r="AD87" s="335"/>
      <c r="AE87" s="334"/>
    </row>
    <row r="88" spans="2:31" ht="15.75" customHeight="1">
      <c r="B88" s="201" t="s">
        <v>261</v>
      </c>
      <c r="C88" s="187" t="s">
        <v>172</v>
      </c>
      <c r="D88" s="203" t="s">
        <v>263</v>
      </c>
      <c r="E88" s="16">
        <f t="shared" si="21"/>
        <v>15446</v>
      </c>
      <c r="F88" s="90">
        <v>11132</v>
      </c>
      <c r="G88" s="90">
        <v>2497</v>
      </c>
      <c r="H88" s="90">
        <v>65</v>
      </c>
      <c r="I88" s="90">
        <v>1703</v>
      </c>
      <c r="J88" s="199">
        <v>49</v>
      </c>
      <c r="M88" s="201" t="s">
        <v>261</v>
      </c>
      <c r="N88" s="187" t="s">
        <v>172</v>
      </c>
      <c r="O88" s="203" t="s">
        <v>263</v>
      </c>
      <c r="P88" s="88">
        <f t="shared" si="22"/>
        <v>0.47843288605051887</v>
      </c>
      <c r="Q88" s="86">
        <f t="shared" si="23"/>
        <v>0.34480868105104079</v>
      </c>
      <c r="R88" s="86">
        <f t="shared" si="23"/>
        <v>7.7343449208089193E-2</v>
      </c>
      <c r="S88" s="86">
        <f t="shared" si="20"/>
        <v>2.0133456942434112E-3</v>
      </c>
      <c r="T88" s="86">
        <f t="shared" si="20"/>
        <v>5.2749657189177367E-2</v>
      </c>
      <c r="U88" s="87">
        <f t="shared" si="20"/>
        <v>1.5177529079681098E-3</v>
      </c>
      <c r="X88" s="334"/>
      <c r="Y88" s="334"/>
      <c r="Z88" s="334"/>
      <c r="AA88" s="334"/>
      <c r="AB88" s="334"/>
      <c r="AC88" s="334"/>
      <c r="AD88" s="335"/>
      <c r="AE88" s="335"/>
    </row>
    <row r="89" spans="2:31" ht="15.75" customHeight="1">
      <c r="B89" s="201" t="s">
        <v>261</v>
      </c>
      <c r="C89" s="187" t="s">
        <v>174</v>
      </c>
      <c r="D89" s="203" t="s">
        <v>264</v>
      </c>
      <c r="E89" s="16">
        <f t="shared" si="21"/>
        <v>10837</v>
      </c>
      <c r="F89" s="90">
        <v>7658</v>
      </c>
      <c r="G89" s="90">
        <v>1816</v>
      </c>
      <c r="H89" s="90">
        <v>78</v>
      </c>
      <c r="I89" s="90">
        <v>117</v>
      </c>
      <c r="J89" s="199">
        <v>1168</v>
      </c>
      <c r="M89" s="201" t="s">
        <v>261</v>
      </c>
      <c r="N89" s="187" t="s">
        <v>174</v>
      </c>
      <c r="O89" s="203" t="s">
        <v>264</v>
      </c>
      <c r="P89" s="88">
        <f t="shared" si="22"/>
        <v>0.33567118905408994</v>
      </c>
      <c r="Q89" s="86">
        <f t="shared" si="23"/>
        <v>0.23720309733101602</v>
      </c>
      <c r="R89" s="86">
        <f t="shared" si="23"/>
        <v>5.6249781242246687E-2</v>
      </c>
      <c r="S89" s="86">
        <f t="shared" si="20"/>
        <v>2.4160148330920933E-3</v>
      </c>
      <c r="T89" s="86">
        <f t="shared" si="20"/>
        <v>3.6240222496381398E-3</v>
      </c>
      <c r="U89" s="87">
        <f t="shared" si="20"/>
        <v>3.6178273398096983E-2</v>
      </c>
      <c r="X89" s="334"/>
      <c r="Y89" s="334"/>
      <c r="Z89" s="334"/>
      <c r="AA89" s="334"/>
      <c r="AB89" s="334"/>
      <c r="AC89" s="334"/>
      <c r="AD89" s="335"/>
      <c r="AE89" s="334"/>
    </row>
    <row r="90" spans="2:31" ht="15.75" customHeight="1">
      <c r="B90" s="201" t="s">
        <v>261</v>
      </c>
      <c r="C90" s="187" t="s">
        <v>176</v>
      </c>
      <c r="D90" s="203" t="s">
        <v>265</v>
      </c>
      <c r="E90" s="16">
        <f t="shared" si="21"/>
        <v>12268</v>
      </c>
      <c r="F90" s="90">
        <v>8967</v>
      </c>
      <c r="G90" s="90">
        <v>2576</v>
      </c>
      <c r="H90" s="90">
        <v>77</v>
      </c>
      <c r="I90" s="90">
        <v>632</v>
      </c>
      <c r="J90" s="199">
        <v>16</v>
      </c>
      <c r="M90" s="201" t="s">
        <v>261</v>
      </c>
      <c r="N90" s="187" t="s">
        <v>176</v>
      </c>
      <c r="O90" s="203" t="s">
        <v>265</v>
      </c>
      <c r="P90" s="88">
        <f t="shared" si="22"/>
        <v>0.37999576887658715</v>
      </c>
      <c r="Q90" s="86">
        <f t="shared" si="23"/>
        <v>0.27774878215816412</v>
      </c>
      <c r="R90" s="86">
        <f t="shared" si="23"/>
        <v>7.979043859032349E-2</v>
      </c>
      <c r="S90" s="86">
        <f t="shared" si="20"/>
        <v>2.3850402839498872E-3</v>
      </c>
      <c r="T90" s="86">
        <f t="shared" si="20"/>
        <v>1.9575915057874396E-2</v>
      </c>
      <c r="U90" s="87">
        <f t="shared" si="20"/>
        <v>4.9559278627530116E-4</v>
      </c>
      <c r="X90" s="334"/>
      <c r="Y90" s="334"/>
      <c r="Z90" s="334"/>
      <c r="AA90" s="334"/>
      <c r="AB90" s="334"/>
      <c r="AC90" s="334"/>
      <c r="AD90" s="335"/>
      <c r="AE90" s="335"/>
    </row>
    <row r="91" spans="2:31" ht="15.75" customHeight="1">
      <c r="B91" s="201" t="s">
        <v>261</v>
      </c>
      <c r="C91" s="187" t="s">
        <v>178</v>
      </c>
      <c r="D91" s="203" t="s">
        <v>266</v>
      </c>
      <c r="E91" s="16">
        <f t="shared" si="21"/>
        <v>11469</v>
      </c>
      <c r="F91" s="90">
        <v>7618</v>
      </c>
      <c r="G91" s="90">
        <v>3003</v>
      </c>
      <c r="H91" s="90">
        <v>62</v>
      </c>
      <c r="I91" s="90">
        <v>727</v>
      </c>
      <c r="J91" s="199">
        <v>59</v>
      </c>
      <c r="M91" s="201" t="s">
        <v>261</v>
      </c>
      <c r="N91" s="187" t="s">
        <v>178</v>
      </c>
      <c r="O91" s="203" t="s">
        <v>266</v>
      </c>
      <c r="P91" s="88">
        <f t="shared" si="22"/>
        <v>0.35524710411196436</v>
      </c>
      <c r="Q91" s="86">
        <f t="shared" si="23"/>
        <v>0.23596411536532777</v>
      </c>
      <c r="R91" s="86">
        <f t="shared" si="23"/>
        <v>9.3016571074045595E-2</v>
      </c>
      <c r="S91" s="86">
        <f t="shared" si="20"/>
        <v>1.920422046816792E-3</v>
      </c>
      <c r="T91" s="86">
        <f t="shared" si="20"/>
        <v>2.2518497226383997E-2</v>
      </c>
      <c r="U91" s="87">
        <f t="shared" si="20"/>
        <v>1.8274983993901732E-3</v>
      </c>
      <c r="X91" s="334"/>
      <c r="Y91" s="334"/>
      <c r="Z91" s="334"/>
      <c r="AA91" s="334"/>
      <c r="AB91" s="334"/>
      <c r="AC91" s="334"/>
      <c r="AD91" s="335"/>
      <c r="AE91" s="335"/>
    </row>
    <row r="92" spans="2:31" ht="15.75" customHeight="1">
      <c r="B92" s="201" t="s">
        <v>261</v>
      </c>
      <c r="C92" s="187" t="s">
        <v>180</v>
      </c>
      <c r="D92" s="203" t="s">
        <v>267</v>
      </c>
      <c r="E92" s="16">
        <f t="shared" si="21"/>
        <v>9826</v>
      </c>
      <c r="F92" s="90">
        <v>7470</v>
      </c>
      <c r="G92" s="90">
        <v>2089</v>
      </c>
      <c r="H92" s="90">
        <v>39</v>
      </c>
      <c r="I92" s="90">
        <v>131</v>
      </c>
      <c r="J92" s="199">
        <v>97</v>
      </c>
      <c r="M92" s="201" t="s">
        <v>261</v>
      </c>
      <c r="N92" s="187" t="s">
        <v>180</v>
      </c>
      <c r="O92" s="203" t="s">
        <v>267</v>
      </c>
      <c r="P92" s="88">
        <f t="shared" si="22"/>
        <v>0.30435591987131932</v>
      </c>
      <c r="Q92" s="86">
        <f t="shared" si="23"/>
        <v>0.23137988209228125</v>
      </c>
      <c r="R92" s="86">
        <f t="shared" si="23"/>
        <v>6.470583315806902E-2</v>
      </c>
      <c r="S92" s="86">
        <f t="shared" si="20"/>
        <v>1.2080074165460467E-3</v>
      </c>
      <c r="T92" s="86">
        <f t="shared" si="20"/>
        <v>4.0576659376290285E-3</v>
      </c>
      <c r="U92" s="87">
        <f t="shared" si="20"/>
        <v>3.0045312667940135E-3</v>
      </c>
      <c r="X92" s="334"/>
      <c r="Y92" s="334"/>
      <c r="Z92" s="334"/>
      <c r="AA92" s="334"/>
      <c r="AB92" s="334"/>
      <c r="AC92" s="334"/>
      <c r="AD92" s="335"/>
      <c r="AE92" s="335"/>
    </row>
    <row r="93" spans="2:31" ht="15.75" customHeight="1">
      <c r="B93" s="201" t="s">
        <v>261</v>
      </c>
      <c r="C93" s="187" t="s">
        <v>182</v>
      </c>
      <c r="D93" s="203" t="s">
        <v>268</v>
      </c>
      <c r="E93" s="16">
        <f t="shared" si="21"/>
        <v>13680</v>
      </c>
      <c r="F93" s="90">
        <v>8698</v>
      </c>
      <c r="G93" s="90">
        <v>4782</v>
      </c>
      <c r="H93" s="90">
        <v>43</v>
      </c>
      <c r="I93" s="90">
        <v>154</v>
      </c>
      <c r="J93" s="199">
        <v>3</v>
      </c>
      <c r="M93" s="201" t="s">
        <v>261</v>
      </c>
      <c r="N93" s="187" t="s">
        <v>182</v>
      </c>
      <c r="O93" s="203" t="s">
        <v>268</v>
      </c>
      <c r="P93" s="88">
        <f t="shared" si="22"/>
        <v>0.42373183226538252</v>
      </c>
      <c r="Q93" s="86">
        <f t="shared" si="23"/>
        <v>0.26941662843891062</v>
      </c>
      <c r="R93" s="86">
        <f t="shared" si="23"/>
        <v>0.14812029399803062</v>
      </c>
      <c r="S93" s="86">
        <f t="shared" si="20"/>
        <v>1.3319056131148718E-3</v>
      </c>
      <c r="T93" s="86">
        <f t="shared" si="20"/>
        <v>4.7700805678997744E-3</v>
      </c>
      <c r="U93" s="87">
        <f t="shared" si="20"/>
        <v>9.292364742661898E-5</v>
      </c>
      <c r="X93" s="334"/>
      <c r="Y93" s="334"/>
      <c r="Z93" s="334"/>
      <c r="AA93" s="334"/>
      <c r="AB93" s="334"/>
      <c r="AC93" s="334"/>
      <c r="AD93" s="335"/>
      <c r="AE93" s="334"/>
    </row>
    <row r="94" spans="2:31" ht="15.75" customHeight="1">
      <c r="B94" s="201" t="s">
        <v>261</v>
      </c>
      <c r="C94" s="187" t="s">
        <v>184</v>
      </c>
      <c r="D94" s="203" t="s">
        <v>269</v>
      </c>
      <c r="E94" s="16">
        <f t="shared" si="21"/>
        <v>66753</v>
      </c>
      <c r="F94" s="90">
        <v>35252</v>
      </c>
      <c r="G94" s="90">
        <v>28163</v>
      </c>
      <c r="H94" s="90">
        <v>1193</v>
      </c>
      <c r="I94" s="90">
        <v>737</v>
      </c>
      <c r="J94" s="199">
        <v>1408</v>
      </c>
      <c r="M94" s="201" t="s">
        <v>261</v>
      </c>
      <c r="N94" s="187" t="s">
        <v>184</v>
      </c>
      <c r="O94" s="203" t="s">
        <v>269</v>
      </c>
      <c r="P94" s="88">
        <f t="shared" si="22"/>
        <v>2.0676440788896984</v>
      </c>
      <c r="Q94" s="86">
        <f t="shared" si="23"/>
        <v>1.0919148063610573</v>
      </c>
      <c r="R94" s="86">
        <f t="shared" si="23"/>
        <v>0.87233622749195661</v>
      </c>
      <c r="S94" s="86">
        <f t="shared" si="20"/>
        <v>3.6952637126652144E-2</v>
      </c>
      <c r="T94" s="86">
        <f t="shared" si="20"/>
        <v>2.282824271780606E-2</v>
      </c>
      <c r="U94" s="87">
        <f t="shared" si="20"/>
        <v>4.36121651922265E-2</v>
      </c>
      <c r="X94" s="334"/>
      <c r="Y94" s="334"/>
      <c r="Z94" s="334"/>
      <c r="AA94" s="334"/>
      <c r="AB94" s="334"/>
      <c r="AC94" s="334"/>
      <c r="AD94" s="335"/>
      <c r="AE94" s="335"/>
    </row>
    <row r="95" spans="2:31" ht="15.75" customHeight="1">
      <c r="B95" s="205" t="s">
        <v>261</v>
      </c>
      <c r="C95" s="206" t="s">
        <v>187</v>
      </c>
      <c r="D95" s="207" t="s">
        <v>270</v>
      </c>
      <c r="E95" s="67">
        <f t="shared" si="21"/>
        <v>36062</v>
      </c>
      <c r="F95" s="208">
        <v>21518</v>
      </c>
      <c r="G95" s="208">
        <v>12356</v>
      </c>
      <c r="H95" s="208">
        <v>1242</v>
      </c>
      <c r="I95" s="208">
        <v>174</v>
      </c>
      <c r="J95" s="209">
        <v>772</v>
      </c>
      <c r="M95" s="205" t="s">
        <v>261</v>
      </c>
      <c r="N95" s="206" t="s">
        <v>187</v>
      </c>
      <c r="O95" s="207" t="s">
        <v>270</v>
      </c>
      <c r="P95" s="152">
        <f>SUM(Q95:U95)</f>
        <v>1.1170041911662443</v>
      </c>
      <c r="Q95" s="150">
        <f>F95/$E$9*100</f>
        <v>0.66651034844199564</v>
      </c>
      <c r="R95" s="150">
        <f t="shared" si="23"/>
        <v>0.38272152920110131</v>
      </c>
      <c r="S95" s="150">
        <f t="shared" si="20"/>
        <v>3.8470390034620258E-2</v>
      </c>
      <c r="T95" s="150">
        <f t="shared" si="20"/>
        <v>5.3895715507439003E-3</v>
      </c>
      <c r="U95" s="151">
        <f>J95/$E$9*100</f>
        <v>2.391235193778328E-2</v>
      </c>
    </row>
    <row r="96" spans="2:31" ht="6.75" customHeight="1"/>
    <row r="97" spans="2:2" ht="15.75" customHeight="1">
      <c r="B97" s="148" t="s">
        <v>154</v>
      </c>
    </row>
    <row r="98" spans="2:2" ht="15.75" customHeight="1">
      <c r="B98" s="233" t="s">
        <v>291</v>
      </c>
    </row>
    <row r="99" spans="2:2" ht="15.75" customHeight="1"/>
  </sheetData>
  <mergeCells count="4">
    <mergeCell ref="E5:J5"/>
    <mergeCell ref="P5:U5"/>
    <mergeCell ref="G7:H7"/>
    <mergeCell ref="R7:S7"/>
  </mergeCells>
  <pageMargins left="0.70866141732283472" right="0.31496062992125984" top="0.55118110236220474" bottom="0.55118110236220474" header="0.31496062992125984" footer="0.31496062992125984"/>
  <pageSetup paperSize="9" scale="85" firstPageNumber="41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FF1C-B957-46BF-ACE9-D46C74FD681E}">
  <dimension ref="B1:AF99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10" width="11.42578125" style="6" customWidth="1"/>
    <col min="11" max="14" width="2.5703125" style="6" customWidth="1"/>
    <col min="15" max="15" width="21.5703125" style="6" customWidth="1"/>
    <col min="16" max="21" width="11.42578125" style="6" customWidth="1"/>
    <col min="22" max="23" width="2.5703125" customWidth="1"/>
  </cols>
  <sheetData>
    <row r="1" spans="2:32">
      <c r="E1" s="11"/>
    </row>
    <row r="2" spans="2:32">
      <c r="D2" s="14" t="s">
        <v>373</v>
      </c>
      <c r="E2" s="14"/>
      <c r="F2" s="14"/>
      <c r="G2" s="14"/>
      <c r="H2" s="14"/>
      <c r="I2" s="14"/>
      <c r="J2" s="14"/>
      <c r="K2" s="13"/>
      <c r="L2" s="13"/>
      <c r="M2" s="13"/>
      <c r="N2" s="13"/>
      <c r="O2" s="14" t="s">
        <v>374</v>
      </c>
      <c r="P2" s="14"/>
      <c r="Q2" s="14"/>
      <c r="R2" s="14"/>
      <c r="S2" s="14"/>
      <c r="T2" s="14"/>
      <c r="U2" s="14"/>
    </row>
    <row r="3" spans="2:32">
      <c r="D3" s="14" t="s">
        <v>48</v>
      </c>
      <c r="E3" s="14"/>
      <c r="F3" s="14"/>
      <c r="G3" s="14"/>
      <c r="H3" s="14"/>
      <c r="I3" s="14"/>
      <c r="J3" s="14"/>
      <c r="K3" s="13"/>
      <c r="L3" s="13"/>
      <c r="M3" s="13"/>
      <c r="N3" s="13"/>
      <c r="O3" s="14" t="s">
        <v>48</v>
      </c>
      <c r="P3" s="14"/>
      <c r="Q3" s="14"/>
      <c r="R3" s="14"/>
      <c r="S3" s="14"/>
      <c r="T3" s="14"/>
      <c r="U3" s="14"/>
    </row>
    <row r="4" spans="2:32">
      <c r="D4" s="14"/>
      <c r="E4" s="14"/>
      <c r="F4" s="14"/>
      <c r="G4" s="14"/>
      <c r="H4" s="14"/>
      <c r="I4" s="14"/>
      <c r="J4" s="15"/>
      <c r="K4" s="13"/>
      <c r="L4" s="13"/>
      <c r="M4" s="13"/>
      <c r="N4" s="13"/>
      <c r="O4" s="14"/>
      <c r="P4" s="14"/>
      <c r="Q4" s="14"/>
      <c r="R4" s="14"/>
      <c r="S4" s="14"/>
      <c r="T4" s="14"/>
      <c r="U4" s="15"/>
    </row>
    <row r="5" spans="2:32">
      <c r="B5" s="211" t="s">
        <v>271</v>
      </c>
      <c r="C5" s="212"/>
      <c r="D5" s="213"/>
      <c r="E5" s="453" t="s">
        <v>55</v>
      </c>
      <c r="F5" s="454"/>
      <c r="G5" s="454"/>
      <c r="H5" s="454"/>
      <c r="I5" s="454"/>
      <c r="J5" s="455"/>
      <c r="M5" s="211" t="s">
        <v>271</v>
      </c>
      <c r="N5" s="212"/>
      <c r="O5" s="213"/>
      <c r="P5" s="453" t="s">
        <v>55</v>
      </c>
      <c r="Q5" s="454"/>
      <c r="R5" s="454"/>
      <c r="S5" s="454"/>
      <c r="T5" s="454"/>
      <c r="U5" s="455"/>
    </row>
    <row r="6" spans="2:32" ht="36">
      <c r="B6" s="214"/>
      <c r="C6" s="215" t="s">
        <v>272</v>
      </c>
      <c r="D6" s="216"/>
      <c r="E6" s="56" t="s">
        <v>4</v>
      </c>
      <c r="F6" s="57" t="s">
        <v>15</v>
      </c>
      <c r="G6" s="57" t="s">
        <v>16</v>
      </c>
      <c r="H6" s="57" t="s">
        <v>76</v>
      </c>
      <c r="I6" s="57" t="s">
        <v>5</v>
      </c>
      <c r="J6" s="58" t="s">
        <v>144</v>
      </c>
      <c r="M6" s="214"/>
      <c r="N6" s="215" t="s">
        <v>272</v>
      </c>
      <c r="O6" s="216"/>
      <c r="P6" s="56" t="s">
        <v>4</v>
      </c>
      <c r="Q6" s="57" t="s">
        <v>15</v>
      </c>
      <c r="R6" s="57" t="s">
        <v>16</v>
      </c>
      <c r="S6" s="57" t="s">
        <v>76</v>
      </c>
      <c r="T6" s="57" t="s">
        <v>5</v>
      </c>
      <c r="U6" s="58" t="s">
        <v>144</v>
      </c>
    </row>
    <row r="7" spans="2:32" ht="18" customHeight="1">
      <c r="B7" s="210"/>
      <c r="C7" s="217"/>
      <c r="D7" s="218" t="s">
        <v>273</v>
      </c>
      <c r="E7" s="59"/>
      <c r="F7" s="227"/>
      <c r="G7" s="456" t="s">
        <v>352</v>
      </c>
      <c r="H7" s="456"/>
      <c r="I7" s="227"/>
      <c r="J7" s="60"/>
      <c r="M7" s="210"/>
      <c r="N7" s="217"/>
      <c r="O7" s="218" t="s">
        <v>273</v>
      </c>
      <c r="P7" s="59"/>
      <c r="Q7" s="227"/>
      <c r="R7" s="456" t="s">
        <v>31</v>
      </c>
      <c r="S7" s="456"/>
      <c r="T7" s="227"/>
      <c r="U7" s="60"/>
    </row>
    <row r="8" spans="2:32" ht="6.75" customHeight="1">
      <c r="B8" s="191"/>
      <c r="C8" s="192"/>
      <c r="D8" s="193"/>
      <c r="E8" s="10"/>
      <c r="F8" s="1"/>
      <c r="G8" s="2"/>
      <c r="H8" s="2"/>
      <c r="I8" s="2"/>
      <c r="J8" s="8"/>
      <c r="K8"/>
      <c r="L8"/>
      <c r="M8" s="191"/>
      <c r="N8" s="192"/>
      <c r="O8" s="193"/>
      <c r="P8" s="97"/>
      <c r="Q8" s="98"/>
      <c r="R8" s="99"/>
      <c r="S8" s="99"/>
      <c r="T8" s="99"/>
      <c r="U8" s="101"/>
    </row>
    <row r="9" spans="2:32" ht="15.75" customHeight="1">
      <c r="B9" s="197"/>
      <c r="C9" s="6"/>
      <c r="D9" s="198" t="s">
        <v>19</v>
      </c>
      <c r="E9" s="234">
        <f t="shared" ref="E9:J9" si="0">SUM(E19:E95)</f>
        <v>3228457</v>
      </c>
      <c r="F9" s="90">
        <f t="shared" si="0"/>
        <v>968202</v>
      </c>
      <c r="G9" s="90">
        <f t="shared" si="0"/>
        <v>604360</v>
      </c>
      <c r="H9" s="90">
        <f t="shared" si="0"/>
        <v>144579</v>
      </c>
      <c r="I9" s="90">
        <f t="shared" si="0"/>
        <v>41544</v>
      </c>
      <c r="J9" s="199">
        <f t="shared" si="0"/>
        <v>1469772</v>
      </c>
      <c r="K9"/>
      <c r="L9"/>
      <c r="M9" s="197"/>
      <c r="O9" s="198" t="s">
        <v>19</v>
      </c>
      <c r="P9" s="88">
        <f t="shared" ref="P9:U9" si="1">SUM(P19:P95)</f>
        <v>100.00000000000001</v>
      </c>
      <c r="Q9" s="86">
        <f t="shared" si="1"/>
        <v>29.989620428582452</v>
      </c>
      <c r="R9" s="86">
        <f t="shared" si="1"/>
        <v>18.719778519583812</v>
      </c>
      <c r="S9" s="86">
        <f t="shared" si="1"/>
        <v>4.4782693404310496</v>
      </c>
      <c r="T9" s="86">
        <f t="shared" si="1"/>
        <v>1.2868066695638196</v>
      </c>
      <c r="U9" s="87">
        <f t="shared" si="1"/>
        <v>45.525525041838861</v>
      </c>
    </row>
    <row r="10" spans="2:32" ht="6.75" customHeight="1">
      <c r="B10" s="197"/>
      <c r="C10" s="6"/>
      <c r="D10" s="198"/>
      <c r="E10" s="16"/>
      <c r="F10" s="90"/>
      <c r="G10" s="90"/>
      <c r="H10" s="90"/>
      <c r="I10" s="7"/>
      <c r="J10" s="199"/>
      <c r="K10"/>
      <c r="L10"/>
      <c r="M10" s="197"/>
      <c r="O10" s="198"/>
      <c r="P10" s="88"/>
      <c r="Q10" s="86"/>
      <c r="R10" s="86"/>
      <c r="S10" s="86"/>
      <c r="T10" s="86"/>
      <c r="U10" s="87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2" ht="15.75" customHeight="1">
      <c r="B11" s="197"/>
      <c r="C11" s="6"/>
      <c r="D11" s="198" t="s">
        <v>163</v>
      </c>
      <c r="E11" s="16">
        <f t="shared" ref="E11:J11" si="2">SUM(E19:E32)</f>
        <v>544079</v>
      </c>
      <c r="F11" s="11">
        <f t="shared" si="2"/>
        <v>190097</v>
      </c>
      <c r="G11" s="11">
        <f t="shared" si="2"/>
        <v>57707</v>
      </c>
      <c r="H11" s="11">
        <f t="shared" si="2"/>
        <v>10405</v>
      </c>
      <c r="I11" s="11">
        <f t="shared" si="2"/>
        <v>6742</v>
      </c>
      <c r="J11" s="12">
        <f t="shared" si="2"/>
        <v>279128</v>
      </c>
      <c r="K11"/>
      <c r="L11"/>
      <c r="M11" s="197"/>
      <c r="O11" s="198" t="s">
        <v>163</v>
      </c>
      <c r="P11" s="88">
        <f t="shared" ref="P11:U11" si="3">SUM(P19:P32)</f>
        <v>16.852601722742474</v>
      </c>
      <c r="Q11" s="86">
        <f t="shared" si="3"/>
        <v>5.8881688682859945</v>
      </c>
      <c r="R11" s="86">
        <f t="shared" si="3"/>
        <v>1.7874483073493004</v>
      </c>
      <c r="S11" s="86">
        <f t="shared" si="3"/>
        <v>0.3222901838246568</v>
      </c>
      <c r="T11" s="86">
        <f t="shared" si="3"/>
        <v>0.20883041031675506</v>
      </c>
      <c r="U11" s="87">
        <f t="shared" si="3"/>
        <v>8.645863952965767</v>
      </c>
      <c r="X11" s="337"/>
      <c r="Y11" s="338"/>
      <c r="Z11" s="337"/>
      <c r="AA11" s="337"/>
      <c r="AB11" s="337"/>
      <c r="AC11" s="337"/>
      <c r="AD11" s="337"/>
      <c r="AE11" s="337"/>
      <c r="AF11" s="337"/>
    </row>
    <row r="12" spans="2:32" ht="15.75" customHeight="1">
      <c r="B12" s="197"/>
      <c r="C12" s="6"/>
      <c r="D12" s="198" t="s">
        <v>164</v>
      </c>
      <c r="E12" s="16">
        <f t="shared" ref="E12:J12" si="4">SUM(E33:E40)</f>
        <v>354994</v>
      </c>
      <c r="F12" s="11">
        <f t="shared" si="4"/>
        <v>115818</v>
      </c>
      <c r="G12" s="11">
        <f t="shared" si="4"/>
        <v>79017</v>
      </c>
      <c r="H12" s="11">
        <f t="shared" si="4"/>
        <v>14941</v>
      </c>
      <c r="I12" s="11">
        <f t="shared" si="4"/>
        <v>7783</v>
      </c>
      <c r="J12" s="12">
        <f t="shared" si="4"/>
        <v>137435</v>
      </c>
      <c r="K12"/>
      <c r="L12"/>
      <c r="M12" s="197"/>
      <c r="O12" s="198" t="s">
        <v>164</v>
      </c>
      <c r="P12" s="88">
        <f t="shared" ref="P12:U12" si="5">SUM(P33:P40)</f>
        <v>10.995779098188391</v>
      </c>
      <c r="Q12" s="86">
        <f t="shared" si="5"/>
        <v>3.5874103325520519</v>
      </c>
      <c r="R12" s="86">
        <f t="shared" si="5"/>
        <v>2.4475159495697172</v>
      </c>
      <c r="S12" s="86">
        <f t="shared" si="5"/>
        <v>0.46279073873370474</v>
      </c>
      <c r="T12" s="86">
        <f t="shared" si="5"/>
        <v>0.24107491597379183</v>
      </c>
      <c r="U12" s="87">
        <f t="shared" si="5"/>
        <v>4.2569871613591257</v>
      </c>
      <c r="X12" s="337"/>
      <c r="Y12" s="338"/>
      <c r="Z12" s="337"/>
      <c r="AA12" s="337"/>
      <c r="AB12" s="337"/>
      <c r="AC12" s="337"/>
      <c r="AD12" s="337"/>
      <c r="AE12" s="337"/>
      <c r="AF12" s="337"/>
    </row>
    <row r="13" spans="2:32" ht="15.75" customHeight="1">
      <c r="B13" s="197"/>
      <c r="C13" s="6"/>
      <c r="D13" s="198" t="s">
        <v>165</v>
      </c>
      <c r="E13" s="16">
        <f t="shared" ref="E13:J13" si="6">SUM(E41:E53)</f>
        <v>1218497</v>
      </c>
      <c r="F13" s="11">
        <f t="shared" si="6"/>
        <v>270539</v>
      </c>
      <c r="G13" s="11">
        <f t="shared" si="6"/>
        <v>324017</v>
      </c>
      <c r="H13" s="11">
        <f t="shared" si="6"/>
        <v>83536</v>
      </c>
      <c r="I13" s="11">
        <f t="shared" si="6"/>
        <v>18086</v>
      </c>
      <c r="J13" s="12">
        <f t="shared" si="6"/>
        <v>522319</v>
      </c>
      <c r="K13"/>
      <c r="L13"/>
      <c r="M13" s="197"/>
      <c r="O13" s="198" t="s">
        <v>165</v>
      </c>
      <c r="P13" s="88">
        <f t="shared" ref="P13:U13" si="7">SUM(P41:P53)</f>
        <v>37.742395206130972</v>
      </c>
      <c r="Q13" s="86">
        <f t="shared" si="7"/>
        <v>8.3798235503833567</v>
      </c>
      <c r="R13" s="86">
        <f t="shared" si="7"/>
        <v>10.036280489410265</v>
      </c>
      <c r="S13" s="86">
        <f t="shared" si="7"/>
        <v>2.5874899371433475</v>
      </c>
      <c r="T13" s="86">
        <f t="shared" si="7"/>
        <v>0.56020569578594359</v>
      </c>
      <c r="U13" s="87">
        <f t="shared" si="7"/>
        <v>16.178595533408064</v>
      </c>
      <c r="X13" s="337"/>
      <c r="Y13" s="337"/>
      <c r="Z13" s="337"/>
      <c r="AA13" s="337"/>
      <c r="AB13" s="337"/>
      <c r="AC13" s="337"/>
      <c r="AD13" s="337"/>
      <c r="AE13" s="337"/>
      <c r="AF13" s="337"/>
    </row>
    <row r="14" spans="2:32" ht="15.75" customHeight="1">
      <c r="B14" s="197"/>
      <c r="C14" s="6"/>
      <c r="D14" s="198" t="s">
        <v>166</v>
      </c>
      <c r="E14" s="16">
        <f t="shared" ref="E14:J14" si="8">SUM(E54:E64)</f>
        <v>332472</v>
      </c>
      <c r="F14" s="11">
        <f t="shared" si="8"/>
        <v>117237</v>
      </c>
      <c r="G14" s="11">
        <f t="shared" si="8"/>
        <v>53246</v>
      </c>
      <c r="H14" s="11">
        <f t="shared" si="8"/>
        <v>11909</v>
      </c>
      <c r="I14" s="11">
        <f t="shared" si="8"/>
        <v>2425</v>
      </c>
      <c r="J14" s="12">
        <f t="shared" si="8"/>
        <v>147655</v>
      </c>
      <c r="K14"/>
      <c r="L14"/>
      <c r="M14" s="197"/>
      <c r="O14" s="198" t="s">
        <v>166</v>
      </c>
      <c r="P14" s="88">
        <f t="shared" ref="P14:U14" si="9">SUM(P54:P64)</f>
        <v>10.298170302407618</v>
      </c>
      <c r="Q14" s="86">
        <f t="shared" si="9"/>
        <v>3.6313632177848425</v>
      </c>
      <c r="R14" s="86">
        <f t="shared" si="9"/>
        <v>1.6492708436259178</v>
      </c>
      <c r="S14" s="86">
        <f t="shared" si="9"/>
        <v>0.3688759057345351</v>
      </c>
      <c r="T14" s="86">
        <f t="shared" si="9"/>
        <v>7.5113281669850332E-2</v>
      </c>
      <c r="U14" s="87">
        <f t="shared" si="9"/>
        <v>4.5735470535924749</v>
      </c>
      <c r="X14" s="337"/>
      <c r="Y14" s="337"/>
      <c r="Z14" s="337"/>
      <c r="AA14" s="337"/>
      <c r="AB14" s="337"/>
      <c r="AC14" s="337"/>
      <c r="AD14" s="337"/>
      <c r="AE14" s="337"/>
      <c r="AF14" s="337"/>
    </row>
    <row r="15" spans="2:32" ht="15.75" customHeight="1">
      <c r="B15" s="197"/>
      <c r="C15" s="6"/>
      <c r="D15" s="198" t="s">
        <v>167</v>
      </c>
      <c r="E15" s="16">
        <f t="shared" ref="E15:J15" si="10">SUM(E65:E76)</f>
        <v>474264</v>
      </c>
      <c r="F15" s="11">
        <f t="shared" si="10"/>
        <v>150806</v>
      </c>
      <c r="G15" s="11">
        <f t="shared" si="10"/>
        <v>39698</v>
      </c>
      <c r="H15" s="11">
        <f t="shared" si="10"/>
        <v>17693</v>
      </c>
      <c r="I15" s="11">
        <f t="shared" si="10"/>
        <v>2248</v>
      </c>
      <c r="J15" s="12">
        <f t="shared" si="10"/>
        <v>263819</v>
      </c>
      <c r="K15"/>
      <c r="L15"/>
      <c r="M15" s="197"/>
      <c r="O15" s="198" t="s">
        <v>167</v>
      </c>
      <c r="P15" s="88">
        <f t="shared" ref="P15:U15" si="11">SUM(P65:P76)</f>
        <v>14.690113574379339</v>
      </c>
      <c r="Q15" s="86">
        <f t="shared" si="11"/>
        <v>4.6711478579395669</v>
      </c>
      <c r="R15" s="86">
        <f t="shared" si="11"/>
        <v>1.2296276518473066</v>
      </c>
      <c r="S15" s="86">
        <f t="shared" si="11"/>
        <v>0.54803269797305654</v>
      </c>
      <c r="T15" s="86">
        <f t="shared" si="11"/>
        <v>6.963078647167982E-2</v>
      </c>
      <c r="U15" s="87">
        <f t="shared" si="11"/>
        <v>8.1716745801477302</v>
      </c>
      <c r="X15" s="337"/>
      <c r="Y15" s="337"/>
      <c r="Z15" s="337"/>
      <c r="AA15" s="337"/>
      <c r="AB15" s="337"/>
      <c r="AC15" s="337"/>
      <c r="AD15" s="337"/>
      <c r="AE15" s="337"/>
      <c r="AF15" s="337"/>
    </row>
    <row r="16" spans="2:32" ht="15.75" customHeight="1">
      <c r="B16" s="197"/>
      <c r="C16" s="6"/>
      <c r="D16" s="198" t="s">
        <v>168</v>
      </c>
      <c r="E16" s="16">
        <f t="shared" ref="E16:J16" si="12">SUM(E77:E86)</f>
        <v>118951</v>
      </c>
      <c r="F16" s="11">
        <f t="shared" si="12"/>
        <v>43117</v>
      </c>
      <c r="G16" s="11">
        <f t="shared" si="12"/>
        <v>16489</v>
      </c>
      <c r="H16" s="11">
        <f t="shared" si="12"/>
        <v>746</v>
      </c>
      <c r="I16" s="11">
        <f t="shared" si="12"/>
        <v>1036</v>
      </c>
      <c r="J16" s="12">
        <f t="shared" si="12"/>
        <v>57563</v>
      </c>
      <c r="K16"/>
      <c r="L16"/>
      <c r="M16" s="197"/>
      <c r="O16" s="198" t="s">
        <v>168</v>
      </c>
      <c r="P16" s="88">
        <f t="shared" ref="P16:U16" si="13">SUM(P77:P86)</f>
        <v>3.6844535950145847</v>
      </c>
      <c r="Q16" s="86">
        <f t="shared" si="13"/>
        <v>1.3355296353645101</v>
      </c>
      <c r="R16" s="86">
        <f t="shared" si="13"/>
        <v>0.51073934080584005</v>
      </c>
      <c r="S16" s="86">
        <f t="shared" si="13"/>
        <v>2.3107013660085916E-2</v>
      </c>
      <c r="T16" s="86">
        <f t="shared" si="13"/>
        <v>3.2089632911325744E-2</v>
      </c>
      <c r="U16" s="87">
        <f t="shared" si="13"/>
        <v>1.7829879722728226</v>
      </c>
      <c r="X16" s="337"/>
      <c r="Y16" s="338"/>
      <c r="Z16" s="337"/>
      <c r="AA16" s="337"/>
      <c r="AB16" s="337"/>
      <c r="AC16" s="337"/>
      <c r="AD16" s="337"/>
      <c r="AE16" s="337"/>
      <c r="AF16" s="337"/>
    </row>
    <row r="17" spans="2:32" ht="15.75" customHeight="1">
      <c r="B17" s="197"/>
      <c r="C17" s="6"/>
      <c r="D17" s="198" t="s">
        <v>348</v>
      </c>
      <c r="E17" s="16">
        <f t="shared" ref="E17:J17" si="14">SUM(E87:E95)</f>
        <v>185200</v>
      </c>
      <c r="F17" s="11">
        <f t="shared" si="14"/>
        <v>80588</v>
      </c>
      <c r="G17" s="11">
        <f t="shared" si="14"/>
        <v>34186</v>
      </c>
      <c r="H17" s="11">
        <f t="shared" si="14"/>
        <v>5349</v>
      </c>
      <c r="I17" s="11">
        <f t="shared" si="14"/>
        <v>3224</v>
      </c>
      <c r="J17" s="12">
        <f t="shared" si="14"/>
        <v>61853</v>
      </c>
      <c r="K17"/>
      <c r="L17"/>
      <c r="M17" s="197"/>
      <c r="O17" s="198" t="s">
        <v>348</v>
      </c>
      <c r="P17" s="88">
        <f t="shared" ref="P17:U17" si="15">SUM(P87:P95)</f>
        <v>5.7364865011366115</v>
      </c>
      <c r="Q17" s="86">
        <f t="shared" si="15"/>
        <v>2.4961769662721229</v>
      </c>
      <c r="R17" s="86">
        <f t="shared" si="15"/>
        <v>1.0588959369754654</v>
      </c>
      <c r="S17" s="86">
        <f t="shared" si="15"/>
        <v>0.1656828633616616</v>
      </c>
      <c r="T17" s="86">
        <f t="shared" si="15"/>
        <v>9.9861946434473187E-2</v>
      </c>
      <c r="U17" s="87">
        <f t="shared" si="15"/>
        <v>1.9158687880928873</v>
      </c>
      <c r="X17" s="339"/>
      <c r="Y17" s="339"/>
      <c r="Z17" s="339"/>
      <c r="AA17" s="339"/>
      <c r="AB17" s="339"/>
      <c r="AC17" s="339"/>
      <c r="AD17" s="339"/>
      <c r="AE17" s="339"/>
      <c r="AF17" s="339"/>
    </row>
    <row r="18" spans="2:32" ht="6.75" customHeight="1">
      <c r="B18" s="197"/>
      <c r="C18" s="6"/>
      <c r="D18" s="198"/>
      <c r="E18" s="200"/>
      <c r="F18" s="90"/>
      <c r="G18" s="90"/>
      <c r="H18" s="90"/>
      <c r="I18" s="7"/>
      <c r="J18" s="34"/>
      <c r="K18"/>
      <c r="L18"/>
      <c r="M18" s="197"/>
      <c r="O18" s="198"/>
      <c r="P18" s="88"/>
      <c r="Q18" s="86"/>
      <c r="R18" s="86"/>
      <c r="S18" s="86"/>
      <c r="T18" s="86"/>
      <c r="U18" s="87"/>
      <c r="X18" s="340"/>
      <c r="Y18" s="341"/>
      <c r="Z18" s="340"/>
      <c r="AA18" s="340"/>
      <c r="AB18" s="340"/>
      <c r="AC18" s="340"/>
      <c r="AD18" s="340"/>
      <c r="AE18" s="341"/>
      <c r="AF18" s="341"/>
    </row>
    <row r="19" spans="2:32" ht="15.75" customHeight="1">
      <c r="B19" s="201" t="s">
        <v>169</v>
      </c>
      <c r="C19" s="187" t="s">
        <v>170</v>
      </c>
      <c r="D19" s="202" t="s">
        <v>171</v>
      </c>
      <c r="E19" s="16">
        <f>SUM(F19:J19)</f>
        <v>11573</v>
      </c>
      <c r="F19" s="90">
        <v>4203</v>
      </c>
      <c r="G19" s="90">
        <v>488</v>
      </c>
      <c r="H19" s="90">
        <v>240</v>
      </c>
      <c r="I19" s="7">
        <v>41</v>
      </c>
      <c r="J19" s="34">
        <v>6601</v>
      </c>
      <c r="K19"/>
      <c r="L19"/>
      <c r="M19" s="201" t="s">
        <v>169</v>
      </c>
      <c r="N19" s="187" t="s">
        <v>170</v>
      </c>
      <c r="O19" s="202" t="s">
        <v>171</v>
      </c>
      <c r="P19" s="88">
        <f>SUM(Q19:U19)</f>
        <v>0.35846845722275378</v>
      </c>
      <c r="Q19" s="86">
        <f>F19/$E$9*100</f>
        <v>0.13018603004469317</v>
      </c>
      <c r="R19" s="86">
        <f t="shared" ref="R19:U34" si="16">G19/$E$9*100</f>
        <v>1.5115579981396687E-2</v>
      </c>
      <c r="S19" s="86">
        <f t="shared" si="16"/>
        <v>7.433891794129518E-3</v>
      </c>
      <c r="T19" s="86">
        <f t="shared" si="16"/>
        <v>1.2699565148304591E-3</v>
      </c>
      <c r="U19" s="87">
        <f t="shared" si="16"/>
        <v>0.20446299888770395</v>
      </c>
      <c r="X19" s="340"/>
      <c r="Y19" s="341"/>
      <c r="Z19" s="340"/>
      <c r="AA19" s="340"/>
      <c r="AB19" s="340"/>
      <c r="AC19" s="340"/>
      <c r="AD19" s="340"/>
      <c r="AE19" s="340"/>
      <c r="AF19" s="341"/>
    </row>
    <row r="20" spans="2:32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7">SUM(F20:J20)</f>
        <v>19227</v>
      </c>
      <c r="F20" s="90">
        <v>7989</v>
      </c>
      <c r="G20" s="90">
        <v>826</v>
      </c>
      <c r="H20" s="90">
        <v>345</v>
      </c>
      <c r="I20" s="7">
        <v>435</v>
      </c>
      <c r="J20" s="34">
        <v>9632</v>
      </c>
      <c r="K20"/>
      <c r="L20"/>
      <c r="M20" s="201" t="s">
        <v>169</v>
      </c>
      <c r="N20" s="187" t="s">
        <v>172</v>
      </c>
      <c r="O20" s="203" t="s">
        <v>173</v>
      </c>
      <c r="P20" s="88">
        <f t="shared" ref="P20:P83" si="18">SUM(Q20:U20)</f>
        <v>0.59554765635720097</v>
      </c>
      <c r="Q20" s="86">
        <f t="shared" ref="Q20:U83" si="19">F20/$E$9*100</f>
        <v>0.2474556730970863</v>
      </c>
      <c r="R20" s="86">
        <f t="shared" si="16"/>
        <v>2.5584977591462423E-2</v>
      </c>
      <c r="S20" s="86">
        <f t="shared" si="16"/>
        <v>1.0686219454061181E-2</v>
      </c>
      <c r="T20" s="86">
        <f t="shared" si="16"/>
        <v>1.3473928876859751E-2</v>
      </c>
      <c r="U20" s="87">
        <f t="shared" si="16"/>
        <v>0.29834685733773131</v>
      </c>
      <c r="X20" s="340"/>
      <c r="Y20" s="341"/>
      <c r="Z20" s="340"/>
      <c r="AA20" s="340"/>
      <c r="AB20" s="340"/>
      <c r="AC20" s="340"/>
      <c r="AD20" s="340"/>
      <c r="AE20" s="341"/>
      <c r="AF20" s="341"/>
    </row>
    <row r="21" spans="2:32" ht="15.75" customHeight="1">
      <c r="B21" s="201" t="s">
        <v>169</v>
      </c>
      <c r="C21" s="187" t="s">
        <v>174</v>
      </c>
      <c r="D21" s="203" t="s">
        <v>175</v>
      </c>
      <c r="E21" s="16">
        <f t="shared" si="17"/>
        <v>19134</v>
      </c>
      <c r="F21" s="90">
        <v>11678</v>
      </c>
      <c r="G21" s="90">
        <v>4140</v>
      </c>
      <c r="H21" s="90">
        <v>104</v>
      </c>
      <c r="I21" s="7">
        <v>793</v>
      </c>
      <c r="J21" s="34">
        <v>2419</v>
      </c>
      <c r="K21"/>
      <c r="L21"/>
      <c r="M21" s="201" t="s">
        <v>169</v>
      </c>
      <c r="N21" s="187" t="s">
        <v>174</v>
      </c>
      <c r="O21" s="203" t="s">
        <v>175</v>
      </c>
      <c r="P21" s="88">
        <f t="shared" si="18"/>
        <v>0.59266702328697574</v>
      </c>
      <c r="Q21" s="86">
        <f t="shared" si="19"/>
        <v>0.36172078488268544</v>
      </c>
      <c r="R21" s="86">
        <f t="shared" si="16"/>
        <v>0.12823463344873418</v>
      </c>
      <c r="S21" s="86">
        <f t="shared" si="16"/>
        <v>3.2213531107894572E-3</v>
      </c>
      <c r="T21" s="86">
        <f t="shared" si="16"/>
        <v>2.4562817469769616E-2</v>
      </c>
      <c r="U21" s="87">
        <f t="shared" si="16"/>
        <v>7.492743437499709E-2</v>
      </c>
      <c r="X21" s="340"/>
      <c r="Y21" s="341"/>
      <c r="Z21" s="340"/>
      <c r="AA21" s="340"/>
      <c r="AB21" s="340"/>
      <c r="AC21" s="340"/>
      <c r="AD21" s="340"/>
      <c r="AE21" s="341"/>
      <c r="AF21" s="341"/>
    </row>
    <row r="22" spans="2:32" ht="15.75" customHeight="1">
      <c r="B22" s="201" t="s">
        <v>169</v>
      </c>
      <c r="C22" s="187" t="s">
        <v>176</v>
      </c>
      <c r="D22" s="203" t="s">
        <v>177</v>
      </c>
      <c r="E22" s="16">
        <f t="shared" si="17"/>
        <v>22031</v>
      </c>
      <c r="F22" s="90">
        <v>10850</v>
      </c>
      <c r="G22" s="90">
        <v>3258</v>
      </c>
      <c r="H22" s="90">
        <v>63</v>
      </c>
      <c r="I22" s="7">
        <v>492</v>
      </c>
      <c r="J22" s="34">
        <v>7368</v>
      </c>
      <c r="K22"/>
      <c r="L22"/>
      <c r="M22" s="201" t="s">
        <v>169</v>
      </c>
      <c r="N22" s="187" t="s">
        <v>176</v>
      </c>
      <c r="O22" s="203" t="s">
        <v>177</v>
      </c>
      <c r="P22" s="88">
        <f t="shared" si="18"/>
        <v>0.68240029215194742</v>
      </c>
      <c r="Q22" s="86">
        <f t="shared" si="19"/>
        <v>0.33607385819293861</v>
      </c>
      <c r="R22" s="86">
        <f t="shared" si="16"/>
        <v>0.1009150811053082</v>
      </c>
      <c r="S22" s="86">
        <f t="shared" si="16"/>
        <v>1.9513965959589983E-3</v>
      </c>
      <c r="T22" s="86">
        <f t="shared" si="16"/>
        <v>1.5239478177965513E-2</v>
      </c>
      <c r="U22" s="87">
        <f t="shared" si="16"/>
        <v>0.22822047807977619</v>
      </c>
      <c r="X22" s="340"/>
      <c r="Y22" s="341"/>
      <c r="Z22" s="340"/>
      <c r="AA22" s="340"/>
      <c r="AB22" s="340"/>
      <c r="AC22" s="341"/>
      <c r="AD22" s="340"/>
      <c r="AE22" s="341"/>
      <c r="AF22" s="341"/>
    </row>
    <row r="23" spans="2:32" ht="15.75" customHeight="1">
      <c r="B23" s="201" t="s">
        <v>169</v>
      </c>
      <c r="C23" s="187" t="s">
        <v>178</v>
      </c>
      <c r="D23" s="203" t="s">
        <v>179</v>
      </c>
      <c r="E23" s="16">
        <f t="shared" si="17"/>
        <v>11314</v>
      </c>
      <c r="F23" s="90">
        <v>4303</v>
      </c>
      <c r="G23" s="90">
        <v>70</v>
      </c>
      <c r="H23" s="90">
        <v>19</v>
      </c>
      <c r="I23" s="7"/>
      <c r="J23" s="34">
        <v>6922</v>
      </c>
      <c r="K23"/>
      <c r="L23"/>
      <c r="M23" s="201" t="s">
        <v>169</v>
      </c>
      <c r="N23" s="187" t="s">
        <v>178</v>
      </c>
      <c r="O23" s="203" t="s">
        <v>179</v>
      </c>
      <c r="P23" s="88">
        <f t="shared" si="18"/>
        <v>0.35044604899492238</v>
      </c>
      <c r="Q23" s="86">
        <f t="shared" si="19"/>
        <v>0.13328348495891382</v>
      </c>
      <c r="R23" s="86">
        <f t="shared" si="16"/>
        <v>2.1682184399544426E-3</v>
      </c>
      <c r="S23" s="86">
        <f t="shared" si="16"/>
        <v>5.8851643370192016E-4</v>
      </c>
      <c r="T23" s="86">
        <f t="shared" si="16"/>
        <v>0</v>
      </c>
      <c r="U23" s="87">
        <f t="shared" si="16"/>
        <v>0.21440582916235218</v>
      </c>
      <c r="X23" s="340"/>
      <c r="Y23" s="341"/>
      <c r="Z23" s="340"/>
      <c r="AA23" s="340"/>
      <c r="AB23" s="340"/>
      <c r="AC23" s="340"/>
      <c r="AD23" s="340"/>
      <c r="AE23" s="341"/>
      <c r="AF23" s="340"/>
    </row>
    <row r="24" spans="2:32" ht="15.75" customHeight="1">
      <c r="B24" s="201" t="s">
        <v>169</v>
      </c>
      <c r="C24" s="187" t="s">
        <v>180</v>
      </c>
      <c r="D24" s="203" t="s">
        <v>181</v>
      </c>
      <c r="E24" s="16">
        <f t="shared" si="17"/>
        <v>10362</v>
      </c>
      <c r="F24" s="90">
        <v>5128</v>
      </c>
      <c r="G24" s="90">
        <v>1034</v>
      </c>
      <c r="H24" s="90">
        <v>208</v>
      </c>
      <c r="I24" s="7">
        <v>208</v>
      </c>
      <c r="J24" s="34">
        <v>3784</v>
      </c>
      <c r="K24"/>
      <c r="L24"/>
      <c r="M24" s="201" t="s">
        <v>169</v>
      </c>
      <c r="N24" s="187" t="s">
        <v>180</v>
      </c>
      <c r="O24" s="203" t="s">
        <v>181</v>
      </c>
      <c r="P24" s="88">
        <f t="shared" si="18"/>
        <v>0.32095827821154188</v>
      </c>
      <c r="Q24" s="86">
        <f t="shared" si="19"/>
        <v>0.15883748800123401</v>
      </c>
      <c r="R24" s="86">
        <f t="shared" si="16"/>
        <v>3.2027683813041337E-2</v>
      </c>
      <c r="S24" s="86">
        <f t="shared" si="16"/>
        <v>6.4427062215789144E-3</v>
      </c>
      <c r="T24" s="86">
        <f t="shared" si="16"/>
        <v>6.4427062215789144E-3</v>
      </c>
      <c r="U24" s="87">
        <f t="shared" si="16"/>
        <v>0.11720769395410872</v>
      </c>
      <c r="X24" s="340"/>
      <c r="Y24" s="341"/>
      <c r="Z24" s="340"/>
      <c r="AA24" s="340"/>
      <c r="AB24" s="340"/>
      <c r="AC24" s="340"/>
      <c r="AD24" s="340"/>
      <c r="AE24" s="341"/>
      <c r="AF24" s="340"/>
    </row>
    <row r="25" spans="2:32" ht="15.75" customHeight="1">
      <c r="B25" s="201" t="s">
        <v>169</v>
      </c>
      <c r="C25" s="187" t="s">
        <v>182</v>
      </c>
      <c r="D25" s="203" t="s">
        <v>183</v>
      </c>
      <c r="E25" s="16">
        <f t="shared" si="17"/>
        <v>15820</v>
      </c>
      <c r="F25" s="90">
        <v>6873</v>
      </c>
      <c r="G25" s="90">
        <v>1289</v>
      </c>
      <c r="H25" s="90">
        <v>234</v>
      </c>
      <c r="I25" s="7">
        <v>252</v>
      </c>
      <c r="J25" s="34">
        <v>7172</v>
      </c>
      <c r="K25"/>
      <c r="L25"/>
      <c r="M25" s="201" t="s">
        <v>169</v>
      </c>
      <c r="N25" s="187" t="s">
        <v>182</v>
      </c>
      <c r="O25" s="203" t="s">
        <v>183</v>
      </c>
      <c r="P25" s="88">
        <f t="shared" si="18"/>
        <v>0.49001736742970403</v>
      </c>
      <c r="Q25" s="86">
        <f t="shared" si="19"/>
        <v>0.21288807625438408</v>
      </c>
      <c r="R25" s="86">
        <f t="shared" si="16"/>
        <v>3.9926193844303952E-2</v>
      </c>
      <c r="S25" s="86">
        <f t="shared" si="16"/>
        <v>7.2480444992762795E-3</v>
      </c>
      <c r="T25" s="86">
        <f t="shared" si="16"/>
        <v>7.8055863838359931E-3</v>
      </c>
      <c r="U25" s="87">
        <f t="shared" si="16"/>
        <v>0.22214946644790373</v>
      </c>
      <c r="X25" s="340"/>
      <c r="Y25" s="341"/>
      <c r="Z25" s="340"/>
      <c r="AA25" s="340"/>
      <c r="AB25" s="340"/>
      <c r="AC25" s="340"/>
      <c r="AD25" s="340"/>
      <c r="AE25" s="341"/>
      <c r="AF25" s="341"/>
    </row>
    <row r="26" spans="2:32" ht="15.75" customHeight="1">
      <c r="B26" s="201" t="s">
        <v>169</v>
      </c>
      <c r="C26" s="187" t="s">
        <v>184</v>
      </c>
      <c r="D26" s="203" t="s">
        <v>185</v>
      </c>
      <c r="E26" s="16">
        <f t="shared" si="17"/>
        <v>8955</v>
      </c>
      <c r="F26" s="90">
        <v>3043</v>
      </c>
      <c r="G26" s="90">
        <v>215</v>
      </c>
      <c r="H26" s="90">
        <v>65</v>
      </c>
      <c r="I26" s="7">
        <v>229</v>
      </c>
      <c r="J26" s="34">
        <v>5403</v>
      </c>
      <c r="K26"/>
      <c r="L26"/>
      <c r="M26" s="201" t="s">
        <v>169</v>
      </c>
      <c r="N26" s="187" t="s">
        <v>184</v>
      </c>
      <c r="O26" s="203" t="s">
        <v>185</v>
      </c>
      <c r="P26" s="88">
        <f t="shared" si="18"/>
        <v>0.27737708756845764</v>
      </c>
      <c r="Q26" s="86">
        <f t="shared" si="19"/>
        <v>9.4255553039733847E-2</v>
      </c>
      <c r="R26" s="86">
        <f t="shared" si="16"/>
        <v>6.6595280655743598E-3</v>
      </c>
      <c r="S26" s="86">
        <f t="shared" si="16"/>
        <v>2.0133456942434112E-3</v>
      </c>
      <c r="T26" s="86">
        <f t="shared" si="16"/>
        <v>7.0931717535652481E-3</v>
      </c>
      <c r="U26" s="87">
        <f t="shared" si="16"/>
        <v>0.16735548901534075</v>
      </c>
      <c r="X26" s="340"/>
      <c r="Y26" s="341"/>
      <c r="Z26" s="340"/>
      <c r="AA26" s="340"/>
      <c r="AB26" s="340"/>
      <c r="AC26" s="340"/>
      <c r="AD26" s="340"/>
      <c r="AE26" s="341"/>
      <c r="AF26" s="341"/>
    </row>
    <row r="27" spans="2:32" ht="15.75" customHeight="1">
      <c r="B27" s="201" t="s">
        <v>186</v>
      </c>
      <c r="C27" s="187" t="s">
        <v>187</v>
      </c>
      <c r="D27" s="203" t="s">
        <v>188</v>
      </c>
      <c r="E27" s="16">
        <f t="shared" si="17"/>
        <v>13534</v>
      </c>
      <c r="F27" s="90">
        <v>4751</v>
      </c>
      <c r="G27" s="90">
        <v>659</v>
      </c>
      <c r="H27" s="90">
        <v>95</v>
      </c>
      <c r="I27" s="7">
        <v>66</v>
      </c>
      <c r="J27" s="34">
        <v>7963</v>
      </c>
      <c r="K27"/>
      <c r="L27"/>
      <c r="M27" s="201" t="s">
        <v>186</v>
      </c>
      <c r="N27" s="187" t="s">
        <v>187</v>
      </c>
      <c r="O27" s="203" t="s">
        <v>188</v>
      </c>
      <c r="P27" s="88">
        <f t="shared" si="18"/>
        <v>0.41920954809062039</v>
      </c>
      <c r="Q27" s="86">
        <f t="shared" si="19"/>
        <v>0.14716008297462224</v>
      </c>
      <c r="R27" s="86">
        <f t="shared" si="16"/>
        <v>2.0412227884713967E-2</v>
      </c>
      <c r="S27" s="86">
        <f t="shared" si="16"/>
        <v>2.9425821685096008E-3</v>
      </c>
      <c r="T27" s="86">
        <f t="shared" si="16"/>
        <v>2.0443202433856173E-3</v>
      </c>
      <c r="U27" s="87">
        <f t="shared" si="16"/>
        <v>0.24665033481938897</v>
      </c>
      <c r="X27" s="340"/>
      <c r="Y27" s="341"/>
      <c r="Z27" s="340"/>
      <c r="AA27" s="340"/>
      <c r="AB27" s="340"/>
      <c r="AC27" s="340"/>
      <c r="AD27" s="340"/>
      <c r="AE27" s="340"/>
      <c r="AF27" s="341"/>
    </row>
    <row r="28" spans="2:32" ht="15.75" customHeight="1">
      <c r="B28" s="201" t="s">
        <v>186</v>
      </c>
      <c r="C28" s="187" t="s">
        <v>189</v>
      </c>
      <c r="D28" s="203" t="s">
        <v>190</v>
      </c>
      <c r="E28" s="16">
        <f t="shared" si="17"/>
        <v>26804</v>
      </c>
      <c r="F28" s="90">
        <v>9474</v>
      </c>
      <c r="G28" s="90">
        <v>2099</v>
      </c>
      <c r="H28" s="90">
        <v>635</v>
      </c>
      <c r="I28" s="7">
        <v>52</v>
      </c>
      <c r="J28" s="34">
        <v>14544</v>
      </c>
      <c r="K28"/>
      <c r="L28"/>
      <c r="M28" s="201" t="s">
        <v>186</v>
      </c>
      <c r="N28" s="187" t="s">
        <v>189</v>
      </c>
      <c r="O28" s="203" t="s">
        <v>190</v>
      </c>
      <c r="P28" s="88">
        <f t="shared" si="18"/>
        <v>0.83024181520769824</v>
      </c>
      <c r="Q28" s="86">
        <f t="shared" si="19"/>
        <v>0.29345287857326269</v>
      </c>
      <c r="R28" s="86">
        <f t="shared" si="16"/>
        <v>6.5015578649491063E-2</v>
      </c>
      <c r="S28" s="86">
        <f t="shared" si="16"/>
        <v>1.9668838705301016E-2</v>
      </c>
      <c r="T28" s="86">
        <f t="shared" si="16"/>
        <v>1.6106765553947286E-3</v>
      </c>
      <c r="U28" s="87">
        <f t="shared" si="16"/>
        <v>0.45049384272424881</v>
      </c>
      <c r="X28" s="340"/>
      <c r="Y28" s="340"/>
      <c r="Z28" s="340"/>
      <c r="AA28" s="340"/>
      <c r="AB28" s="340"/>
      <c r="AC28" s="340"/>
      <c r="AD28" s="340"/>
      <c r="AE28" s="340"/>
      <c r="AF28" s="340"/>
    </row>
    <row r="29" spans="2:32" ht="15.75" customHeight="1">
      <c r="B29" s="201" t="s">
        <v>169</v>
      </c>
      <c r="C29" s="187" t="s">
        <v>191</v>
      </c>
      <c r="D29" s="203" t="s">
        <v>192</v>
      </c>
      <c r="E29" s="16">
        <f t="shared" si="17"/>
        <v>116837</v>
      </c>
      <c r="F29" s="90">
        <v>29216</v>
      </c>
      <c r="G29" s="90">
        <v>8640</v>
      </c>
      <c r="H29" s="90">
        <v>2613</v>
      </c>
      <c r="I29" s="7">
        <v>188</v>
      </c>
      <c r="J29" s="34">
        <v>76180</v>
      </c>
      <c r="K29"/>
      <c r="L29"/>
      <c r="M29" s="201" t="s">
        <v>169</v>
      </c>
      <c r="N29" s="187" t="s">
        <v>191</v>
      </c>
      <c r="O29" s="203" t="s">
        <v>192</v>
      </c>
      <c r="P29" s="88">
        <f t="shared" si="18"/>
        <v>3.6189733981279604</v>
      </c>
      <c r="Q29" s="86">
        <f t="shared" si="19"/>
        <v>0.90495242773869999</v>
      </c>
      <c r="R29" s="86">
        <f t="shared" si="16"/>
        <v>0.26762010458866264</v>
      </c>
      <c r="S29" s="86">
        <f t="shared" si="16"/>
        <v>8.093649690858512E-2</v>
      </c>
      <c r="T29" s="86">
        <f t="shared" si="16"/>
        <v>5.8232152387347885E-3</v>
      </c>
      <c r="U29" s="87">
        <f t="shared" si="16"/>
        <v>2.359641153653278</v>
      </c>
      <c r="X29" s="340"/>
      <c r="Y29" s="341"/>
      <c r="Z29" s="340"/>
      <c r="AA29" s="340"/>
      <c r="AB29" s="340"/>
      <c r="AC29" s="340"/>
      <c r="AD29" s="340"/>
      <c r="AE29" s="340"/>
      <c r="AF29" s="340"/>
    </row>
    <row r="30" spans="2:32" ht="15.75" customHeight="1">
      <c r="B30" s="201" t="s">
        <v>169</v>
      </c>
      <c r="C30" s="187" t="s">
        <v>193</v>
      </c>
      <c r="D30" s="203" t="s">
        <v>194</v>
      </c>
      <c r="E30" s="16">
        <f t="shared" si="17"/>
        <v>127887</v>
      </c>
      <c r="F30" s="90">
        <v>43184</v>
      </c>
      <c r="G30" s="90">
        <v>13524</v>
      </c>
      <c r="H30" s="90">
        <v>3051</v>
      </c>
      <c r="I30" s="7">
        <v>501</v>
      </c>
      <c r="J30" s="34">
        <v>67627</v>
      </c>
      <c r="M30" s="201" t="s">
        <v>169</v>
      </c>
      <c r="N30" s="187" t="s">
        <v>193</v>
      </c>
      <c r="O30" s="203" t="s">
        <v>194</v>
      </c>
      <c r="P30" s="88">
        <f t="shared" si="18"/>
        <v>3.9612421661493404</v>
      </c>
      <c r="Q30" s="86">
        <f t="shared" si="19"/>
        <v>1.3376049301570379</v>
      </c>
      <c r="R30" s="86">
        <f t="shared" si="16"/>
        <v>0.41889980259919829</v>
      </c>
      <c r="S30" s="86">
        <f t="shared" si="16"/>
        <v>9.4503349432871503E-2</v>
      </c>
      <c r="T30" s="86">
        <f t="shared" si="16"/>
        <v>1.5518249120245367E-2</v>
      </c>
      <c r="U30" s="87">
        <f t="shared" si="16"/>
        <v>2.0947158348399872</v>
      </c>
      <c r="X30" s="340"/>
      <c r="Y30" s="341"/>
      <c r="Z30" s="340"/>
      <c r="AA30" s="340"/>
      <c r="AB30" s="340"/>
      <c r="AC30" s="340"/>
      <c r="AD30" s="340"/>
      <c r="AE30" s="340"/>
      <c r="AF30" s="340"/>
    </row>
    <row r="31" spans="2:32" ht="15.75" customHeight="1">
      <c r="B31" s="201" t="s">
        <v>169</v>
      </c>
      <c r="C31" s="187" t="s">
        <v>195</v>
      </c>
      <c r="D31" s="203" t="s">
        <v>196</v>
      </c>
      <c r="E31" s="16">
        <f t="shared" si="17"/>
        <v>112708</v>
      </c>
      <c r="F31" s="90">
        <v>39514</v>
      </c>
      <c r="G31" s="90">
        <v>16641</v>
      </c>
      <c r="H31" s="90">
        <v>1960</v>
      </c>
      <c r="I31" s="7">
        <v>3235</v>
      </c>
      <c r="J31" s="34">
        <v>51358</v>
      </c>
      <c r="M31" s="201" t="s">
        <v>169</v>
      </c>
      <c r="N31" s="187" t="s">
        <v>195</v>
      </c>
      <c r="O31" s="203" t="s">
        <v>196</v>
      </c>
      <c r="P31" s="88">
        <f t="shared" si="18"/>
        <v>3.4910794847197906</v>
      </c>
      <c r="Q31" s="86">
        <f t="shared" si="19"/>
        <v>1.2239283348051406</v>
      </c>
      <c r="R31" s="86">
        <f t="shared" si="16"/>
        <v>0.5154474722754554</v>
      </c>
      <c r="S31" s="86">
        <f t="shared" si="16"/>
        <v>6.0710116318724396E-2</v>
      </c>
      <c r="T31" s="86">
        <f t="shared" si="16"/>
        <v>0.10020266647503746</v>
      </c>
      <c r="U31" s="87">
        <f t="shared" si="16"/>
        <v>1.5907908948454323</v>
      </c>
      <c r="X31" s="340"/>
      <c r="Y31" s="341"/>
      <c r="Z31" s="340"/>
      <c r="AA31" s="340"/>
      <c r="AB31" s="340"/>
      <c r="AC31" s="340"/>
      <c r="AD31" s="340"/>
      <c r="AE31" s="340"/>
      <c r="AF31" s="340"/>
    </row>
    <row r="32" spans="2:32" ht="15.75" customHeight="1">
      <c r="B32" s="201" t="s">
        <v>169</v>
      </c>
      <c r="C32" s="187" t="s">
        <v>197</v>
      </c>
      <c r="D32" s="203" t="s">
        <v>198</v>
      </c>
      <c r="E32" s="16">
        <f t="shared" si="17"/>
        <v>27893</v>
      </c>
      <c r="F32" s="90">
        <v>9891</v>
      </c>
      <c r="G32" s="90">
        <v>4824</v>
      </c>
      <c r="H32" s="90">
        <v>773</v>
      </c>
      <c r="I32" s="7">
        <v>250</v>
      </c>
      <c r="J32" s="34">
        <v>12155</v>
      </c>
      <c r="M32" s="201" t="s">
        <v>169</v>
      </c>
      <c r="N32" s="187" t="s">
        <v>197</v>
      </c>
      <c r="O32" s="203" t="s">
        <v>198</v>
      </c>
      <c r="P32" s="88">
        <f t="shared" si="18"/>
        <v>0.86397309922356091</v>
      </c>
      <c r="Q32" s="86">
        <f t="shared" si="19"/>
        <v>0.30636926556556271</v>
      </c>
      <c r="R32" s="86">
        <f t="shared" si="16"/>
        <v>0.14942122506200328</v>
      </c>
      <c r="S32" s="86">
        <f t="shared" si="16"/>
        <v>2.394332648692549E-2</v>
      </c>
      <c r="T32" s="86">
        <f t="shared" si="16"/>
        <v>7.7436372855515809E-3</v>
      </c>
      <c r="U32" s="87">
        <f t="shared" si="16"/>
        <v>0.37649564482351783</v>
      </c>
      <c r="X32" s="340"/>
      <c r="Y32" s="341"/>
      <c r="Z32" s="340"/>
      <c r="AA32" s="340"/>
      <c r="AB32" s="340"/>
      <c r="AC32" s="340"/>
      <c r="AD32" s="340"/>
      <c r="AE32" s="341"/>
      <c r="AF32" s="340"/>
    </row>
    <row r="33" spans="2:32" ht="15.75" customHeight="1">
      <c r="B33" s="201" t="s">
        <v>199</v>
      </c>
      <c r="C33" s="187" t="s">
        <v>170</v>
      </c>
      <c r="D33" s="203" t="s">
        <v>200</v>
      </c>
      <c r="E33" s="16">
        <f t="shared" si="17"/>
        <v>42252</v>
      </c>
      <c r="F33" s="90">
        <v>18706</v>
      </c>
      <c r="G33" s="90">
        <v>10153</v>
      </c>
      <c r="H33" s="90">
        <v>2252</v>
      </c>
      <c r="I33" s="90">
        <v>1777</v>
      </c>
      <c r="J33" s="199">
        <v>9364</v>
      </c>
      <c r="M33" s="201" t="s">
        <v>199</v>
      </c>
      <c r="N33" s="187" t="s">
        <v>170</v>
      </c>
      <c r="O33" s="203" t="s">
        <v>200</v>
      </c>
      <c r="P33" s="88">
        <f t="shared" si="18"/>
        <v>1.3087366503565014</v>
      </c>
      <c r="Q33" s="86">
        <f t="shared" si="19"/>
        <v>0.57940991625411142</v>
      </c>
      <c r="R33" s="86">
        <f t="shared" si="16"/>
        <v>0.3144845974408208</v>
      </c>
      <c r="S33" s="86">
        <f t="shared" si="16"/>
        <v>6.9754684668248648E-2</v>
      </c>
      <c r="T33" s="86">
        <f t="shared" si="16"/>
        <v>5.5041773825700642E-2</v>
      </c>
      <c r="U33" s="87">
        <f t="shared" si="16"/>
        <v>0.29004567816762</v>
      </c>
      <c r="X33" s="340"/>
      <c r="Y33" s="341"/>
      <c r="Z33" s="340"/>
      <c r="AA33" s="340"/>
      <c r="AB33" s="340"/>
      <c r="AC33" s="340"/>
      <c r="AD33" s="340"/>
      <c r="AE33" s="340"/>
      <c r="AF33" s="340"/>
    </row>
    <row r="34" spans="2:32" ht="15.75" customHeight="1">
      <c r="B34" s="201" t="s">
        <v>199</v>
      </c>
      <c r="C34" s="187" t="s">
        <v>172</v>
      </c>
      <c r="D34" s="203" t="s">
        <v>201</v>
      </c>
      <c r="E34" s="16">
        <f t="shared" si="17"/>
        <v>40513</v>
      </c>
      <c r="F34" s="90">
        <v>13477</v>
      </c>
      <c r="G34" s="90">
        <v>10177</v>
      </c>
      <c r="H34" s="90">
        <v>3251</v>
      </c>
      <c r="I34" s="7">
        <v>1164</v>
      </c>
      <c r="J34" s="34">
        <v>12444</v>
      </c>
      <c r="M34" s="201" t="s">
        <v>199</v>
      </c>
      <c r="N34" s="187" t="s">
        <v>172</v>
      </c>
      <c r="O34" s="203" t="s">
        <v>201</v>
      </c>
      <c r="P34" s="88">
        <f t="shared" si="18"/>
        <v>1.2548719093982048</v>
      </c>
      <c r="Q34" s="86">
        <f t="shared" si="19"/>
        <v>0.4174439987895146</v>
      </c>
      <c r="R34" s="86">
        <f t="shared" si="16"/>
        <v>0.31522798662023377</v>
      </c>
      <c r="S34" s="86">
        <f t="shared" si="16"/>
        <v>0.10069825926131276</v>
      </c>
      <c r="T34" s="86">
        <f t="shared" si="16"/>
        <v>3.6054375201528162E-2</v>
      </c>
      <c r="U34" s="87">
        <f t="shared" si="16"/>
        <v>0.38544728952561552</v>
      </c>
      <c r="X34" s="340"/>
      <c r="Y34" s="341"/>
      <c r="Z34" s="340"/>
      <c r="AA34" s="340"/>
      <c r="AB34" s="340"/>
      <c r="AC34" s="340"/>
      <c r="AD34" s="340"/>
      <c r="AE34" s="341"/>
      <c r="AF34" s="340"/>
    </row>
    <row r="35" spans="2:32" ht="15.75" customHeight="1">
      <c r="B35" s="201" t="s">
        <v>199</v>
      </c>
      <c r="C35" s="187" t="s">
        <v>174</v>
      </c>
      <c r="D35" s="203" t="s">
        <v>202</v>
      </c>
      <c r="E35" s="16">
        <f t="shared" si="17"/>
        <v>56475</v>
      </c>
      <c r="F35" s="90">
        <v>15260</v>
      </c>
      <c r="G35" s="90">
        <v>14601</v>
      </c>
      <c r="H35" s="90">
        <v>2498</v>
      </c>
      <c r="I35" s="7">
        <v>1706</v>
      </c>
      <c r="J35" s="34">
        <v>22410</v>
      </c>
      <c r="M35" s="201" t="s">
        <v>199</v>
      </c>
      <c r="N35" s="187" t="s">
        <v>174</v>
      </c>
      <c r="O35" s="203" t="s">
        <v>202</v>
      </c>
      <c r="P35" s="88">
        <f t="shared" si="18"/>
        <v>1.749287662806102</v>
      </c>
      <c r="Q35" s="86">
        <f t="shared" si="19"/>
        <v>0.47267161991006851</v>
      </c>
      <c r="R35" s="86">
        <f t="shared" si="19"/>
        <v>0.45225939202535453</v>
      </c>
      <c r="S35" s="86">
        <f t="shared" si="19"/>
        <v>7.73744237572314E-2</v>
      </c>
      <c r="T35" s="86">
        <f t="shared" si="19"/>
        <v>5.2842580836603995E-2</v>
      </c>
      <c r="U35" s="87">
        <f t="shared" si="19"/>
        <v>0.69413964627684366</v>
      </c>
      <c r="X35" s="340"/>
      <c r="Y35" s="341"/>
      <c r="Z35" s="340"/>
      <c r="AA35" s="340"/>
      <c r="AB35" s="340"/>
      <c r="AC35" s="340"/>
      <c r="AD35" s="340"/>
      <c r="AE35" s="341"/>
      <c r="AF35" s="341"/>
    </row>
    <row r="36" spans="2:32" ht="15.75" customHeight="1">
      <c r="B36" s="201" t="s">
        <v>199</v>
      </c>
      <c r="C36" s="187" t="s">
        <v>176</v>
      </c>
      <c r="D36" s="203" t="s">
        <v>203</v>
      </c>
      <c r="E36" s="16">
        <f t="shared" si="17"/>
        <v>36998</v>
      </c>
      <c r="F36" s="90">
        <v>13887</v>
      </c>
      <c r="G36" s="90">
        <v>12328</v>
      </c>
      <c r="H36" s="90">
        <v>1692</v>
      </c>
      <c r="I36" s="7">
        <v>1331</v>
      </c>
      <c r="J36" s="34">
        <v>7760</v>
      </c>
      <c r="M36" s="201" t="s">
        <v>199</v>
      </c>
      <c r="N36" s="187" t="s">
        <v>176</v>
      </c>
      <c r="O36" s="203" t="s">
        <v>203</v>
      </c>
      <c r="P36" s="88">
        <f t="shared" si="18"/>
        <v>1.1459963691633495</v>
      </c>
      <c r="Q36" s="86">
        <f t="shared" si="19"/>
        <v>0.43014356393781922</v>
      </c>
      <c r="R36" s="86">
        <f t="shared" si="19"/>
        <v>0.38185424182511957</v>
      </c>
      <c r="S36" s="86">
        <f t="shared" si="19"/>
        <v>5.2408937148613097E-2</v>
      </c>
      <c r="T36" s="86">
        <f t="shared" si="19"/>
        <v>4.1227124908276618E-2</v>
      </c>
      <c r="U36" s="87">
        <f t="shared" si="19"/>
        <v>0.24036250134352108</v>
      </c>
      <c r="X36" s="340"/>
      <c r="Y36" s="341"/>
      <c r="Z36" s="340"/>
      <c r="AA36" s="340"/>
      <c r="AB36" s="340"/>
      <c r="AC36" s="340"/>
      <c r="AD36" s="340"/>
      <c r="AE36" s="341"/>
      <c r="AF36" s="341"/>
    </row>
    <row r="37" spans="2:32" ht="15.75" customHeight="1">
      <c r="B37" s="201" t="s">
        <v>199</v>
      </c>
      <c r="C37" s="187" t="s">
        <v>178</v>
      </c>
      <c r="D37" s="203" t="s">
        <v>205</v>
      </c>
      <c r="E37" s="16">
        <f t="shared" si="17"/>
        <v>38657</v>
      </c>
      <c r="F37" s="90">
        <v>13442</v>
      </c>
      <c r="G37" s="90">
        <v>10061</v>
      </c>
      <c r="H37" s="90">
        <v>1147</v>
      </c>
      <c r="I37" s="7">
        <v>714</v>
      </c>
      <c r="J37" s="34">
        <v>13293</v>
      </c>
      <c r="M37" s="201" t="s">
        <v>199</v>
      </c>
      <c r="N37" s="187" t="s">
        <v>178</v>
      </c>
      <c r="O37" s="203" t="s">
        <v>205</v>
      </c>
      <c r="P37" s="88">
        <f t="shared" si="18"/>
        <v>1.19738314619027</v>
      </c>
      <c r="Q37" s="86">
        <f t="shared" si="19"/>
        <v>0.4163598895695374</v>
      </c>
      <c r="R37" s="86">
        <f t="shared" si="19"/>
        <v>0.31163493891973781</v>
      </c>
      <c r="S37" s="86">
        <f t="shared" si="19"/>
        <v>3.5527807866110657E-2</v>
      </c>
      <c r="T37" s="86">
        <f t="shared" si="19"/>
        <v>2.2115828087535313E-2</v>
      </c>
      <c r="U37" s="87">
        <f t="shared" si="19"/>
        <v>0.41174468174734868</v>
      </c>
      <c r="X37" s="340"/>
      <c r="Y37" s="341"/>
      <c r="Z37" s="340"/>
      <c r="AA37" s="340"/>
      <c r="AB37" s="340"/>
      <c r="AC37" s="340"/>
      <c r="AD37" s="340"/>
      <c r="AE37" s="340"/>
      <c r="AF37" s="340"/>
    </row>
    <row r="38" spans="2:32" ht="15.75" customHeight="1">
      <c r="B38" s="201" t="s">
        <v>199</v>
      </c>
      <c r="C38" s="187" t="s">
        <v>180</v>
      </c>
      <c r="D38" s="203" t="s">
        <v>206</v>
      </c>
      <c r="E38" s="16">
        <f t="shared" si="17"/>
        <v>41265</v>
      </c>
      <c r="F38" s="90">
        <v>7957</v>
      </c>
      <c r="G38" s="90">
        <v>8584</v>
      </c>
      <c r="H38" s="90">
        <v>2037</v>
      </c>
      <c r="I38" s="90">
        <v>448</v>
      </c>
      <c r="J38" s="199">
        <v>22239</v>
      </c>
      <c r="M38" s="201" t="s">
        <v>199</v>
      </c>
      <c r="N38" s="187" t="s">
        <v>180</v>
      </c>
      <c r="O38" s="203" t="s">
        <v>206</v>
      </c>
      <c r="P38" s="88">
        <f t="shared" si="18"/>
        <v>1.2781647703531438</v>
      </c>
      <c r="Q38" s="86">
        <f t="shared" si="19"/>
        <v>0.24646448752453573</v>
      </c>
      <c r="R38" s="86">
        <f t="shared" si="19"/>
        <v>0.26588552983669905</v>
      </c>
      <c r="S38" s="86">
        <f t="shared" si="19"/>
        <v>6.3095156602674271E-2</v>
      </c>
      <c r="T38" s="86">
        <f t="shared" si="19"/>
        <v>1.3876598015708433E-2</v>
      </c>
      <c r="U38" s="87">
        <f t="shared" si="19"/>
        <v>0.68884299837352636</v>
      </c>
      <c r="X38" s="340"/>
      <c r="Y38" s="341"/>
      <c r="Z38" s="340"/>
      <c r="AA38" s="340"/>
      <c r="AB38" s="340"/>
      <c r="AC38" s="340"/>
      <c r="AD38" s="340"/>
      <c r="AE38" s="340"/>
      <c r="AF38" s="340"/>
    </row>
    <row r="39" spans="2:32" ht="15.75" customHeight="1">
      <c r="B39" s="201" t="s">
        <v>199</v>
      </c>
      <c r="C39" s="187" t="s">
        <v>182</v>
      </c>
      <c r="D39" s="203" t="s">
        <v>207</v>
      </c>
      <c r="E39" s="16">
        <f t="shared" si="17"/>
        <v>48724</v>
      </c>
      <c r="F39" s="90">
        <v>18658</v>
      </c>
      <c r="G39" s="90">
        <v>6302</v>
      </c>
      <c r="H39" s="90">
        <v>532</v>
      </c>
      <c r="I39" s="90">
        <v>71</v>
      </c>
      <c r="J39" s="199">
        <v>23161</v>
      </c>
      <c r="M39" s="201" t="s">
        <v>199</v>
      </c>
      <c r="N39" s="187" t="s">
        <v>182</v>
      </c>
      <c r="O39" s="203" t="s">
        <v>207</v>
      </c>
      <c r="P39" s="88">
        <f t="shared" si="18"/>
        <v>1.5092039324048609</v>
      </c>
      <c r="Q39" s="86">
        <f t="shared" si="19"/>
        <v>0.5779231378952856</v>
      </c>
      <c r="R39" s="86">
        <f t="shared" si="19"/>
        <v>0.19520160869418424</v>
      </c>
      <c r="S39" s="86">
        <f t="shared" si="19"/>
        <v>1.6478460143653763E-2</v>
      </c>
      <c r="T39" s="86">
        <f t="shared" si="19"/>
        <v>2.1991929890966492E-3</v>
      </c>
      <c r="U39" s="87">
        <f t="shared" si="19"/>
        <v>0.71740153268264073</v>
      </c>
      <c r="X39" s="340"/>
      <c r="Y39" s="341"/>
      <c r="Z39" s="340"/>
      <c r="AA39" s="340"/>
      <c r="AB39" s="340"/>
      <c r="AC39" s="340"/>
      <c r="AD39" s="340"/>
      <c r="AE39" s="340"/>
      <c r="AF39" s="341"/>
    </row>
    <row r="40" spans="2:32" ht="15.75" customHeight="1">
      <c r="B40" s="201" t="s">
        <v>199</v>
      </c>
      <c r="C40" s="187" t="s">
        <v>184</v>
      </c>
      <c r="D40" s="203" t="s">
        <v>208</v>
      </c>
      <c r="E40" s="16">
        <f t="shared" si="17"/>
        <v>50110</v>
      </c>
      <c r="F40" s="90">
        <v>14431</v>
      </c>
      <c r="G40" s="90">
        <v>6811</v>
      </c>
      <c r="H40" s="90">
        <v>1532</v>
      </c>
      <c r="I40" s="90">
        <v>572</v>
      </c>
      <c r="J40" s="199">
        <v>26764</v>
      </c>
      <c r="M40" s="201" t="s">
        <v>199</v>
      </c>
      <c r="N40" s="187" t="s">
        <v>184</v>
      </c>
      <c r="O40" s="203" t="s">
        <v>208</v>
      </c>
      <c r="P40" s="88">
        <f t="shared" si="18"/>
        <v>1.5521346575159587</v>
      </c>
      <c r="Q40" s="86">
        <f t="shared" si="19"/>
        <v>0.44699371867117949</v>
      </c>
      <c r="R40" s="86">
        <f t="shared" si="19"/>
        <v>0.21096765420756725</v>
      </c>
      <c r="S40" s="86">
        <f t="shared" si="19"/>
        <v>4.745300928586009E-2</v>
      </c>
      <c r="T40" s="86">
        <f t="shared" si="19"/>
        <v>1.7717442109342018E-2</v>
      </c>
      <c r="U40" s="87">
        <f t="shared" si="19"/>
        <v>0.82900283324200996</v>
      </c>
      <c r="X40" s="340"/>
      <c r="Y40" s="341"/>
      <c r="Z40" s="340"/>
      <c r="AA40" s="340"/>
      <c r="AB40" s="340"/>
      <c r="AC40" s="340"/>
      <c r="AD40" s="340"/>
      <c r="AE40" s="341"/>
      <c r="AF40" s="341"/>
    </row>
    <row r="41" spans="2:32" ht="15.75" customHeight="1">
      <c r="B41" s="201" t="s">
        <v>209</v>
      </c>
      <c r="C41" s="187" t="s">
        <v>170</v>
      </c>
      <c r="D41" s="203" t="s">
        <v>210</v>
      </c>
      <c r="E41" s="16">
        <f t="shared" si="17"/>
        <v>22331</v>
      </c>
      <c r="F41" s="90">
        <v>7313</v>
      </c>
      <c r="G41" s="90">
        <v>1063</v>
      </c>
      <c r="H41" s="90">
        <v>203</v>
      </c>
      <c r="I41" s="90">
        <v>118</v>
      </c>
      <c r="J41" s="199">
        <v>13634</v>
      </c>
      <c r="M41" s="201" t="s">
        <v>209</v>
      </c>
      <c r="N41" s="187" t="s">
        <v>170</v>
      </c>
      <c r="O41" s="203" t="s">
        <v>210</v>
      </c>
      <c r="P41" s="88">
        <f t="shared" si="18"/>
        <v>0.69169265689460935</v>
      </c>
      <c r="Q41" s="86">
        <f t="shared" si="19"/>
        <v>0.22651687787695485</v>
      </c>
      <c r="R41" s="86">
        <f t="shared" si="19"/>
        <v>3.2925945738165319E-2</v>
      </c>
      <c r="S41" s="86">
        <f t="shared" si="19"/>
        <v>6.2878334758678846E-3</v>
      </c>
      <c r="T41" s="86">
        <f t="shared" si="19"/>
        <v>3.6549967987803463E-3</v>
      </c>
      <c r="U41" s="87">
        <f t="shared" si="19"/>
        <v>0.42230700300484098</v>
      </c>
      <c r="X41" s="340"/>
      <c r="Y41" s="341"/>
      <c r="Z41" s="340"/>
      <c r="AA41" s="340"/>
      <c r="AB41" s="340"/>
      <c r="AC41" s="340"/>
      <c r="AD41" s="340"/>
      <c r="AE41" s="340"/>
      <c r="AF41" s="341"/>
    </row>
    <row r="42" spans="2:32" ht="15.75" customHeight="1">
      <c r="B42" s="201" t="s">
        <v>209</v>
      </c>
      <c r="C42" s="187" t="s">
        <v>172</v>
      </c>
      <c r="D42" s="204" t="s">
        <v>211</v>
      </c>
      <c r="E42" s="16">
        <f t="shared" si="17"/>
        <v>32949</v>
      </c>
      <c r="F42" s="90">
        <v>10768</v>
      </c>
      <c r="G42" s="90">
        <v>3327</v>
      </c>
      <c r="H42" s="90">
        <v>411</v>
      </c>
      <c r="I42" s="90">
        <v>815</v>
      </c>
      <c r="J42" s="199">
        <v>17628</v>
      </c>
      <c r="M42" s="201" t="s">
        <v>209</v>
      </c>
      <c r="N42" s="187" t="s">
        <v>172</v>
      </c>
      <c r="O42" s="204" t="s">
        <v>211</v>
      </c>
      <c r="P42" s="88">
        <f t="shared" si="18"/>
        <v>1.020580419686556</v>
      </c>
      <c r="Q42" s="86">
        <f t="shared" si="19"/>
        <v>0.33353394516327767</v>
      </c>
      <c r="R42" s="86">
        <f t="shared" si="19"/>
        <v>0.10305232499612042</v>
      </c>
      <c r="S42" s="86">
        <f t="shared" si="19"/>
        <v>1.2730539697446801E-2</v>
      </c>
      <c r="T42" s="86">
        <f t="shared" si="19"/>
        <v>2.5244257550898153E-2</v>
      </c>
      <c r="U42" s="87">
        <f t="shared" si="19"/>
        <v>0.54601935227881304</v>
      </c>
      <c r="X42" s="340"/>
      <c r="Y42" s="341"/>
      <c r="Z42" s="340"/>
      <c r="AA42" s="340"/>
      <c r="AB42" s="340"/>
      <c r="AC42" s="340"/>
      <c r="AD42" s="340"/>
      <c r="AE42" s="341"/>
      <c r="AF42" s="341"/>
    </row>
    <row r="43" spans="2:32" ht="15.75" customHeight="1">
      <c r="B43" s="201" t="s">
        <v>209</v>
      </c>
      <c r="C43" s="187" t="s">
        <v>174</v>
      </c>
      <c r="D43" s="203" t="s">
        <v>212</v>
      </c>
      <c r="E43" s="16">
        <f t="shared" si="17"/>
        <v>4174</v>
      </c>
      <c r="F43" s="90">
        <v>1649</v>
      </c>
      <c r="G43" s="90">
        <v>282</v>
      </c>
      <c r="H43" s="90">
        <v>65</v>
      </c>
      <c r="I43" s="90">
        <v>17</v>
      </c>
      <c r="J43" s="199">
        <v>2161</v>
      </c>
      <c r="M43" s="201" t="s">
        <v>209</v>
      </c>
      <c r="N43" s="187" t="s">
        <v>174</v>
      </c>
      <c r="O43" s="203" t="s">
        <v>212</v>
      </c>
      <c r="P43" s="88">
        <f t="shared" si="18"/>
        <v>0.12928776811956919</v>
      </c>
      <c r="Q43" s="86">
        <f t="shared" si="19"/>
        <v>5.1077031535498224E-2</v>
      </c>
      <c r="R43" s="86">
        <f t="shared" si="19"/>
        <v>8.7348228581021828E-3</v>
      </c>
      <c r="S43" s="86">
        <f t="shared" si="19"/>
        <v>2.0133456942434112E-3</v>
      </c>
      <c r="T43" s="86">
        <f t="shared" si="19"/>
        <v>5.2656733541750749E-4</v>
      </c>
      <c r="U43" s="87">
        <f t="shared" si="19"/>
        <v>6.6936000696307868E-2</v>
      </c>
      <c r="X43" s="340"/>
      <c r="Y43" s="341"/>
      <c r="Z43" s="340"/>
      <c r="AA43" s="340"/>
      <c r="AB43" s="340"/>
      <c r="AC43" s="340"/>
      <c r="AD43" s="340"/>
      <c r="AE43" s="340"/>
      <c r="AF43" s="340"/>
    </row>
    <row r="44" spans="2:32" ht="15.75" customHeight="1">
      <c r="B44" s="201" t="s">
        <v>209</v>
      </c>
      <c r="C44" s="187" t="s">
        <v>176</v>
      </c>
      <c r="D44" s="203" t="s">
        <v>213</v>
      </c>
      <c r="E44" s="16">
        <f t="shared" si="17"/>
        <v>55521</v>
      </c>
      <c r="F44" s="90">
        <v>16378</v>
      </c>
      <c r="G44" s="90">
        <v>6859</v>
      </c>
      <c r="H44" s="90">
        <v>3932</v>
      </c>
      <c r="I44" s="90">
        <v>2013</v>
      </c>
      <c r="J44" s="199">
        <v>26339</v>
      </c>
      <c r="M44" s="201" t="s">
        <v>209</v>
      </c>
      <c r="N44" s="187" t="s">
        <v>176</v>
      </c>
      <c r="O44" s="203" t="s">
        <v>213</v>
      </c>
      <c r="P44" s="88">
        <f t="shared" si="18"/>
        <v>1.7197379429244373</v>
      </c>
      <c r="Q44" s="86">
        <f t="shared" si="19"/>
        <v>0.50730116585105511</v>
      </c>
      <c r="R44" s="86">
        <f t="shared" si="19"/>
        <v>0.21245443256639318</v>
      </c>
      <c r="S44" s="86">
        <f t="shared" si="19"/>
        <v>0.12179192722715526</v>
      </c>
      <c r="T44" s="86">
        <f t="shared" si="19"/>
        <v>6.2351767423261331E-2</v>
      </c>
      <c r="U44" s="87">
        <f t="shared" si="19"/>
        <v>0.8158386498565724</v>
      </c>
      <c r="X44" s="340"/>
      <c r="Y44" s="341"/>
      <c r="Z44" s="340"/>
      <c r="AA44" s="340"/>
      <c r="AB44" s="340"/>
      <c r="AC44" s="340"/>
      <c r="AD44" s="340"/>
      <c r="AE44" s="340"/>
      <c r="AF44" s="340"/>
    </row>
    <row r="45" spans="2:32" ht="15.75" customHeight="1">
      <c r="B45" s="201" t="s">
        <v>209</v>
      </c>
      <c r="C45" s="187" t="s">
        <v>178</v>
      </c>
      <c r="D45" s="203" t="s">
        <v>214</v>
      </c>
      <c r="E45" s="16">
        <f t="shared" si="17"/>
        <v>30129</v>
      </c>
      <c r="F45" s="90">
        <v>9757</v>
      </c>
      <c r="G45" s="90">
        <v>4032</v>
      </c>
      <c r="H45" s="90">
        <v>2669</v>
      </c>
      <c r="I45" s="90">
        <v>477</v>
      </c>
      <c r="J45" s="199">
        <v>13194</v>
      </c>
      <c r="M45" s="201" t="s">
        <v>209</v>
      </c>
      <c r="N45" s="187" t="s">
        <v>178</v>
      </c>
      <c r="O45" s="203" t="s">
        <v>214</v>
      </c>
      <c r="P45" s="88">
        <f t="shared" si="18"/>
        <v>0.93323219110553435</v>
      </c>
      <c r="Q45" s="86">
        <f t="shared" si="19"/>
        <v>0.30221867598050711</v>
      </c>
      <c r="R45" s="86">
        <f t="shared" si="19"/>
        <v>0.12488938214137589</v>
      </c>
      <c r="S45" s="86">
        <f t="shared" si="19"/>
        <v>8.2671071660548684E-2</v>
      </c>
      <c r="T45" s="86">
        <f t="shared" si="19"/>
        <v>1.4774859940832417E-2</v>
      </c>
      <c r="U45" s="87">
        <f t="shared" si="19"/>
        <v>0.40867820138227023</v>
      </c>
      <c r="X45" s="340"/>
      <c r="Y45" s="340"/>
      <c r="Z45" s="340"/>
      <c r="AA45" s="340"/>
      <c r="AB45" s="340"/>
      <c r="AC45" s="340"/>
      <c r="AD45" s="340"/>
      <c r="AE45" s="340"/>
      <c r="AF45" s="340"/>
    </row>
    <row r="46" spans="2:32" ht="15.75" customHeight="1">
      <c r="B46" s="201" t="s">
        <v>209</v>
      </c>
      <c r="C46" s="187" t="s">
        <v>180</v>
      </c>
      <c r="D46" s="203" t="s">
        <v>215</v>
      </c>
      <c r="E46" s="16">
        <f t="shared" si="17"/>
        <v>590002</v>
      </c>
      <c r="F46" s="90">
        <v>105936</v>
      </c>
      <c r="G46" s="90">
        <v>244917</v>
      </c>
      <c r="H46" s="90">
        <v>45925</v>
      </c>
      <c r="I46" s="90">
        <v>9142</v>
      </c>
      <c r="J46" s="199">
        <v>184082</v>
      </c>
      <c r="M46" s="201" t="s">
        <v>209</v>
      </c>
      <c r="N46" s="187" t="s">
        <v>180</v>
      </c>
      <c r="O46" s="203" t="s">
        <v>215</v>
      </c>
      <c r="P46" s="88">
        <f t="shared" si="18"/>
        <v>18.275045943000016</v>
      </c>
      <c r="Q46" s="86">
        <f t="shared" si="19"/>
        <v>3.2813198379287694</v>
      </c>
      <c r="R46" s="86">
        <f t="shared" si="19"/>
        <v>7.5861936522617457</v>
      </c>
      <c r="S46" s="86">
        <f t="shared" si="19"/>
        <v>1.4225061693558254</v>
      </c>
      <c r="T46" s="86">
        <f t="shared" si="19"/>
        <v>0.28316932825805019</v>
      </c>
      <c r="U46" s="87">
        <f t="shared" si="19"/>
        <v>5.7018569551956242</v>
      </c>
      <c r="X46" s="340"/>
      <c r="Y46" s="340"/>
      <c r="Z46" s="340"/>
      <c r="AA46" s="340"/>
      <c r="AB46" s="340"/>
      <c r="AC46" s="340"/>
      <c r="AD46" s="340"/>
      <c r="AE46" s="340"/>
      <c r="AF46" s="340"/>
    </row>
    <row r="47" spans="2:32" ht="15.75" customHeight="1">
      <c r="B47" s="201" t="s">
        <v>209</v>
      </c>
      <c r="C47" s="187" t="s">
        <v>182</v>
      </c>
      <c r="D47" s="203" t="s">
        <v>217</v>
      </c>
      <c r="E47" s="16">
        <f t="shared" si="17"/>
        <v>86296</v>
      </c>
      <c r="F47" s="90">
        <v>13603</v>
      </c>
      <c r="G47" s="90">
        <v>19244</v>
      </c>
      <c r="H47" s="90">
        <v>7525</v>
      </c>
      <c r="I47" s="90">
        <v>1568</v>
      </c>
      <c r="J47" s="199">
        <v>44356</v>
      </c>
      <c r="M47" s="201" t="s">
        <v>209</v>
      </c>
      <c r="N47" s="187" t="s">
        <v>182</v>
      </c>
      <c r="O47" s="203" t="s">
        <v>217</v>
      </c>
      <c r="P47" s="88">
        <f t="shared" si="18"/>
        <v>2.6729796927758369</v>
      </c>
      <c r="Q47" s="86">
        <f t="shared" si="19"/>
        <v>0.42134679198143266</v>
      </c>
      <c r="R47" s="86">
        <f t="shared" si="19"/>
        <v>0.59607422369261853</v>
      </c>
      <c r="S47" s="86">
        <f t="shared" si="19"/>
        <v>0.23308348229510259</v>
      </c>
      <c r="T47" s="86">
        <f t="shared" si="19"/>
        <v>4.8568093054979514E-2</v>
      </c>
      <c r="U47" s="87">
        <f t="shared" si="19"/>
        <v>1.3739071017517037</v>
      </c>
      <c r="X47" s="340"/>
      <c r="Y47" s="340"/>
      <c r="Z47" s="340"/>
      <c r="AA47" s="340"/>
      <c r="AB47" s="340"/>
      <c r="AC47" s="340"/>
      <c r="AD47" s="340"/>
      <c r="AE47" s="341"/>
      <c r="AF47" s="340"/>
    </row>
    <row r="48" spans="2:32" ht="15.75" customHeight="1">
      <c r="B48" s="201" t="s">
        <v>209</v>
      </c>
      <c r="C48" s="187" t="s">
        <v>184</v>
      </c>
      <c r="D48" s="203" t="s">
        <v>218</v>
      </c>
      <c r="E48" s="16">
        <f t="shared" si="17"/>
        <v>134408</v>
      </c>
      <c r="F48" s="90">
        <v>25892</v>
      </c>
      <c r="G48" s="90">
        <v>17214</v>
      </c>
      <c r="H48" s="90">
        <v>10780</v>
      </c>
      <c r="I48" s="90">
        <v>1572</v>
      </c>
      <c r="J48" s="199">
        <v>78950</v>
      </c>
      <c r="M48" s="201" t="s">
        <v>209</v>
      </c>
      <c r="N48" s="187" t="s">
        <v>184</v>
      </c>
      <c r="O48" s="203" t="s">
        <v>218</v>
      </c>
      <c r="P48" s="88">
        <f t="shared" si="18"/>
        <v>4.1632272011056672</v>
      </c>
      <c r="Q48" s="86">
        <f t="shared" si="19"/>
        <v>0.80199302639000614</v>
      </c>
      <c r="R48" s="86">
        <f t="shared" si="19"/>
        <v>0.53319588893393965</v>
      </c>
      <c r="S48" s="86">
        <f t="shared" si="19"/>
        <v>0.33390563975298415</v>
      </c>
      <c r="T48" s="86">
        <f t="shared" si="19"/>
        <v>4.8691991251548342E-2</v>
      </c>
      <c r="U48" s="87">
        <f t="shared" si="19"/>
        <v>2.445440654777189</v>
      </c>
      <c r="X48" s="340"/>
      <c r="Y48" s="341"/>
      <c r="Z48" s="340"/>
      <c r="AA48" s="340"/>
      <c r="AB48" s="340"/>
      <c r="AC48" s="340"/>
      <c r="AD48" s="340"/>
      <c r="AE48" s="341"/>
      <c r="AF48" s="341"/>
    </row>
    <row r="49" spans="2:32" ht="15.75" customHeight="1">
      <c r="B49" s="201" t="s">
        <v>209</v>
      </c>
      <c r="C49" s="187" t="s">
        <v>187</v>
      </c>
      <c r="D49" s="203" t="s">
        <v>219</v>
      </c>
      <c r="E49" s="16">
        <f t="shared" si="17"/>
        <v>54575</v>
      </c>
      <c r="F49" s="90">
        <v>16360</v>
      </c>
      <c r="G49" s="90">
        <v>10235</v>
      </c>
      <c r="H49" s="90">
        <v>2303</v>
      </c>
      <c r="I49" s="90">
        <v>437</v>
      </c>
      <c r="J49" s="199">
        <v>25240</v>
      </c>
      <c r="M49" s="201" t="s">
        <v>209</v>
      </c>
      <c r="N49" s="187" t="s">
        <v>187</v>
      </c>
      <c r="O49" s="203" t="s">
        <v>219</v>
      </c>
      <c r="P49" s="88">
        <f t="shared" si="18"/>
        <v>1.6904360194359103</v>
      </c>
      <c r="Q49" s="86">
        <f t="shared" si="19"/>
        <v>0.50674362396649542</v>
      </c>
      <c r="R49" s="86">
        <f t="shared" si="19"/>
        <v>0.31702451047048175</v>
      </c>
      <c r="S49" s="86">
        <f t="shared" si="19"/>
        <v>7.1334386674501163E-2</v>
      </c>
      <c r="T49" s="86">
        <f t="shared" si="19"/>
        <v>1.3535877975144163E-2</v>
      </c>
      <c r="U49" s="87">
        <f t="shared" si="19"/>
        <v>0.78179762034928757</v>
      </c>
      <c r="X49" s="340"/>
      <c r="Y49" s="341"/>
      <c r="Z49" s="340"/>
      <c r="AA49" s="340"/>
      <c r="AB49" s="340"/>
      <c r="AC49" s="340"/>
      <c r="AD49" s="340"/>
      <c r="AE49" s="341"/>
      <c r="AF49" s="340"/>
    </row>
    <row r="50" spans="2:32" ht="15.75" customHeight="1">
      <c r="B50" s="201" t="s">
        <v>209</v>
      </c>
      <c r="C50" s="187" t="s">
        <v>189</v>
      </c>
      <c r="D50" s="203" t="s">
        <v>220</v>
      </c>
      <c r="E50" s="16">
        <f t="shared" si="17"/>
        <v>22818</v>
      </c>
      <c r="F50" s="90">
        <v>9473</v>
      </c>
      <c r="G50" s="90">
        <v>2510</v>
      </c>
      <c r="H50" s="90">
        <v>243</v>
      </c>
      <c r="I50" s="90">
        <v>220</v>
      </c>
      <c r="J50" s="199">
        <v>10372</v>
      </c>
      <c r="M50" s="201" t="s">
        <v>209</v>
      </c>
      <c r="N50" s="187" t="s">
        <v>189</v>
      </c>
      <c r="O50" s="203" t="s">
        <v>220</v>
      </c>
      <c r="P50" s="88">
        <f t="shared" si="18"/>
        <v>0.70677726232686389</v>
      </c>
      <c r="Q50" s="86">
        <f t="shared" si="19"/>
        <v>0.29342190402412049</v>
      </c>
      <c r="R50" s="86">
        <f t="shared" si="19"/>
        <v>7.774611834693787E-2</v>
      </c>
      <c r="S50" s="86">
        <f t="shared" si="19"/>
        <v>7.5268154415561363E-3</v>
      </c>
      <c r="T50" s="86">
        <f t="shared" si="19"/>
        <v>6.8144008112853913E-3</v>
      </c>
      <c r="U50" s="87">
        <f t="shared" si="19"/>
        <v>0.32126802370296398</v>
      </c>
      <c r="X50" s="340"/>
      <c r="Y50" s="341"/>
      <c r="Z50" s="340"/>
      <c r="AA50" s="340"/>
      <c r="AB50" s="340"/>
      <c r="AC50" s="340"/>
      <c r="AD50" s="340"/>
      <c r="AE50" s="341"/>
      <c r="AF50" s="340"/>
    </row>
    <row r="51" spans="2:32" ht="15.75" customHeight="1">
      <c r="B51" s="201" t="s">
        <v>209</v>
      </c>
      <c r="C51" s="187" t="s">
        <v>191</v>
      </c>
      <c r="D51" s="203" t="s">
        <v>222</v>
      </c>
      <c r="E51" s="16">
        <f t="shared" si="17"/>
        <v>34085</v>
      </c>
      <c r="F51" s="90">
        <v>15211</v>
      </c>
      <c r="G51" s="90">
        <v>2154</v>
      </c>
      <c r="H51" s="90">
        <v>293</v>
      </c>
      <c r="I51" s="90">
        <v>820</v>
      </c>
      <c r="J51" s="199">
        <v>15607</v>
      </c>
      <c r="M51" s="201" t="s">
        <v>209</v>
      </c>
      <c r="N51" s="187" t="s">
        <v>191</v>
      </c>
      <c r="O51" s="203" t="s">
        <v>222</v>
      </c>
      <c r="P51" s="88">
        <f t="shared" si="18"/>
        <v>1.0557675075121025</v>
      </c>
      <c r="Q51" s="86">
        <f t="shared" si="19"/>
        <v>0.47115386700210032</v>
      </c>
      <c r="R51" s="86">
        <f t="shared" si="19"/>
        <v>6.6719178852312419E-2</v>
      </c>
      <c r="S51" s="86">
        <f t="shared" si="19"/>
        <v>9.0755428986664527E-3</v>
      </c>
      <c r="T51" s="86">
        <f t="shared" si="19"/>
        <v>2.5399130296609184E-2</v>
      </c>
      <c r="U51" s="87">
        <f t="shared" si="19"/>
        <v>0.48341978846241407</v>
      </c>
      <c r="X51" s="340"/>
      <c r="Y51" s="340"/>
      <c r="Z51" s="340"/>
      <c r="AA51" s="340"/>
      <c r="AB51" s="340"/>
      <c r="AC51" s="340"/>
      <c r="AD51" s="340"/>
      <c r="AE51" s="340"/>
      <c r="AF51" s="341"/>
    </row>
    <row r="52" spans="2:32" ht="15.75" customHeight="1">
      <c r="B52" s="201" t="s">
        <v>209</v>
      </c>
      <c r="C52" s="187" t="s">
        <v>193</v>
      </c>
      <c r="D52" s="203" t="s">
        <v>223</v>
      </c>
      <c r="E52" s="16">
        <f t="shared" si="17"/>
        <v>46582</v>
      </c>
      <c r="F52" s="90">
        <v>11787</v>
      </c>
      <c r="G52" s="90">
        <v>4181</v>
      </c>
      <c r="H52" s="90">
        <v>3513</v>
      </c>
      <c r="I52" s="90">
        <v>411</v>
      </c>
      <c r="J52" s="199">
        <v>26690</v>
      </c>
      <c r="M52" s="201" t="s">
        <v>209</v>
      </c>
      <c r="N52" s="187" t="s">
        <v>193</v>
      </c>
      <c r="O52" s="203" t="s">
        <v>223</v>
      </c>
      <c r="P52" s="88">
        <f t="shared" si="18"/>
        <v>1.4428564481422548</v>
      </c>
      <c r="Q52" s="86">
        <f t="shared" si="19"/>
        <v>0.36509701073918593</v>
      </c>
      <c r="R52" s="86">
        <f t="shared" si="19"/>
        <v>0.12950458996356465</v>
      </c>
      <c r="S52" s="86">
        <f t="shared" si="19"/>
        <v>0.10881359113657083</v>
      </c>
      <c r="T52" s="86">
        <f t="shared" si="19"/>
        <v>1.2730539697446801E-2</v>
      </c>
      <c r="U52" s="87">
        <f t="shared" si="19"/>
        <v>0.82671071660548667</v>
      </c>
      <c r="X52" s="340"/>
      <c r="Y52" s="341"/>
      <c r="Z52" s="340"/>
      <c r="AA52" s="340"/>
      <c r="AB52" s="340"/>
      <c r="AC52" s="340"/>
      <c r="AD52" s="340"/>
      <c r="AE52" s="340"/>
      <c r="AF52" s="341"/>
    </row>
    <row r="53" spans="2:32" ht="15.75" customHeight="1">
      <c r="B53" s="201" t="s">
        <v>209</v>
      </c>
      <c r="C53" s="187" t="s">
        <v>195</v>
      </c>
      <c r="D53" s="203" t="s">
        <v>224</v>
      </c>
      <c r="E53" s="16">
        <f t="shared" si="17"/>
        <v>104627</v>
      </c>
      <c r="F53" s="90">
        <v>26412</v>
      </c>
      <c r="G53" s="90">
        <v>7999</v>
      </c>
      <c r="H53" s="90">
        <v>5674</v>
      </c>
      <c r="I53" s="90">
        <v>476</v>
      </c>
      <c r="J53" s="199">
        <v>64066</v>
      </c>
      <c r="M53" s="201" t="s">
        <v>209</v>
      </c>
      <c r="N53" s="187" t="s">
        <v>195</v>
      </c>
      <c r="O53" s="203" t="s">
        <v>224</v>
      </c>
      <c r="P53" s="88">
        <f t="shared" si="18"/>
        <v>3.2407741531016212</v>
      </c>
      <c r="Q53" s="86">
        <f t="shared" si="19"/>
        <v>0.81809979194395344</v>
      </c>
      <c r="R53" s="86">
        <f t="shared" si="19"/>
        <v>0.2477654185885084</v>
      </c>
      <c r="S53" s="86">
        <f t="shared" si="19"/>
        <v>0.17574959183287867</v>
      </c>
      <c r="T53" s="86">
        <f t="shared" si="19"/>
        <v>1.474388539169021E-2</v>
      </c>
      <c r="U53" s="87">
        <f t="shared" si="19"/>
        <v>1.9844154653445905</v>
      </c>
      <c r="X53" s="340"/>
      <c r="Y53" s="341"/>
      <c r="Z53" s="340"/>
      <c r="AA53" s="340"/>
      <c r="AB53" s="340"/>
      <c r="AC53" s="340"/>
      <c r="AD53" s="340"/>
      <c r="AE53" s="340"/>
      <c r="AF53" s="341"/>
    </row>
    <row r="54" spans="2:32" ht="15.75" customHeight="1">
      <c r="B54" s="201" t="s">
        <v>225</v>
      </c>
      <c r="C54" s="187" t="s">
        <v>170</v>
      </c>
      <c r="D54" s="203" t="s">
        <v>226</v>
      </c>
      <c r="E54" s="16">
        <f t="shared" si="17"/>
        <v>30423</v>
      </c>
      <c r="F54" s="90">
        <v>16946</v>
      </c>
      <c r="G54" s="90">
        <v>8132</v>
      </c>
      <c r="H54" s="90">
        <v>600</v>
      </c>
      <c r="I54" s="90">
        <v>628</v>
      </c>
      <c r="J54" s="199">
        <v>4117</v>
      </c>
      <c r="M54" s="201" t="s">
        <v>225</v>
      </c>
      <c r="N54" s="187" t="s">
        <v>170</v>
      </c>
      <c r="O54" s="203" t="s">
        <v>226</v>
      </c>
      <c r="P54" s="88">
        <f t="shared" si="18"/>
        <v>0.94233870855334301</v>
      </c>
      <c r="Q54" s="86">
        <f t="shared" si="19"/>
        <v>0.52489470976382835</v>
      </c>
      <c r="R54" s="86">
        <f t="shared" si="19"/>
        <v>0.25188503362442183</v>
      </c>
      <c r="S54" s="86">
        <f t="shared" si="19"/>
        <v>1.8584729485323793E-2</v>
      </c>
      <c r="T54" s="86">
        <f t="shared" si="19"/>
        <v>1.9452016861305571E-2</v>
      </c>
      <c r="U54" s="87">
        <f t="shared" si="19"/>
        <v>0.12752221881846343</v>
      </c>
      <c r="X54" s="340"/>
      <c r="Y54" s="341"/>
      <c r="Z54" s="340"/>
      <c r="AA54" s="340"/>
      <c r="AB54" s="340"/>
      <c r="AC54" s="340"/>
      <c r="AD54" s="340"/>
      <c r="AE54" s="341"/>
      <c r="AF54" s="341"/>
    </row>
    <row r="55" spans="2:32" ht="15.75" customHeight="1">
      <c r="B55" s="201" t="s">
        <v>225</v>
      </c>
      <c r="C55" s="187" t="s">
        <v>172</v>
      </c>
      <c r="D55" s="203" t="s">
        <v>227</v>
      </c>
      <c r="E55" s="16">
        <f t="shared" si="17"/>
        <v>1695</v>
      </c>
      <c r="F55" s="90">
        <v>1037</v>
      </c>
      <c r="G55" s="90">
        <v>100</v>
      </c>
      <c r="H55" s="90">
        <v>102</v>
      </c>
      <c r="I55" s="90">
        <v>116</v>
      </c>
      <c r="J55" s="199">
        <v>340</v>
      </c>
      <c r="M55" s="201" t="s">
        <v>225</v>
      </c>
      <c r="N55" s="187" t="s">
        <v>172</v>
      </c>
      <c r="O55" s="203" t="s">
        <v>227</v>
      </c>
      <c r="P55" s="88">
        <f t="shared" si="18"/>
        <v>5.2501860796039718E-2</v>
      </c>
      <c r="Q55" s="86">
        <f t="shared" si="19"/>
        <v>3.2120607460467958E-2</v>
      </c>
      <c r="R55" s="86">
        <f t="shared" si="19"/>
        <v>3.0974549142206323E-3</v>
      </c>
      <c r="S55" s="86">
        <f t="shared" si="19"/>
        <v>3.1594040125050449E-3</v>
      </c>
      <c r="T55" s="86">
        <f t="shared" si="19"/>
        <v>3.5930477004959332E-3</v>
      </c>
      <c r="U55" s="87">
        <f t="shared" si="19"/>
        <v>1.053134670835015E-2</v>
      </c>
      <c r="X55" s="340"/>
      <c r="Y55" s="341"/>
      <c r="Z55" s="340"/>
      <c r="AA55" s="340"/>
      <c r="AB55" s="340"/>
      <c r="AC55" s="341"/>
      <c r="AD55" s="340"/>
      <c r="AE55" s="341"/>
      <c r="AF55" s="341"/>
    </row>
    <row r="56" spans="2:32" ht="15.75" customHeight="1">
      <c r="B56" s="201" t="s">
        <v>225</v>
      </c>
      <c r="C56" s="187" t="s">
        <v>174</v>
      </c>
      <c r="D56" s="203" t="s">
        <v>228</v>
      </c>
      <c r="E56" s="16">
        <f t="shared" si="17"/>
        <v>3106</v>
      </c>
      <c r="F56" s="90">
        <v>2423</v>
      </c>
      <c r="G56" s="90">
        <v>137</v>
      </c>
      <c r="H56" s="90">
        <v>28</v>
      </c>
      <c r="I56" s="90"/>
      <c r="J56" s="199">
        <v>518</v>
      </c>
      <c r="M56" s="201" t="s">
        <v>225</v>
      </c>
      <c r="N56" s="187" t="s">
        <v>174</v>
      </c>
      <c r="O56" s="203" t="s">
        <v>228</v>
      </c>
      <c r="P56" s="88">
        <f t="shared" si="18"/>
        <v>9.6206949635692846E-2</v>
      </c>
      <c r="Q56" s="86">
        <f t="shared" si="19"/>
        <v>7.5051332571565932E-2</v>
      </c>
      <c r="R56" s="86">
        <f t="shared" si="19"/>
        <v>4.2435132324822669E-3</v>
      </c>
      <c r="S56" s="86">
        <f t="shared" si="19"/>
        <v>8.6728737598177708E-4</v>
      </c>
      <c r="T56" s="86">
        <f t="shared" si="19"/>
        <v>0</v>
      </c>
      <c r="U56" s="87">
        <f t="shared" si="19"/>
        <v>1.6044816455662875E-2</v>
      </c>
      <c r="X56" s="340"/>
      <c r="Y56" s="341"/>
      <c r="Z56" s="340"/>
      <c r="AA56" s="340"/>
      <c r="AB56" s="340"/>
      <c r="AC56" s="340"/>
      <c r="AD56" s="340"/>
      <c r="AE56" s="340"/>
      <c r="AF56" s="341"/>
    </row>
    <row r="57" spans="2:32" ht="15.75" customHeight="1">
      <c r="B57" s="201" t="s">
        <v>225</v>
      </c>
      <c r="C57" s="187" t="s">
        <v>176</v>
      </c>
      <c r="D57" s="203" t="s">
        <v>229</v>
      </c>
      <c r="E57" s="16">
        <f t="shared" si="17"/>
        <v>16652</v>
      </c>
      <c r="F57" s="90">
        <v>9263</v>
      </c>
      <c r="G57" s="90">
        <v>2278</v>
      </c>
      <c r="H57" s="90">
        <v>113</v>
      </c>
      <c r="I57" s="90">
        <v>116</v>
      </c>
      <c r="J57" s="199">
        <v>4882</v>
      </c>
      <c r="M57" s="201" t="s">
        <v>225</v>
      </c>
      <c r="N57" s="187" t="s">
        <v>176</v>
      </c>
      <c r="O57" s="203" t="s">
        <v>229</v>
      </c>
      <c r="P57" s="88">
        <f t="shared" si="18"/>
        <v>0.51578819231601969</v>
      </c>
      <c r="Q57" s="86">
        <f t="shared" si="19"/>
        <v>0.28691724870425717</v>
      </c>
      <c r="R57" s="86">
        <f t="shared" si="19"/>
        <v>7.0560022945946002E-2</v>
      </c>
      <c r="S57" s="86">
        <f t="shared" si="19"/>
        <v>3.5001240530693149E-3</v>
      </c>
      <c r="T57" s="86">
        <f t="shared" si="19"/>
        <v>3.5930477004959332E-3</v>
      </c>
      <c r="U57" s="87">
        <f t="shared" si="19"/>
        <v>0.15121774891225126</v>
      </c>
      <c r="X57" s="340"/>
      <c r="Y57" s="341"/>
      <c r="Z57" s="340"/>
      <c r="AA57" s="340"/>
      <c r="AB57" s="340"/>
      <c r="AC57" s="340"/>
      <c r="AD57" s="340"/>
      <c r="AE57" s="341"/>
      <c r="AF57" s="340"/>
    </row>
    <row r="58" spans="2:32" ht="15.75" customHeight="1">
      <c r="B58" s="201" t="s">
        <v>225</v>
      </c>
      <c r="C58" s="187" t="s">
        <v>178</v>
      </c>
      <c r="D58" s="203" t="s">
        <v>230</v>
      </c>
      <c r="E58" s="16">
        <f t="shared" si="17"/>
        <v>111818</v>
      </c>
      <c r="F58" s="90">
        <v>25764</v>
      </c>
      <c r="G58" s="90">
        <v>13684</v>
      </c>
      <c r="H58" s="90">
        <v>7682</v>
      </c>
      <c r="I58" s="90">
        <v>881</v>
      </c>
      <c r="J58" s="199">
        <v>63807</v>
      </c>
      <c r="M58" s="201" t="s">
        <v>225</v>
      </c>
      <c r="N58" s="187" t="s">
        <v>178</v>
      </c>
      <c r="O58" s="203" t="s">
        <v>230</v>
      </c>
      <c r="P58" s="88">
        <f t="shared" si="18"/>
        <v>3.4635121359832262</v>
      </c>
      <c r="Q58" s="86">
        <f t="shared" si="19"/>
        <v>0.79802828409980364</v>
      </c>
      <c r="R58" s="86">
        <f t="shared" si="19"/>
        <v>0.4238557304619513</v>
      </c>
      <c r="S58" s="86">
        <f t="shared" si="19"/>
        <v>0.23794648651042899</v>
      </c>
      <c r="T58" s="86">
        <f t="shared" si="19"/>
        <v>2.7288577794283769E-2</v>
      </c>
      <c r="U58" s="87">
        <f t="shared" si="19"/>
        <v>1.9763930571167587</v>
      </c>
      <c r="X58" s="340"/>
      <c r="Y58" s="341"/>
      <c r="Z58" s="340"/>
      <c r="AA58" s="340"/>
      <c r="AB58" s="340"/>
      <c r="AC58" s="340"/>
      <c r="AD58" s="340"/>
      <c r="AE58" s="340"/>
      <c r="AF58" s="341"/>
    </row>
    <row r="59" spans="2:32" ht="15.75" customHeight="1">
      <c r="B59" s="201" t="s">
        <v>225</v>
      </c>
      <c r="C59" s="187" t="s">
        <v>180</v>
      </c>
      <c r="D59" s="203" t="s">
        <v>231</v>
      </c>
      <c r="E59" s="16">
        <f t="shared" si="17"/>
        <v>29395</v>
      </c>
      <c r="F59" s="90">
        <v>13159</v>
      </c>
      <c r="G59" s="90">
        <v>12472</v>
      </c>
      <c r="H59" s="90">
        <v>291</v>
      </c>
      <c r="I59" s="90">
        <v>179</v>
      </c>
      <c r="J59" s="199">
        <v>3294</v>
      </c>
      <c r="M59" s="201" t="s">
        <v>225</v>
      </c>
      <c r="N59" s="187" t="s">
        <v>180</v>
      </c>
      <c r="O59" s="203" t="s">
        <v>231</v>
      </c>
      <c r="P59" s="88">
        <f t="shared" si="18"/>
        <v>0.91049687203515484</v>
      </c>
      <c r="Q59" s="86">
        <f t="shared" si="19"/>
        <v>0.40759409216229298</v>
      </c>
      <c r="R59" s="86">
        <f t="shared" si="19"/>
        <v>0.38631457690159726</v>
      </c>
      <c r="S59" s="86">
        <f t="shared" si="19"/>
        <v>9.0135938003820405E-3</v>
      </c>
      <c r="T59" s="86">
        <f t="shared" si="19"/>
        <v>5.5444442964549317E-3</v>
      </c>
      <c r="U59" s="87">
        <f t="shared" si="19"/>
        <v>0.10203016487442763</v>
      </c>
      <c r="X59" s="340"/>
      <c r="Y59" s="341"/>
      <c r="Z59" s="340"/>
      <c r="AA59" s="340"/>
      <c r="AB59" s="340"/>
      <c r="AC59" s="340"/>
      <c r="AD59" s="340"/>
      <c r="AE59" s="341"/>
      <c r="AF59" s="340"/>
    </row>
    <row r="60" spans="2:32" ht="15.75" customHeight="1">
      <c r="B60" s="201" t="s">
        <v>225</v>
      </c>
      <c r="C60" s="187" t="s">
        <v>182</v>
      </c>
      <c r="D60" s="203" t="s">
        <v>232</v>
      </c>
      <c r="E60" s="16">
        <f t="shared" si="17"/>
        <v>36686</v>
      </c>
      <c r="F60" s="90">
        <v>9174</v>
      </c>
      <c r="G60" s="90">
        <v>4508</v>
      </c>
      <c r="H60" s="90">
        <v>454</v>
      </c>
      <c r="I60" s="90">
        <v>44</v>
      </c>
      <c r="J60" s="199">
        <v>22506</v>
      </c>
      <c r="M60" s="201" t="s">
        <v>225</v>
      </c>
      <c r="N60" s="187" t="s">
        <v>182</v>
      </c>
      <c r="O60" s="203" t="s">
        <v>232</v>
      </c>
      <c r="P60" s="88">
        <f t="shared" si="18"/>
        <v>1.1363323098309812</v>
      </c>
      <c r="Q60" s="86">
        <f t="shared" si="19"/>
        <v>0.28416051383060081</v>
      </c>
      <c r="R60" s="86">
        <f t="shared" si="19"/>
        <v>0.1396332675330661</v>
      </c>
      <c r="S60" s="86">
        <f t="shared" si="19"/>
        <v>1.4062445310561672E-2</v>
      </c>
      <c r="T60" s="86">
        <f t="shared" si="19"/>
        <v>1.3628801622570781E-3</v>
      </c>
      <c r="U60" s="87">
        <f t="shared" si="19"/>
        <v>0.69711320299449553</v>
      </c>
      <c r="X60" s="340"/>
      <c r="Y60" s="341"/>
      <c r="Z60" s="340"/>
      <c r="AA60" s="340"/>
      <c r="AB60" s="340"/>
      <c r="AC60" s="340"/>
      <c r="AD60" s="340"/>
      <c r="AE60" s="340"/>
      <c r="AF60" s="341"/>
    </row>
    <row r="61" spans="2:32" ht="15.75" customHeight="1">
      <c r="B61" s="201" t="s">
        <v>225</v>
      </c>
      <c r="C61" s="187" t="s">
        <v>184</v>
      </c>
      <c r="D61" s="203" t="s">
        <v>233</v>
      </c>
      <c r="E61" s="16">
        <f t="shared" si="17"/>
        <v>38396</v>
      </c>
      <c r="F61" s="90">
        <v>11427</v>
      </c>
      <c r="G61" s="90">
        <v>3267</v>
      </c>
      <c r="H61" s="90">
        <v>1340</v>
      </c>
      <c r="I61" s="90">
        <v>149</v>
      </c>
      <c r="J61" s="199">
        <v>22213</v>
      </c>
      <c r="M61" s="201" t="s">
        <v>225</v>
      </c>
      <c r="N61" s="187" t="s">
        <v>184</v>
      </c>
      <c r="O61" s="203" t="s">
        <v>233</v>
      </c>
      <c r="P61" s="88">
        <f t="shared" si="18"/>
        <v>1.189298788864154</v>
      </c>
      <c r="Q61" s="86">
        <f t="shared" si="19"/>
        <v>0.35394617304799164</v>
      </c>
      <c r="R61" s="86">
        <f t="shared" si="19"/>
        <v>0.10119385204758805</v>
      </c>
      <c r="S61" s="86">
        <f t="shared" si="19"/>
        <v>4.1505895850556473E-2</v>
      </c>
      <c r="T61" s="86">
        <f t="shared" si="19"/>
        <v>4.6152078221887421E-3</v>
      </c>
      <c r="U61" s="87">
        <f t="shared" si="19"/>
        <v>0.68803766009582912</v>
      </c>
      <c r="X61" s="340"/>
      <c r="Y61" s="341"/>
      <c r="Z61" s="340"/>
      <c r="AA61" s="340"/>
      <c r="AB61" s="340"/>
      <c r="AC61" s="340"/>
      <c r="AD61" s="340"/>
      <c r="AE61" s="341"/>
      <c r="AF61" s="341"/>
    </row>
    <row r="62" spans="2:32" ht="15.75" customHeight="1">
      <c r="B62" s="201" t="s">
        <v>225</v>
      </c>
      <c r="C62" s="187" t="s">
        <v>187</v>
      </c>
      <c r="D62" s="203" t="s">
        <v>234</v>
      </c>
      <c r="E62" s="16">
        <f t="shared" si="17"/>
        <v>20946</v>
      </c>
      <c r="F62" s="90">
        <v>6443</v>
      </c>
      <c r="G62" s="90">
        <v>739</v>
      </c>
      <c r="H62" s="90">
        <v>283</v>
      </c>
      <c r="I62" s="90">
        <v>32</v>
      </c>
      <c r="J62" s="199">
        <v>13449</v>
      </c>
      <c r="M62" s="201" t="s">
        <v>225</v>
      </c>
      <c r="N62" s="187" t="s">
        <v>187</v>
      </c>
      <c r="O62" s="203" t="s">
        <v>234</v>
      </c>
      <c r="P62" s="88">
        <f t="shared" si="18"/>
        <v>0.64879290633265363</v>
      </c>
      <c r="Q62" s="86">
        <f t="shared" si="19"/>
        <v>0.19956902012323532</v>
      </c>
      <c r="R62" s="86">
        <f t="shared" si="19"/>
        <v>2.2890191816090474E-2</v>
      </c>
      <c r="S62" s="86">
        <f t="shared" si="19"/>
        <v>8.7657974072443898E-3</v>
      </c>
      <c r="T62" s="86">
        <f t="shared" si="19"/>
        <v>9.9118557255060231E-4</v>
      </c>
      <c r="U62" s="87">
        <f t="shared" si="19"/>
        <v>0.41657671141353286</v>
      </c>
      <c r="X62" s="340"/>
      <c r="Y62" s="341"/>
      <c r="Z62" s="340"/>
      <c r="AA62" s="340"/>
      <c r="AB62" s="340"/>
      <c r="AC62" s="340"/>
      <c r="AD62" s="340"/>
      <c r="AE62" s="341"/>
      <c r="AF62" s="340"/>
    </row>
    <row r="63" spans="2:32" ht="15.75" customHeight="1">
      <c r="B63" s="201" t="s">
        <v>225</v>
      </c>
      <c r="C63" s="187" t="s">
        <v>189</v>
      </c>
      <c r="D63" s="203" t="s">
        <v>235</v>
      </c>
      <c r="E63" s="16">
        <f t="shared" si="17"/>
        <v>12983</v>
      </c>
      <c r="F63" s="90">
        <v>5183</v>
      </c>
      <c r="G63" s="90">
        <v>2013</v>
      </c>
      <c r="H63" s="90">
        <v>298</v>
      </c>
      <c r="I63" s="90">
        <v>31</v>
      </c>
      <c r="J63" s="199">
        <v>5458</v>
      </c>
      <c r="M63" s="201" t="s">
        <v>225</v>
      </c>
      <c r="N63" s="187" t="s">
        <v>189</v>
      </c>
      <c r="O63" s="203" t="s">
        <v>235</v>
      </c>
      <c r="P63" s="88">
        <f t="shared" si="18"/>
        <v>0.40214257151326471</v>
      </c>
      <c r="Q63" s="86">
        <f t="shared" si="19"/>
        <v>0.16054108820405538</v>
      </c>
      <c r="R63" s="86">
        <f t="shared" si="19"/>
        <v>6.2351767423261331E-2</v>
      </c>
      <c r="S63" s="86">
        <f t="shared" si="19"/>
        <v>9.2304156443774842E-3</v>
      </c>
      <c r="T63" s="86">
        <f t="shared" si="19"/>
        <v>9.6021102340839598E-4</v>
      </c>
      <c r="U63" s="87">
        <f t="shared" si="19"/>
        <v>0.16905908921816212</v>
      </c>
      <c r="X63" s="340"/>
      <c r="Y63" s="341"/>
      <c r="Z63" s="340"/>
      <c r="AA63" s="340"/>
      <c r="AB63" s="340"/>
      <c r="AC63" s="340"/>
      <c r="AD63" s="340"/>
      <c r="AE63" s="341"/>
      <c r="AF63" s="341"/>
    </row>
    <row r="64" spans="2:32" ht="15.75" customHeight="1">
      <c r="B64" s="201" t="s">
        <v>225</v>
      </c>
      <c r="C64" s="187" t="s">
        <v>191</v>
      </c>
      <c r="D64" s="203" t="s">
        <v>236</v>
      </c>
      <c r="E64" s="16">
        <f t="shared" si="17"/>
        <v>30372</v>
      </c>
      <c r="F64" s="90">
        <v>16418</v>
      </c>
      <c r="G64" s="90">
        <v>5916</v>
      </c>
      <c r="H64" s="90">
        <v>718</v>
      </c>
      <c r="I64" s="90">
        <v>249</v>
      </c>
      <c r="J64" s="199">
        <v>7071</v>
      </c>
      <c r="M64" s="201" t="s">
        <v>225</v>
      </c>
      <c r="N64" s="187" t="s">
        <v>191</v>
      </c>
      <c r="O64" s="203" t="s">
        <v>236</v>
      </c>
      <c r="P64" s="88">
        <f t="shared" si="18"/>
        <v>0.94075900654709033</v>
      </c>
      <c r="Q64" s="86">
        <f t="shared" si="19"/>
        <v>0.50854014781674339</v>
      </c>
      <c r="R64" s="86">
        <f t="shared" si="19"/>
        <v>0.18324543272529259</v>
      </c>
      <c r="S64" s="86">
        <f t="shared" si="19"/>
        <v>2.2239726284104141E-2</v>
      </c>
      <c r="T64" s="86">
        <f t="shared" si="19"/>
        <v>7.7126627364093748E-3</v>
      </c>
      <c r="U64" s="87">
        <f t="shared" si="19"/>
        <v>0.21902103698454092</v>
      </c>
      <c r="X64" s="340"/>
      <c r="Y64" s="341"/>
      <c r="Z64" s="340"/>
      <c r="AA64" s="340"/>
      <c r="AB64" s="340"/>
      <c r="AC64" s="341"/>
      <c r="AD64" s="340"/>
      <c r="AE64" s="341"/>
      <c r="AF64" s="341"/>
    </row>
    <row r="65" spans="2:32" ht="15.75" customHeight="1">
      <c r="B65" s="201" t="s">
        <v>237</v>
      </c>
      <c r="C65" s="187" t="s">
        <v>170</v>
      </c>
      <c r="D65" s="203" t="s">
        <v>238</v>
      </c>
      <c r="E65" s="16">
        <f t="shared" si="17"/>
        <v>2602</v>
      </c>
      <c r="F65" s="90">
        <v>1707</v>
      </c>
      <c r="G65" s="90">
        <v>857</v>
      </c>
      <c r="H65" s="90">
        <v>9</v>
      </c>
      <c r="I65" s="90"/>
      <c r="J65" s="199">
        <v>29</v>
      </c>
      <c r="M65" s="201" t="s">
        <v>237</v>
      </c>
      <c r="N65" s="187" t="s">
        <v>170</v>
      </c>
      <c r="O65" s="203" t="s">
        <v>238</v>
      </c>
      <c r="P65" s="88">
        <f t="shared" si="18"/>
        <v>8.0595776868020871E-2</v>
      </c>
      <c r="Q65" s="86">
        <f t="shared" si="19"/>
        <v>5.2873555385746195E-2</v>
      </c>
      <c r="R65" s="86">
        <f t="shared" si="19"/>
        <v>2.6545188614870818E-2</v>
      </c>
      <c r="S65" s="86">
        <f t="shared" si="19"/>
        <v>2.7877094227985691E-4</v>
      </c>
      <c r="T65" s="86">
        <f t="shared" si="19"/>
        <v>0</v>
      </c>
      <c r="U65" s="87">
        <f t="shared" si="19"/>
        <v>8.982619251239833E-4</v>
      </c>
      <c r="X65" s="340"/>
      <c r="Y65" s="341"/>
      <c r="Z65" s="340"/>
      <c r="AA65" s="340"/>
      <c r="AB65" s="340"/>
      <c r="AC65" s="340"/>
      <c r="AD65" s="340"/>
      <c r="AE65" s="340"/>
      <c r="AF65" s="341"/>
    </row>
    <row r="66" spans="2:32" ht="15.75" customHeight="1">
      <c r="B66" s="201" t="s">
        <v>237</v>
      </c>
      <c r="C66" s="187" t="s">
        <v>172</v>
      </c>
      <c r="D66" s="203" t="s">
        <v>239</v>
      </c>
      <c r="E66" s="16">
        <f t="shared" si="17"/>
        <v>15456</v>
      </c>
      <c r="F66" s="90">
        <v>5572</v>
      </c>
      <c r="G66" s="90">
        <v>1524</v>
      </c>
      <c r="H66" s="90">
        <v>8</v>
      </c>
      <c r="I66" s="90">
        <v>30</v>
      </c>
      <c r="J66" s="199">
        <v>8322</v>
      </c>
      <c r="M66" s="201" t="s">
        <v>237</v>
      </c>
      <c r="N66" s="187" t="s">
        <v>172</v>
      </c>
      <c r="O66" s="203" t="s">
        <v>239</v>
      </c>
      <c r="P66" s="88">
        <f t="shared" si="18"/>
        <v>0.47874263154194091</v>
      </c>
      <c r="Q66" s="86">
        <f t="shared" si="19"/>
        <v>0.17259018782037364</v>
      </c>
      <c r="R66" s="86">
        <f t="shared" si="19"/>
        <v>4.7205212892722434E-2</v>
      </c>
      <c r="S66" s="86">
        <f t="shared" si="19"/>
        <v>2.4779639313765058E-4</v>
      </c>
      <c r="T66" s="86">
        <f t="shared" si="19"/>
        <v>9.2923647426618975E-4</v>
      </c>
      <c r="U66" s="87">
        <f t="shared" si="19"/>
        <v>0.25777019796144102</v>
      </c>
      <c r="X66" s="340"/>
      <c r="Y66" s="341"/>
      <c r="Z66" s="340"/>
      <c r="AA66" s="340"/>
      <c r="AB66" s="340"/>
      <c r="AC66" s="340"/>
      <c r="AD66" s="340"/>
      <c r="AE66" s="341"/>
      <c r="AF66" s="341"/>
    </row>
    <row r="67" spans="2:32" ht="15.75" customHeight="1">
      <c r="B67" s="201" t="s">
        <v>237</v>
      </c>
      <c r="C67" s="187" t="s">
        <v>174</v>
      </c>
      <c r="D67" s="203" t="s">
        <v>240</v>
      </c>
      <c r="E67" s="16">
        <f t="shared" si="17"/>
        <v>21373</v>
      </c>
      <c r="F67" s="90">
        <v>5507</v>
      </c>
      <c r="G67" s="90">
        <v>698</v>
      </c>
      <c r="H67" s="90">
        <v>166</v>
      </c>
      <c r="I67" s="90">
        <v>238</v>
      </c>
      <c r="J67" s="199">
        <v>14764</v>
      </c>
      <c r="M67" s="201" t="s">
        <v>237</v>
      </c>
      <c r="N67" s="187" t="s">
        <v>174</v>
      </c>
      <c r="O67" s="203" t="s">
        <v>240</v>
      </c>
      <c r="P67" s="88">
        <f t="shared" si="18"/>
        <v>0.66201903881637569</v>
      </c>
      <c r="Q67" s="86">
        <f>F67/$E$9*100</f>
        <v>0.17057684212613022</v>
      </c>
      <c r="R67" s="86">
        <f t="shared" si="19"/>
        <v>2.1620235301260015E-2</v>
      </c>
      <c r="S67" s="86">
        <f t="shared" si="19"/>
        <v>5.1417751576062496E-3</v>
      </c>
      <c r="T67" s="86">
        <f t="shared" si="19"/>
        <v>7.3719426958451049E-3</v>
      </c>
      <c r="U67" s="87">
        <f>J67/$E$9*100</f>
        <v>0.45730824353553412</v>
      </c>
      <c r="X67" s="340"/>
      <c r="Y67" s="341"/>
      <c r="Z67" s="340"/>
      <c r="AA67" s="340"/>
      <c r="AB67" s="340"/>
      <c r="AC67" s="340"/>
      <c r="AD67" s="340"/>
      <c r="AE67" s="341"/>
      <c r="AF67" s="341"/>
    </row>
    <row r="68" spans="2:32" ht="15.75" customHeight="1">
      <c r="B68" s="201" t="s">
        <v>237</v>
      </c>
      <c r="C68" s="187" t="s">
        <v>176</v>
      </c>
      <c r="D68" s="203" t="s">
        <v>241</v>
      </c>
      <c r="E68" s="16">
        <f t="shared" si="17"/>
        <v>22876</v>
      </c>
      <c r="F68" s="90">
        <v>7121</v>
      </c>
      <c r="G68" s="90">
        <v>929</v>
      </c>
      <c r="H68" s="90">
        <v>263</v>
      </c>
      <c r="I68" s="90">
        <v>58</v>
      </c>
      <c r="J68" s="199">
        <v>14505</v>
      </c>
      <c r="M68" s="201" t="s">
        <v>237</v>
      </c>
      <c r="N68" s="187" t="s">
        <v>176</v>
      </c>
      <c r="O68" s="203" t="s">
        <v>241</v>
      </c>
      <c r="P68" s="88">
        <f t="shared" si="18"/>
        <v>0.70857378617711186</v>
      </c>
      <c r="Q68" s="86">
        <f t="shared" si="19"/>
        <v>0.22056976444165122</v>
      </c>
      <c r="R68" s="86">
        <f t="shared" si="19"/>
        <v>2.8775356153109676E-2</v>
      </c>
      <c r="S68" s="86">
        <f t="shared" si="19"/>
        <v>8.1463064244002639E-3</v>
      </c>
      <c r="T68" s="86">
        <f t="shared" si="19"/>
        <v>1.7965238502479666E-3</v>
      </c>
      <c r="U68" s="87">
        <f t="shared" si="19"/>
        <v>0.44928583530770272</v>
      </c>
      <c r="X68" s="340"/>
      <c r="Y68" s="341"/>
      <c r="Z68" s="340"/>
      <c r="AA68" s="340"/>
      <c r="AB68" s="340"/>
      <c r="AC68" s="340"/>
      <c r="AD68" s="340"/>
      <c r="AE68" s="340"/>
      <c r="AF68" s="340"/>
    </row>
    <row r="69" spans="2:32" ht="15.75" customHeight="1">
      <c r="B69" s="201" t="s">
        <v>237</v>
      </c>
      <c r="C69" s="187" t="s">
        <v>178</v>
      </c>
      <c r="D69" s="203" t="s">
        <v>242</v>
      </c>
      <c r="E69" s="16">
        <f t="shared" si="17"/>
        <v>14613</v>
      </c>
      <c r="F69" s="90">
        <v>4753</v>
      </c>
      <c r="G69" s="90">
        <v>667</v>
      </c>
      <c r="H69" s="90">
        <v>212</v>
      </c>
      <c r="I69" s="90">
        <v>47</v>
      </c>
      <c r="J69" s="199">
        <v>8934</v>
      </c>
      <c r="M69" s="201" t="s">
        <v>237</v>
      </c>
      <c r="N69" s="187" t="s">
        <v>178</v>
      </c>
      <c r="O69" s="203" t="s">
        <v>242</v>
      </c>
      <c r="P69" s="88">
        <f t="shared" si="18"/>
        <v>0.45263108661506102</v>
      </c>
      <c r="Q69" s="86">
        <f t="shared" si="19"/>
        <v>0.14722203207290666</v>
      </c>
      <c r="R69" s="86">
        <f t="shared" si="19"/>
        <v>2.0660024277851619E-2</v>
      </c>
      <c r="S69" s="86">
        <f t="shared" si="19"/>
        <v>6.5666044181477406E-3</v>
      </c>
      <c r="T69" s="86">
        <f t="shared" si="19"/>
        <v>1.4558038096836971E-3</v>
      </c>
      <c r="U69" s="87">
        <f t="shared" si="19"/>
        <v>0.2767266220364713</v>
      </c>
      <c r="X69" s="340"/>
      <c r="Y69" s="341"/>
      <c r="Z69" s="340"/>
      <c r="AA69" s="340"/>
      <c r="AB69" s="340"/>
      <c r="AC69" s="340"/>
      <c r="AD69" s="340"/>
      <c r="AE69" s="341"/>
      <c r="AF69" s="341"/>
    </row>
    <row r="70" spans="2:32" ht="15.75" customHeight="1">
      <c r="B70" s="201" t="s">
        <v>237</v>
      </c>
      <c r="C70" s="187" t="s">
        <v>180</v>
      </c>
      <c r="D70" s="203" t="s">
        <v>243</v>
      </c>
      <c r="E70" s="16">
        <f t="shared" si="17"/>
        <v>24902</v>
      </c>
      <c r="F70" s="90">
        <v>9323</v>
      </c>
      <c r="G70" s="90">
        <v>1814</v>
      </c>
      <c r="H70" s="90">
        <v>138</v>
      </c>
      <c r="I70" s="90">
        <v>172</v>
      </c>
      <c r="J70" s="199">
        <v>13455</v>
      </c>
      <c r="M70" s="201" t="s">
        <v>237</v>
      </c>
      <c r="N70" s="187" t="s">
        <v>180</v>
      </c>
      <c r="O70" s="203" t="s">
        <v>243</v>
      </c>
      <c r="P70" s="88">
        <f t="shared" si="18"/>
        <v>0.77132822273922186</v>
      </c>
      <c r="Q70" s="86">
        <f t="shared" si="19"/>
        <v>0.28877572165278953</v>
      </c>
      <c r="R70" s="86">
        <f t="shared" si="19"/>
        <v>5.6187832143962266E-2</v>
      </c>
      <c r="S70" s="86">
        <f t="shared" si="19"/>
        <v>4.2744877816244722E-3</v>
      </c>
      <c r="T70" s="86">
        <f t="shared" si="19"/>
        <v>5.3276224524594872E-3</v>
      </c>
      <c r="U70" s="87">
        <f t="shared" si="19"/>
        <v>0.41676255870838608</v>
      </c>
      <c r="X70" s="340"/>
      <c r="Y70" s="341"/>
      <c r="Z70" s="340"/>
      <c r="AA70" s="340"/>
      <c r="AB70" s="340"/>
      <c r="AC70" s="340"/>
      <c r="AD70" s="340"/>
      <c r="AE70" s="341"/>
      <c r="AF70" s="341"/>
    </row>
    <row r="71" spans="2:32" ht="15.75" customHeight="1">
      <c r="B71" s="201" t="s">
        <v>237</v>
      </c>
      <c r="C71" s="187" t="s">
        <v>182</v>
      </c>
      <c r="D71" s="203" t="s">
        <v>244</v>
      </c>
      <c r="E71" s="16">
        <f t="shared" si="17"/>
        <v>43866</v>
      </c>
      <c r="F71" s="90">
        <v>11665</v>
      </c>
      <c r="G71" s="90">
        <v>3634</v>
      </c>
      <c r="H71" s="90">
        <v>1720</v>
      </c>
      <c r="I71" s="90">
        <v>389</v>
      </c>
      <c r="J71" s="199">
        <v>26458</v>
      </c>
      <c r="M71" s="201" t="s">
        <v>237</v>
      </c>
      <c r="N71" s="187" t="s">
        <v>182</v>
      </c>
      <c r="O71" s="203" t="s">
        <v>244</v>
      </c>
      <c r="P71" s="88">
        <f t="shared" si="18"/>
        <v>1.3587295726720225</v>
      </c>
      <c r="Q71" s="86">
        <f t="shared" si="19"/>
        <v>0.36131811574383677</v>
      </c>
      <c r="R71" s="86">
        <f t="shared" si="19"/>
        <v>0.11256151158277779</v>
      </c>
      <c r="S71" s="86">
        <f t="shared" si="19"/>
        <v>5.3276224524594878E-2</v>
      </c>
      <c r="T71" s="86">
        <f t="shared" si="19"/>
        <v>1.2049099616318261E-2</v>
      </c>
      <c r="U71" s="87">
        <f t="shared" si="19"/>
        <v>0.81952462120449487</v>
      </c>
      <c r="X71" s="340"/>
      <c r="Y71" s="341"/>
      <c r="Z71" s="340"/>
      <c r="AA71" s="340"/>
      <c r="AB71" s="340"/>
      <c r="AC71" s="340"/>
      <c r="AD71" s="340"/>
      <c r="AE71" s="340"/>
      <c r="AF71" s="340"/>
    </row>
    <row r="72" spans="2:32" ht="15.75" customHeight="1">
      <c r="B72" s="201" t="s">
        <v>237</v>
      </c>
      <c r="C72" s="187" t="s">
        <v>184</v>
      </c>
      <c r="D72" s="203" t="s">
        <v>245</v>
      </c>
      <c r="E72" s="16">
        <f t="shared" si="17"/>
        <v>134772</v>
      </c>
      <c r="F72" s="90">
        <v>40035</v>
      </c>
      <c r="G72" s="90">
        <v>8667</v>
      </c>
      <c r="H72" s="90">
        <v>6271</v>
      </c>
      <c r="I72" s="90">
        <v>43</v>
      </c>
      <c r="J72" s="199">
        <v>79756</v>
      </c>
      <c r="M72" s="201" t="s">
        <v>237</v>
      </c>
      <c r="N72" s="187" t="s">
        <v>184</v>
      </c>
      <c r="O72" s="203" t="s">
        <v>245</v>
      </c>
      <c r="P72" s="88">
        <f t="shared" si="18"/>
        <v>4.1745019369934306</v>
      </c>
      <c r="Q72" s="86">
        <f t="shared" si="19"/>
        <v>1.2400660749082302</v>
      </c>
      <c r="R72" s="86">
        <f t="shared" si="19"/>
        <v>0.26845641741550219</v>
      </c>
      <c r="S72" s="86">
        <f t="shared" si="19"/>
        <v>0.19424139767077586</v>
      </c>
      <c r="T72" s="86">
        <f t="shared" si="19"/>
        <v>1.3319056131148718E-3</v>
      </c>
      <c r="U72" s="87">
        <f t="shared" si="19"/>
        <v>2.4704061413858076</v>
      </c>
      <c r="X72" s="340"/>
      <c r="Y72" s="341"/>
      <c r="Z72" s="340"/>
      <c r="AA72" s="340"/>
      <c r="AB72" s="340"/>
      <c r="AC72" s="340"/>
      <c r="AD72" s="340"/>
      <c r="AE72" s="340"/>
      <c r="AF72" s="340"/>
    </row>
    <row r="73" spans="2:32" ht="15.75" customHeight="1">
      <c r="B73" s="201" t="s">
        <v>237</v>
      </c>
      <c r="C73" s="187" t="s">
        <v>187</v>
      </c>
      <c r="D73" s="203" t="s">
        <v>246</v>
      </c>
      <c r="E73" s="16">
        <f t="shared" si="17"/>
        <v>40610</v>
      </c>
      <c r="F73" s="90">
        <v>17004</v>
      </c>
      <c r="G73" s="90">
        <v>3813</v>
      </c>
      <c r="H73" s="90">
        <v>2704</v>
      </c>
      <c r="I73" s="90">
        <v>68</v>
      </c>
      <c r="J73" s="199">
        <v>17021</v>
      </c>
      <c r="M73" s="201" t="s">
        <v>237</v>
      </c>
      <c r="N73" s="187" t="s">
        <v>187</v>
      </c>
      <c r="O73" s="203" t="s">
        <v>246</v>
      </c>
      <c r="P73" s="88">
        <f t="shared" si="18"/>
        <v>1.2578764406649987</v>
      </c>
      <c r="Q73" s="86">
        <f t="shared" si="19"/>
        <v>0.52669123361407633</v>
      </c>
      <c r="R73" s="86">
        <f t="shared" si="19"/>
        <v>0.1181059558792327</v>
      </c>
      <c r="S73" s="86">
        <f t="shared" si="19"/>
        <v>8.3755180880525901E-2</v>
      </c>
      <c r="T73" s="86">
        <f t="shared" si="19"/>
        <v>2.10626934167003E-3</v>
      </c>
      <c r="U73" s="87">
        <f t="shared" si="19"/>
        <v>0.52721780094949389</v>
      </c>
      <c r="X73" s="340"/>
      <c r="Y73" s="341"/>
      <c r="Z73" s="340"/>
      <c r="AA73" s="340"/>
      <c r="AB73" s="340"/>
      <c r="AC73" s="340"/>
      <c r="AD73" s="340"/>
      <c r="AE73" s="341"/>
      <c r="AF73" s="341"/>
    </row>
    <row r="74" spans="2:32" ht="15.75" customHeight="1">
      <c r="B74" s="201" t="s">
        <v>237</v>
      </c>
      <c r="C74" s="187" t="s">
        <v>189</v>
      </c>
      <c r="D74" s="203" t="s">
        <v>247</v>
      </c>
      <c r="E74" s="16">
        <f t="shared" si="17"/>
        <v>47598</v>
      </c>
      <c r="F74" s="90">
        <v>14258</v>
      </c>
      <c r="G74" s="90">
        <v>4605</v>
      </c>
      <c r="H74" s="90">
        <v>2525</v>
      </c>
      <c r="I74" s="90">
        <v>569</v>
      </c>
      <c r="J74" s="199">
        <v>25641</v>
      </c>
      <c r="M74" s="201" t="s">
        <v>237</v>
      </c>
      <c r="N74" s="187" t="s">
        <v>189</v>
      </c>
      <c r="O74" s="203" t="s">
        <v>247</v>
      </c>
      <c r="P74" s="88">
        <f t="shared" si="18"/>
        <v>1.4743265900707365</v>
      </c>
      <c r="Q74" s="86">
        <f t="shared" si="19"/>
        <v>0.44163512166957775</v>
      </c>
      <c r="R74" s="86">
        <f t="shared" si="19"/>
        <v>0.14263779879986013</v>
      </c>
      <c r="S74" s="86">
        <f t="shared" si="19"/>
        <v>7.8210736584070975E-2</v>
      </c>
      <c r="T74" s="86">
        <f t="shared" si="19"/>
        <v>1.7624518461915397E-2</v>
      </c>
      <c r="U74" s="87">
        <f t="shared" si="19"/>
        <v>0.79421841455531228</v>
      </c>
      <c r="X74" s="340"/>
      <c r="Y74" s="341"/>
      <c r="Z74" s="340"/>
      <c r="AA74" s="340"/>
      <c r="AB74" s="340"/>
      <c r="AC74" s="340"/>
      <c r="AD74" s="340"/>
      <c r="AE74" s="341"/>
      <c r="AF74" s="341"/>
    </row>
    <row r="75" spans="2:32" ht="15.75" customHeight="1">
      <c r="B75" s="201" t="s">
        <v>237</v>
      </c>
      <c r="C75" s="187" t="s">
        <v>191</v>
      </c>
      <c r="D75" s="203" t="s">
        <v>248</v>
      </c>
      <c r="E75" s="16">
        <f t="shared" si="17"/>
        <v>64882</v>
      </c>
      <c r="F75" s="90">
        <v>18653</v>
      </c>
      <c r="G75" s="90">
        <v>9356</v>
      </c>
      <c r="H75" s="90">
        <v>3079</v>
      </c>
      <c r="I75" s="90">
        <v>231</v>
      </c>
      <c r="J75" s="199">
        <v>33563</v>
      </c>
      <c r="M75" s="201" t="s">
        <v>237</v>
      </c>
      <c r="N75" s="187" t="s">
        <v>191</v>
      </c>
      <c r="O75" s="203" t="s">
        <v>248</v>
      </c>
      <c r="P75" s="88">
        <f t="shared" si="18"/>
        <v>2.0096906974446309</v>
      </c>
      <c r="Q75" s="86">
        <f t="shared" si="19"/>
        <v>0.57776826514957458</v>
      </c>
      <c r="R75" s="86">
        <f t="shared" si="19"/>
        <v>0.28979788177448235</v>
      </c>
      <c r="S75" s="86">
        <f t="shared" si="19"/>
        <v>9.5370636808853271E-2</v>
      </c>
      <c r="T75" s="86">
        <f t="shared" si="19"/>
        <v>7.1551208518496612E-3</v>
      </c>
      <c r="U75" s="87">
        <f t="shared" si="19"/>
        <v>1.0395987928598709</v>
      </c>
      <c r="X75" s="340"/>
      <c r="Y75" s="341"/>
      <c r="Z75" s="340"/>
      <c r="AA75" s="340"/>
      <c r="AB75" s="340"/>
      <c r="AC75" s="340"/>
      <c r="AD75" s="340"/>
      <c r="AE75" s="340"/>
      <c r="AF75" s="341"/>
    </row>
    <row r="76" spans="2:32" ht="15.75" customHeight="1">
      <c r="B76" s="201" t="s">
        <v>237</v>
      </c>
      <c r="C76" s="187" t="s">
        <v>193</v>
      </c>
      <c r="D76" s="203" t="s">
        <v>249</v>
      </c>
      <c r="E76" s="16">
        <f t="shared" si="17"/>
        <v>40714</v>
      </c>
      <c r="F76" s="90">
        <v>15208</v>
      </c>
      <c r="G76" s="90">
        <v>3134</v>
      </c>
      <c r="H76" s="90">
        <v>598</v>
      </c>
      <c r="I76" s="90">
        <v>403</v>
      </c>
      <c r="J76" s="199">
        <v>21371</v>
      </c>
      <c r="M76" s="201" t="s">
        <v>237</v>
      </c>
      <c r="N76" s="187" t="s">
        <v>193</v>
      </c>
      <c r="O76" s="203" t="s">
        <v>249</v>
      </c>
      <c r="P76" s="88">
        <f t="shared" si="18"/>
        <v>1.2610977937757881</v>
      </c>
      <c r="Q76" s="86">
        <f t="shared" si="19"/>
        <v>0.47106094335467374</v>
      </c>
      <c r="R76" s="86">
        <f t="shared" si="19"/>
        <v>9.7074237011674613E-2</v>
      </c>
      <c r="S76" s="86">
        <f t="shared" si="19"/>
        <v>1.8522780387039379E-2</v>
      </c>
      <c r="T76" s="86">
        <f t="shared" si="19"/>
        <v>1.2482743304309147E-2</v>
      </c>
      <c r="U76" s="87">
        <f t="shared" si="19"/>
        <v>0.66195708971809142</v>
      </c>
      <c r="X76" s="340"/>
      <c r="Y76" s="341"/>
      <c r="Z76" s="340"/>
      <c r="AA76" s="340"/>
      <c r="AB76" s="340"/>
      <c r="AC76" s="341"/>
      <c r="AD76" s="340"/>
      <c r="AE76" s="341"/>
      <c r="AF76" s="341"/>
    </row>
    <row r="77" spans="2:32" ht="15.75" customHeight="1">
      <c r="B77" s="201" t="s">
        <v>250</v>
      </c>
      <c r="C77" s="187" t="s">
        <v>170</v>
      </c>
      <c r="D77" s="203" t="s">
        <v>251</v>
      </c>
      <c r="E77" s="16">
        <f t="shared" si="17"/>
        <v>3225</v>
      </c>
      <c r="F77" s="90">
        <v>2414</v>
      </c>
      <c r="G77" s="90">
        <v>390</v>
      </c>
      <c r="H77" s="90">
        <v>15</v>
      </c>
      <c r="I77" s="90"/>
      <c r="J77" s="199">
        <v>406</v>
      </c>
      <c r="M77" s="201" t="s">
        <v>250</v>
      </c>
      <c r="N77" s="187" t="s">
        <v>170</v>
      </c>
      <c r="O77" s="203" t="s">
        <v>251</v>
      </c>
      <c r="P77" s="88">
        <f t="shared" si="18"/>
        <v>9.9892920983615394E-2</v>
      </c>
      <c r="Q77" s="86">
        <f t="shared" si="19"/>
        <v>7.4772561629286069E-2</v>
      </c>
      <c r="R77" s="86">
        <f t="shared" si="19"/>
        <v>1.2080074165460466E-2</v>
      </c>
      <c r="S77" s="86">
        <f t="shared" si="19"/>
        <v>4.6461823713309487E-4</v>
      </c>
      <c r="T77" s="86">
        <f t="shared" si="19"/>
        <v>0</v>
      </c>
      <c r="U77" s="87">
        <f t="shared" si="19"/>
        <v>1.2575666951735769E-2</v>
      </c>
      <c r="X77" s="340"/>
      <c r="Y77" s="341"/>
      <c r="Z77" s="340"/>
      <c r="AA77" s="340"/>
      <c r="AB77" s="340"/>
      <c r="AC77" s="340"/>
      <c r="AD77" s="340"/>
      <c r="AE77" s="341"/>
      <c r="AF77" s="341"/>
    </row>
    <row r="78" spans="2:32" ht="15.75" customHeight="1">
      <c r="B78" s="201" t="s">
        <v>250</v>
      </c>
      <c r="C78" s="187" t="s">
        <v>172</v>
      </c>
      <c r="D78" s="203" t="s">
        <v>252</v>
      </c>
      <c r="E78" s="16">
        <f t="shared" si="17"/>
        <v>5849</v>
      </c>
      <c r="F78" s="90">
        <v>2170</v>
      </c>
      <c r="G78" s="90">
        <v>218</v>
      </c>
      <c r="H78" s="90">
        <v>26</v>
      </c>
      <c r="I78" s="90">
        <v>20</v>
      </c>
      <c r="J78" s="199">
        <v>3415</v>
      </c>
      <c r="M78" s="201" t="s">
        <v>250</v>
      </c>
      <c r="N78" s="187" t="s">
        <v>172</v>
      </c>
      <c r="O78" s="203" t="s">
        <v>252</v>
      </c>
      <c r="P78" s="88">
        <f t="shared" si="18"/>
        <v>0.18117013793276482</v>
      </c>
      <c r="Q78" s="86">
        <f t="shared" si="19"/>
        <v>6.7214771638587731E-2</v>
      </c>
      <c r="R78" s="86">
        <f t="shared" si="19"/>
        <v>6.7524517130009782E-3</v>
      </c>
      <c r="S78" s="86">
        <f t="shared" si="19"/>
        <v>8.053382776973643E-4</v>
      </c>
      <c r="T78" s="86">
        <f t="shared" si="19"/>
        <v>6.194909828441265E-4</v>
      </c>
      <c r="U78" s="87">
        <f t="shared" si="19"/>
        <v>0.1057780853206346</v>
      </c>
      <c r="X78" s="340"/>
      <c r="Y78" s="341"/>
      <c r="Z78" s="340"/>
      <c r="AA78" s="340"/>
      <c r="AB78" s="340"/>
      <c r="AC78" s="340"/>
      <c r="AD78" s="340"/>
      <c r="AE78" s="341"/>
      <c r="AF78" s="341"/>
    </row>
    <row r="79" spans="2:32" ht="15.75" customHeight="1">
      <c r="B79" s="201" t="s">
        <v>250</v>
      </c>
      <c r="C79" s="187" t="s">
        <v>174</v>
      </c>
      <c r="D79" s="203" t="s">
        <v>253</v>
      </c>
      <c r="E79" s="16">
        <f t="shared" si="17"/>
        <v>5739</v>
      </c>
      <c r="F79" s="90">
        <v>2278</v>
      </c>
      <c r="G79" s="90">
        <v>266</v>
      </c>
      <c r="H79" s="90">
        <v>13</v>
      </c>
      <c r="I79" s="90">
        <v>21</v>
      </c>
      <c r="J79" s="199">
        <v>3161</v>
      </c>
      <c r="M79" s="201" t="s">
        <v>250</v>
      </c>
      <c r="N79" s="187" t="s">
        <v>174</v>
      </c>
      <c r="O79" s="203" t="s">
        <v>253</v>
      </c>
      <c r="P79" s="88">
        <f t="shared" si="18"/>
        <v>0.17776293752712208</v>
      </c>
      <c r="Q79" s="86">
        <f t="shared" si="19"/>
        <v>7.0560022945946002E-2</v>
      </c>
      <c r="R79" s="86">
        <f t="shared" si="19"/>
        <v>8.2392300718268814E-3</v>
      </c>
      <c r="S79" s="86">
        <f t="shared" si="19"/>
        <v>4.0266913884868215E-4</v>
      </c>
      <c r="T79" s="86">
        <f t="shared" si="19"/>
        <v>6.5046553198633283E-4</v>
      </c>
      <c r="U79" s="87">
        <f t="shared" si="19"/>
        <v>9.7910549838514188E-2</v>
      </c>
      <c r="X79" s="340"/>
      <c r="Y79" s="341"/>
      <c r="Z79" s="340"/>
      <c r="AA79" s="340"/>
      <c r="AB79" s="340"/>
      <c r="AC79" s="341"/>
      <c r="AD79" s="340"/>
      <c r="AE79" s="340"/>
      <c r="AF79" s="341"/>
    </row>
    <row r="80" spans="2:32" ht="15.75" customHeight="1">
      <c r="B80" s="201" t="s">
        <v>250</v>
      </c>
      <c r="C80" s="187" t="s">
        <v>176</v>
      </c>
      <c r="D80" s="203" t="s">
        <v>254</v>
      </c>
      <c r="E80" s="16">
        <f t="shared" si="17"/>
        <v>8463</v>
      </c>
      <c r="F80" s="90">
        <v>2507</v>
      </c>
      <c r="G80" s="90">
        <v>220</v>
      </c>
      <c r="H80" s="90">
        <v>53</v>
      </c>
      <c r="I80" s="90"/>
      <c r="J80" s="199">
        <v>5683</v>
      </c>
      <c r="M80" s="201" t="s">
        <v>250</v>
      </c>
      <c r="N80" s="187" t="s">
        <v>176</v>
      </c>
      <c r="O80" s="203" t="s">
        <v>254</v>
      </c>
      <c r="P80" s="88">
        <f t="shared" si="18"/>
        <v>0.26213760939049213</v>
      </c>
      <c r="Q80" s="86">
        <f t="shared" si="19"/>
        <v>7.7653194699511249E-2</v>
      </c>
      <c r="R80" s="86">
        <f t="shared" si="19"/>
        <v>6.8144008112853913E-3</v>
      </c>
      <c r="S80" s="86">
        <f t="shared" si="19"/>
        <v>1.6416511045369351E-3</v>
      </c>
      <c r="T80" s="86">
        <f t="shared" si="19"/>
        <v>0</v>
      </c>
      <c r="U80" s="87">
        <f t="shared" si="19"/>
        <v>0.17602836277515854</v>
      </c>
      <c r="X80" s="340"/>
      <c r="Y80" s="341"/>
      <c r="Z80" s="340"/>
      <c r="AA80" s="340"/>
      <c r="AB80" s="340"/>
      <c r="AC80" s="340"/>
      <c r="AD80" s="340"/>
      <c r="AE80" s="341"/>
      <c r="AF80" s="341"/>
    </row>
    <row r="81" spans="2:32" ht="15.75" customHeight="1">
      <c r="B81" s="201" t="s">
        <v>250</v>
      </c>
      <c r="C81" s="187" t="s">
        <v>178</v>
      </c>
      <c r="D81" s="203" t="s">
        <v>255</v>
      </c>
      <c r="E81" s="16">
        <f t="shared" si="17"/>
        <v>9200</v>
      </c>
      <c r="F81" s="90">
        <v>4938</v>
      </c>
      <c r="G81" s="90">
        <v>1117</v>
      </c>
      <c r="H81" s="90">
        <v>22</v>
      </c>
      <c r="I81" s="90">
        <v>40</v>
      </c>
      <c r="J81" s="199">
        <v>3083</v>
      </c>
      <c r="M81" s="201" t="s">
        <v>250</v>
      </c>
      <c r="N81" s="187" t="s">
        <v>178</v>
      </c>
      <c r="O81" s="203" t="s">
        <v>255</v>
      </c>
      <c r="P81" s="88">
        <f t="shared" si="18"/>
        <v>0.28496585210829817</v>
      </c>
      <c r="Q81" s="86">
        <f t="shared" si="19"/>
        <v>0.15295232366421482</v>
      </c>
      <c r="R81" s="86">
        <f t="shared" si="19"/>
        <v>3.4598571391844461E-2</v>
      </c>
      <c r="S81" s="86">
        <f t="shared" si="19"/>
        <v>6.8144008112853906E-4</v>
      </c>
      <c r="T81" s="86">
        <f t="shared" si="19"/>
        <v>1.238981965688253E-3</v>
      </c>
      <c r="U81" s="87">
        <f t="shared" si="19"/>
        <v>9.5494535005422099E-2</v>
      </c>
      <c r="X81" s="340"/>
      <c r="Y81" s="341"/>
      <c r="Z81" s="340"/>
      <c r="AA81" s="340"/>
      <c r="AB81" s="340"/>
      <c r="AC81" s="340"/>
      <c r="AD81" s="340"/>
      <c r="AE81" s="341"/>
      <c r="AF81" s="340"/>
    </row>
    <row r="82" spans="2:32" ht="15.75" customHeight="1">
      <c r="B82" s="201" t="s">
        <v>250</v>
      </c>
      <c r="C82" s="187" t="s">
        <v>180</v>
      </c>
      <c r="D82" s="203" t="s">
        <v>256</v>
      </c>
      <c r="E82" s="16">
        <f t="shared" si="17"/>
        <v>14874</v>
      </c>
      <c r="F82" s="90">
        <v>4937</v>
      </c>
      <c r="G82" s="90">
        <v>510</v>
      </c>
      <c r="H82" s="90">
        <v>16</v>
      </c>
      <c r="I82" s="90">
        <v>145</v>
      </c>
      <c r="J82" s="199">
        <v>9266</v>
      </c>
      <c r="M82" s="201" t="s">
        <v>250</v>
      </c>
      <c r="N82" s="187" t="s">
        <v>180</v>
      </c>
      <c r="O82" s="203" t="s">
        <v>256</v>
      </c>
      <c r="P82" s="88">
        <f t="shared" si="18"/>
        <v>0.46071544394117692</v>
      </c>
      <c r="Q82" s="86">
        <f t="shared" si="19"/>
        <v>0.15292134911507263</v>
      </c>
      <c r="R82" s="86">
        <f t="shared" si="19"/>
        <v>1.5797020062525226E-2</v>
      </c>
      <c r="S82" s="86">
        <f t="shared" si="19"/>
        <v>4.9559278627530116E-4</v>
      </c>
      <c r="T82" s="86">
        <f t="shared" si="19"/>
        <v>4.4913096256199167E-3</v>
      </c>
      <c r="U82" s="87">
        <f t="shared" si="19"/>
        <v>0.2870101723516838</v>
      </c>
      <c r="X82" s="340"/>
      <c r="Y82" s="341"/>
      <c r="Z82" s="340"/>
      <c r="AA82" s="340"/>
      <c r="AB82" s="341"/>
      <c r="AC82" s="340"/>
      <c r="AD82" s="340"/>
      <c r="AE82" s="341"/>
      <c r="AF82" s="341"/>
    </row>
    <row r="83" spans="2:32" ht="15.75" customHeight="1">
      <c r="B83" s="201" t="s">
        <v>250</v>
      </c>
      <c r="C83" s="187" t="s">
        <v>182</v>
      </c>
      <c r="D83" s="203" t="s">
        <v>257</v>
      </c>
      <c r="E83" s="16">
        <f t="shared" si="17"/>
        <v>8494</v>
      </c>
      <c r="F83" s="90">
        <v>3226</v>
      </c>
      <c r="G83" s="90">
        <v>276</v>
      </c>
      <c r="H83" s="90"/>
      <c r="I83" s="90">
        <v>10</v>
      </c>
      <c r="J83" s="199">
        <v>4982</v>
      </c>
      <c r="M83" s="201" t="s">
        <v>250</v>
      </c>
      <c r="N83" s="187" t="s">
        <v>182</v>
      </c>
      <c r="O83" s="203" t="s">
        <v>257</v>
      </c>
      <c r="P83" s="88">
        <f t="shared" si="18"/>
        <v>0.26309782041390051</v>
      </c>
      <c r="Q83" s="86">
        <f t="shared" si="19"/>
        <v>9.9923895532757587E-2</v>
      </c>
      <c r="R83" s="86">
        <f t="shared" si="19"/>
        <v>8.5489755632489443E-3</v>
      </c>
      <c r="S83" s="86">
        <f t="shared" ref="S83:U95" si="20">H83/$E$9*100</f>
        <v>0</v>
      </c>
      <c r="T83" s="86">
        <f t="shared" si="20"/>
        <v>3.0974549142206325E-4</v>
      </c>
      <c r="U83" s="87">
        <f t="shared" si="20"/>
        <v>0.1543152038264719</v>
      </c>
      <c r="X83" s="340"/>
      <c r="Y83" s="341"/>
      <c r="Z83" s="340"/>
      <c r="AA83" s="340"/>
      <c r="AB83" s="340"/>
      <c r="AC83" s="340"/>
      <c r="AD83" s="340"/>
      <c r="AE83" s="341"/>
      <c r="AF83" s="341"/>
    </row>
    <row r="84" spans="2:32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21">SUM(F84:J84)</f>
        <v>10180</v>
      </c>
      <c r="F84" s="90">
        <v>5183</v>
      </c>
      <c r="G84" s="90">
        <v>4604</v>
      </c>
      <c r="H84" s="90">
        <v>129</v>
      </c>
      <c r="I84" s="90">
        <v>138</v>
      </c>
      <c r="J84" s="199">
        <v>126</v>
      </c>
      <c r="M84" s="201" t="s">
        <v>250</v>
      </c>
      <c r="N84" s="187" t="s">
        <v>184</v>
      </c>
      <c r="O84" s="203" t="s">
        <v>258</v>
      </c>
      <c r="P84" s="88">
        <f t="shared" ref="P84:P94" si="22">SUM(Q84:U84)</f>
        <v>0.3153209102676604</v>
      </c>
      <c r="Q84" s="86">
        <f t="shared" ref="Q84:R95" si="23">F84/$E$9*100</f>
        <v>0.16054108820405538</v>
      </c>
      <c r="R84" s="86">
        <f t="shared" si="23"/>
        <v>0.14260682425071791</v>
      </c>
      <c r="S84" s="86">
        <f t="shared" si="20"/>
        <v>3.9957168393446154E-3</v>
      </c>
      <c r="T84" s="86">
        <f t="shared" si="20"/>
        <v>4.2744877816244722E-3</v>
      </c>
      <c r="U84" s="87">
        <f t="shared" si="20"/>
        <v>3.9027931919179966E-3</v>
      </c>
      <c r="X84" s="340"/>
      <c r="Y84" s="341"/>
      <c r="Z84" s="340"/>
      <c r="AA84" s="340"/>
      <c r="AB84" s="340"/>
      <c r="AC84" s="340"/>
      <c r="AD84" s="340"/>
      <c r="AE84" s="340"/>
      <c r="AF84" s="341"/>
    </row>
    <row r="85" spans="2:32" ht="15.75" customHeight="1">
      <c r="B85" s="201" t="s">
        <v>250</v>
      </c>
      <c r="C85" s="187" t="s">
        <v>187</v>
      </c>
      <c r="D85" s="203" t="s">
        <v>259</v>
      </c>
      <c r="E85" s="16">
        <f t="shared" si="21"/>
        <v>17019</v>
      </c>
      <c r="F85" s="90">
        <v>5396</v>
      </c>
      <c r="G85" s="90">
        <v>1664</v>
      </c>
      <c r="H85" s="90">
        <v>109</v>
      </c>
      <c r="I85" s="90">
        <v>385</v>
      </c>
      <c r="J85" s="199">
        <v>9465</v>
      </c>
      <c r="M85" s="201" t="s">
        <v>250</v>
      </c>
      <c r="N85" s="187" t="s">
        <v>187</v>
      </c>
      <c r="O85" s="203" t="s">
        <v>259</v>
      </c>
      <c r="P85" s="88">
        <f t="shared" si="22"/>
        <v>0.52715585185120939</v>
      </c>
      <c r="Q85" s="86">
        <f t="shared" si="23"/>
        <v>0.16713866717134532</v>
      </c>
      <c r="R85" s="86">
        <f t="shared" si="23"/>
        <v>5.1541649772631315E-2</v>
      </c>
      <c r="S85" s="86">
        <f t="shared" si="20"/>
        <v>3.3762258565004891E-3</v>
      </c>
      <c r="T85" s="86">
        <f t="shared" si="20"/>
        <v>1.1925201419749433E-2</v>
      </c>
      <c r="U85" s="87">
        <f t="shared" si="20"/>
        <v>0.29317410763098284</v>
      </c>
      <c r="X85" s="340"/>
      <c r="Y85" s="341"/>
      <c r="Z85" s="340"/>
      <c r="AA85" s="340"/>
      <c r="AB85" s="340"/>
      <c r="AC85" s="340"/>
      <c r="AD85" s="340"/>
      <c r="AE85" s="341"/>
      <c r="AF85" s="340"/>
    </row>
    <row r="86" spans="2:32" ht="15.75" customHeight="1">
      <c r="B86" s="201" t="s">
        <v>250</v>
      </c>
      <c r="C86" s="187" t="s">
        <v>189</v>
      </c>
      <c r="D86" s="203" t="s">
        <v>260</v>
      </c>
      <c r="E86" s="16">
        <f t="shared" si="21"/>
        <v>35908</v>
      </c>
      <c r="F86" s="90">
        <v>10068</v>
      </c>
      <c r="G86" s="90">
        <v>7224</v>
      </c>
      <c r="H86" s="90">
        <v>363</v>
      </c>
      <c r="I86" s="90">
        <v>277</v>
      </c>
      <c r="J86" s="199">
        <v>17976</v>
      </c>
      <c r="M86" s="201" t="s">
        <v>250</v>
      </c>
      <c r="N86" s="187" t="s">
        <v>189</v>
      </c>
      <c r="O86" s="203" t="s">
        <v>260</v>
      </c>
      <c r="P86" s="88">
        <f t="shared" si="22"/>
        <v>1.1122341105983446</v>
      </c>
      <c r="Q86" s="86">
        <f t="shared" si="23"/>
        <v>0.31185176076373328</v>
      </c>
      <c r="R86" s="86">
        <f t="shared" si="23"/>
        <v>0.2237601430032985</v>
      </c>
      <c r="S86" s="86">
        <f t="shared" si="20"/>
        <v>1.1243761338620895E-2</v>
      </c>
      <c r="T86" s="86">
        <f t="shared" si="20"/>
        <v>8.5799501123911513E-3</v>
      </c>
      <c r="U86" s="87">
        <f t="shared" si="20"/>
        <v>0.55679849538030091</v>
      </c>
      <c r="X86" s="340"/>
      <c r="Y86" s="341"/>
      <c r="Z86" s="340"/>
      <c r="AA86" s="340"/>
      <c r="AB86" s="340"/>
      <c r="AC86" s="340"/>
      <c r="AD86" s="340"/>
      <c r="AE86" s="341"/>
      <c r="AF86" s="341"/>
    </row>
    <row r="87" spans="2:32" ht="15.75" customHeight="1">
      <c r="B87" s="201" t="s">
        <v>261</v>
      </c>
      <c r="C87" s="187" t="s">
        <v>170</v>
      </c>
      <c r="D87" s="203" t="s">
        <v>262</v>
      </c>
      <c r="E87" s="16">
        <f t="shared" si="21"/>
        <v>8859</v>
      </c>
      <c r="F87" s="90">
        <v>6156</v>
      </c>
      <c r="G87" s="90">
        <v>2240</v>
      </c>
      <c r="H87" s="90">
        <v>50</v>
      </c>
      <c r="I87" s="90">
        <v>62</v>
      </c>
      <c r="J87" s="199">
        <v>351</v>
      </c>
      <c r="M87" s="201" t="s">
        <v>261</v>
      </c>
      <c r="N87" s="187" t="s">
        <v>170</v>
      </c>
      <c r="O87" s="203" t="s">
        <v>262</v>
      </c>
      <c r="P87" s="88">
        <f t="shared" si="22"/>
        <v>0.27440353085080588</v>
      </c>
      <c r="Q87" s="86">
        <f t="shared" si="23"/>
        <v>0.19067932451942213</v>
      </c>
      <c r="R87" s="86">
        <f t="shared" si="23"/>
        <v>6.9382990078542164E-2</v>
      </c>
      <c r="S87" s="86">
        <f t="shared" si="20"/>
        <v>1.5487274571103161E-3</v>
      </c>
      <c r="T87" s="86">
        <f t="shared" si="20"/>
        <v>1.920422046816792E-3</v>
      </c>
      <c r="U87" s="87">
        <f t="shared" si="20"/>
        <v>1.087206674891442E-2</v>
      </c>
      <c r="X87" s="340"/>
      <c r="Y87" s="341"/>
      <c r="Z87" s="340"/>
      <c r="AA87" s="340"/>
      <c r="AB87" s="340"/>
      <c r="AC87" s="340"/>
      <c r="AD87" s="340"/>
      <c r="AE87" s="341"/>
      <c r="AF87" s="340"/>
    </row>
    <row r="88" spans="2:32" ht="15.75" customHeight="1">
      <c r="B88" s="201" t="s">
        <v>261</v>
      </c>
      <c r="C88" s="187" t="s">
        <v>172</v>
      </c>
      <c r="D88" s="203" t="s">
        <v>263</v>
      </c>
      <c r="E88" s="16">
        <f t="shared" si="21"/>
        <v>15446</v>
      </c>
      <c r="F88" s="90">
        <v>4789</v>
      </c>
      <c r="G88" s="90">
        <v>540</v>
      </c>
      <c r="H88" s="90">
        <v>43</v>
      </c>
      <c r="I88" s="90">
        <v>2</v>
      </c>
      <c r="J88" s="199">
        <v>10072</v>
      </c>
      <c r="M88" s="201" t="s">
        <v>261</v>
      </c>
      <c r="N88" s="187" t="s">
        <v>172</v>
      </c>
      <c r="O88" s="203" t="s">
        <v>263</v>
      </c>
      <c r="P88" s="88">
        <f t="shared" si="22"/>
        <v>0.47843288605051887</v>
      </c>
      <c r="Q88" s="86">
        <f t="shared" si="23"/>
        <v>0.14833711584202608</v>
      </c>
      <c r="R88" s="86">
        <f t="shared" si="23"/>
        <v>1.6726256536791415E-2</v>
      </c>
      <c r="S88" s="86">
        <f t="shared" si="20"/>
        <v>1.3319056131148718E-3</v>
      </c>
      <c r="T88" s="86">
        <f t="shared" si="20"/>
        <v>6.1949098284412644E-5</v>
      </c>
      <c r="U88" s="87">
        <f t="shared" si="20"/>
        <v>0.3119756589603021</v>
      </c>
      <c r="X88" s="340"/>
      <c r="Y88" s="341"/>
      <c r="Z88" s="340"/>
      <c r="AA88" s="340"/>
      <c r="AB88" s="340"/>
      <c r="AC88" s="340"/>
      <c r="AD88" s="340"/>
      <c r="AE88" s="341"/>
      <c r="AF88" s="341"/>
    </row>
    <row r="89" spans="2:32" ht="15.75" customHeight="1">
      <c r="B89" s="201" t="s">
        <v>261</v>
      </c>
      <c r="C89" s="187" t="s">
        <v>174</v>
      </c>
      <c r="D89" s="203" t="s">
        <v>264</v>
      </c>
      <c r="E89" s="16">
        <f t="shared" si="21"/>
        <v>10837</v>
      </c>
      <c r="F89" s="90">
        <v>5372</v>
      </c>
      <c r="G89" s="90">
        <v>420</v>
      </c>
      <c r="H89" s="90">
        <v>51</v>
      </c>
      <c r="I89" s="90">
        <v>69</v>
      </c>
      <c r="J89" s="199">
        <v>4925</v>
      </c>
      <c r="M89" s="201" t="s">
        <v>261</v>
      </c>
      <c r="N89" s="187" t="s">
        <v>174</v>
      </c>
      <c r="O89" s="203" t="s">
        <v>264</v>
      </c>
      <c r="P89" s="88">
        <f t="shared" si="22"/>
        <v>0.33567118905408994</v>
      </c>
      <c r="Q89" s="86">
        <f t="shared" si="23"/>
        <v>0.16639527799193238</v>
      </c>
      <c r="R89" s="86">
        <f t="shared" si="23"/>
        <v>1.3009310639726655E-2</v>
      </c>
      <c r="S89" s="86">
        <f t="shared" si="20"/>
        <v>1.5797020062525225E-3</v>
      </c>
      <c r="T89" s="86">
        <f t="shared" si="20"/>
        <v>2.1372438908122361E-3</v>
      </c>
      <c r="U89" s="87">
        <f t="shared" si="20"/>
        <v>0.15254965452536615</v>
      </c>
      <c r="X89" s="340"/>
      <c r="Y89" s="341"/>
      <c r="Z89" s="340"/>
      <c r="AA89" s="340"/>
      <c r="AB89" s="340"/>
      <c r="AC89" s="340"/>
      <c r="AD89" s="340"/>
      <c r="AE89" s="340"/>
      <c r="AF89" s="340"/>
    </row>
    <row r="90" spans="2:32" ht="15.75" customHeight="1">
      <c r="B90" s="201" t="s">
        <v>261</v>
      </c>
      <c r="C90" s="187" t="s">
        <v>176</v>
      </c>
      <c r="D90" s="203" t="s">
        <v>265</v>
      </c>
      <c r="E90" s="16">
        <f t="shared" si="21"/>
        <v>12268</v>
      </c>
      <c r="F90" s="90">
        <v>5394</v>
      </c>
      <c r="G90" s="90">
        <v>446</v>
      </c>
      <c r="H90" s="90">
        <v>68</v>
      </c>
      <c r="I90" s="90">
        <v>28</v>
      </c>
      <c r="J90" s="199">
        <v>6332</v>
      </c>
      <c r="M90" s="201" t="s">
        <v>261</v>
      </c>
      <c r="N90" s="187" t="s">
        <v>176</v>
      </c>
      <c r="O90" s="203" t="s">
        <v>265</v>
      </c>
      <c r="P90" s="88">
        <f t="shared" si="22"/>
        <v>0.37999576887658715</v>
      </c>
      <c r="Q90" s="86">
        <f t="shared" si="23"/>
        <v>0.1670767180730609</v>
      </c>
      <c r="R90" s="86">
        <f t="shared" si="23"/>
        <v>1.3814648917424019E-2</v>
      </c>
      <c r="S90" s="86">
        <f t="shared" si="20"/>
        <v>2.10626934167003E-3</v>
      </c>
      <c r="T90" s="86">
        <f t="shared" si="20"/>
        <v>8.6728737598177708E-4</v>
      </c>
      <c r="U90" s="87">
        <f t="shared" si="20"/>
        <v>0.19613084516845042</v>
      </c>
      <c r="X90" s="340"/>
      <c r="Y90" s="341"/>
      <c r="Z90" s="340"/>
      <c r="AA90" s="340"/>
      <c r="AB90" s="340"/>
      <c r="AC90" s="340"/>
      <c r="AD90" s="340"/>
      <c r="AE90" s="341"/>
      <c r="AF90" s="341"/>
    </row>
    <row r="91" spans="2:32" ht="15.75" customHeight="1">
      <c r="B91" s="201" t="s">
        <v>261</v>
      </c>
      <c r="C91" s="187" t="s">
        <v>178</v>
      </c>
      <c r="D91" s="203" t="s">
        <v>266</v>
      </c>
      <c r="E91" s="16">
        <f t="shared" si="21"/>
        <v>11469</v>
      </c>
      <c r="F91" s="90">
        <v>3624</v>
      </c>
      <c r="G91" s="90">
        <v>1608</v>
      </c>
      <c r="H91" s="90">
        <v>83</v>
      </c>
      <c r="I91" s="90">
        <v>71</v>
      </c>
      <c r="J91" s="199">
        <v>6083</v>
      </c>
      <c r="M91" s="201" t="s">
        <v>261</v>
      </c>
      <c r="N91" s="187" t="s">
        <v>178</v>
      </c>
      <c r="O91" s="203" t="s">
        <v>266</v>
      </c>
      <c r="P91" s="88">
        <f t="shared" si="22"/>
        <v>0.35524710411196436</v>
      </c>
      <c r="Q91" s="86">
        <f t="shared" si="23"/>
        <v>0.11225176609135572</v>
      </c>
      <c r="R91" s="86">
        <f t="shared" si="23"/>
        <v>4.9807075020667765E-2</v>
      </c>
      <c r="S91" s="86">
        <f t="shared" si="20"/>
        <v>2.5708875788031248E-3</v>
      </c>
      <c r="T91" s="86">
        <f t="shared" si="20"/>
        <v>2.1991929890966492E-3</v>
      </c>
      <c r="U91" s="87">
        <f t="shared" si="20"/>
        <v>0.18841818243204106</v>
      </c>
      <c r="X91" s="340"/>
      <c r="Y91" s="341"/>
      <c r="Z91" s="340"/>
      <c r="AA91" s="340"/>
      <c r="AB91" s="340"/>
      <c r="AC91" s="340"/>
      <c r="AD91" s="340"/>
      <c r="AE91" s="341"/>
      <c r="AF91" s="341"/>
    </row>
    <row r="92" spans="2:32" ht="15.75" customHeight="1">
      <c r="B92" s="201" t="s">
        <v>261</v>
      </c>
      <c r="C92" s="187" t="s">
        <v>180</v>
      </c>
      <c r="D92" s="203" t="s">
        <v>267</v>
      </c>
      <c r="E92" s="16">
        <f t="shared" si="21"/>
        <v>9826</v>
      </c>
      <c r="F92" s="90">
        <v>4722</v>
      </c>
      <c r="G92" s="90">
        <v>688</v>
      </c>
      <c r="H92" s="90">
        <v>82</v>
      </c>
      <c r="I92" s="90">
        <v>20</v>
      </c>
      <c r="J92" s="199">
        <v>4314</v>
      </c>
      <c r="M92" s="201" t="s">
        <v>261</v>
      </c>
      <c r="N92" s="187" t="s">
        <v>180</v>
      </c>
      <c r="O92" s="203" t="s">
        <v>267</v>
      </c>
      <c r="P92" s="88">
        <f t="shared" si="22"/>
        <v>0.30435591987131938</v>
      </c>
      <c r="Q92" s="86">
        <f t="shared" si="23"/>
        <v>0.14626182104949825</v>
      </c>
      <c r="R92" s="86">
        <f t="shared" si="23"/>
        <v>2.1310489809837949E-2</v>
      </c>
      <c r="S92" s="86">
        <f t="shared" si="20"/>
        <v>2.5399130296609182E-3</v>
      </c>
      <c r="T92" s="86">
        <f t="shared" si="20"/>
        <v>6.194909828441265E-4</v>
      </c>
      <c r="U92" s="87">
        <f t="shared" si="20"/>
        <v>0.13362420499947808</v>
      </c>
      <c r="X92" s="340"/>
      <c r="Y92" s="341"/>
      <c r="Z92" s="340"/>
      <c r="AA92" s="340"/>
      <c r="AB92" s="340"/>
      <c r="AC92" s="340"/>
      <c r="AD92" s="340"/>
      <c r="AE92" s="341"/>
      <c r="AF92" s="341"/>
    </row>
    <row r="93" spans="2:32" ht="15.75" customHeight="1">
      <c r="B93" s="201" t="s">
        <v>261</v>
      </c>
      <c r="C93" s="187" t="s">
        <v>182</v>
      </c>
      <c r="D93" s="203" t="s">
        <v>268</v>
      </c>
      <c r="E93" s="16">
        <f t="shared" si="21"/>
        <v>13680</v>
      </c>
      <c r="F93" s="90">
        <v>6135</v>
      </c>
      <c r="G93" s="90">
        <v>1289</v>
      </c>
      <c r="H93" s="90">
        <v>118</v>
      </c>
      <c r="I93" s="90">
        <v>2096</v>
      </c>
      <c r="J93" s="199">
        <v>4042</v>
      </c>
      <c r="M93" s="201" t="s">
        <v>261</v>
      </c>
      <c r="N93" s="187" t="s">
        <v>182</v>
      </c>
      <c r="O93" s="203" t="s">
        <v>268</v>
      </c>
      <c r="P93" s="88">
        <f t="shared" si="22"/>
        <v>0.42373183226538247</v>
      </c>
      <c r="Q93" s="86">
        <f t="shared" si="23"/>
        <v>0.19002885898743579</v>
      </c>
      <c r="R93" s="86">
        <f t="shared" si="23"/>
        <v>3.9926193844303952E-2</v>
      </c>
      <c r="S93" s="86">
        <f t="shared" si="20"/>
        <v>3.6549967987803463E-3</v>
      </c>
      <c r="T93" s="86">
        <f t="shared" si="20"/>
        <v>6.4922655002064455E-2</v>
      </c>
      <c r="U93" s="87">
        <f t="shared" si="20"/>
        <v>0.12519912763279797</v>
      </c>
      <c r="X93" s="340"/>
      <c r="Y93" s="341"/>
      <c r="Z93" s="340"/>
      <c r="AA93" s="340"/>
      <c r="AB93" s="340"/>
      <c r="AC93" s="340"/>
      <c r="AD93" s="340"/>
      <c r="AE93" s="341"/>
      <c r="AF93" s="340"/>
    </row>
    <row r="94" spans="2:32" ht="15.75" customHeight="1">
      <c r="B94" s="201" t="s">
        <v>261</v>
      </c>
      <c r="C94" s="187" t="s">
        <v>184</v>
      </c>
      <c r="D94" s="203" t="s">
        <v>269</v>
      </c>
      <c r="E94" s="16">
        <f t="shared" si="21"/>
        <v>66753</v>
      </c>
      <c r="F94" s="90">
        <v>27711</v>
      </c>
      <c r="G94" s="90">
        <v>19833</v>
      </c>
      <c r="H94" s="90">
        <v>2413</v>
      </c>
      <c r="I94" s="90">
        <v>746</v>
      </c>
      <c r="J94" s="199">
        <v>16050</v>
      </c>
      <c r="M94" s="201" t="s">
        <v>261</v>
      </c>
      <c r="N94" s="187" t="s">
        <v>184</v>
      </c>
      <c r="O94" s="203" t="s">
        <v>269</v>
      </c>
      <c r="P94" s="88">
        <f t="shared" si="22"/>
        <v>2.0676440788896988</v>
      </c>
      <c r="Q94" s="86">
        <f t="shared" si="23"/>
        <v>0.85833573127967933</v>
      </c>
      <c r="R94" s="86">
        <f t="shared" si="23"/>
        <v>0.6143182331373781</v>
      </c>
      <c r="S94" s="86">
        <f t="shared" si="20"/>
        <v>7.4741587080143862E-2</v>
      </c>
      <c r="T94" s="86">
        <f t="shared" si="20"/>
        <v>2.3107013660085916E-2</v>
      </c>
      <c r="U94" s="87">
        <f t="shared" si="20"/>
        <v>0.49714151373241144</v>
      </c>
      <c r="X94" s="340"/>
      <c r="Y94" s="341"/>
      <c r="Z94" s="340"/>
      <c r="AA94" s="340"/>
      <c r="AB94" s="340"/>
      <c r="AC94" s="340"/>
      <c r="AD94" s="340"/>
      <c r="AE94" s="341"/>
      <c r="AF94" s="341"/>
    </row>
    <row r="95" spans="2:32" ht="15.75" customHeight="1">
      <c r="B95" s="205" t="s">
        <v>261</v>
      </c>
      <c r="C95" s="206" t="s">
        <v>187</v>
      </c>
      <c r="D95" s="207" t="s">
        <v>270</v>
      </c>
      <c r="E95" s="67">
        <f t="shared" si="21"/>
        <v>36062</v>
      </c>
      <c r="F95" s="208">
        <v>16685</v>
      </c>
      <c r="G95" s="208">
        <v>7122</v>
      </c>
      <c r="H95" s="208">
        <v>2441</v>
      </c>
      <c r="I95" s="208">
        <v>130</v>
      </c>
      <c r="J95" s="209">
        <v>9684</v>
      </c>
      <c r="M95" s="205" t="s">
        <v>261</v>
      </c>
      <c r="N95" s="206" t="s">
        <v>187</v>
      </c>
      <c r="O95" s="207" t="s">
        <v>270</v>
      </c>
      <c r="P95" s="152">
        <f>SUM(Q95:U95)</f>
        <v>1.1170041911662445</v>
      </c>
      <c r="Q95" s="150">
        <f>F95/$E$9*100</f>
        <v>0.51681035243771256</v>
      </c>
      <c r="R95" s="150">
        <f t="shared" si="23"/>
        <v>0.22060073899079344</v>
      </c>
      <c r="S95" s="150">
        <f t="shared" si="20"/>
        <v>7.560887445612563E-2</v>
      </c>
      <c r="T95" s="150">
        <f t="shared" si="20"/>
        <v>4.0266913884868223E-3</v>
      </c>
      <c r="U95" s="151">
        <f>J95/$E$9*100</f>
        <v>0.29995753389312602</v>
      </c>
    </row>
    <row r="96" spans="2:32" ht="6.75" customHeight="1"/>
    <row r="97" spans="2:13" ht="15.75" customHeight="1">
      <c r="B97" s="148" t="s">
        <v>154</v>
      </c>
      <c r="M97" s="148" t="s">
        <v>154</v>
      </c>
    </row>
    <row r="98" spans="2:13" ht="15.75" customHeight="1">
      <c r="B98" s="233" t="s">
        <v>291</v>
      </c>
      <c r="M98" s="233" t="s">
        <v>291</v>
      </c>
    </row>
    <row r="99" spans="2:13" ht="15.75" customHeight="1"/>
  </sheetData>
  <mergeCells count="4">
    <mergeCell ref="E5:J5"/>
    <mergeCell ref="P5:U5"/>
    <mergeCell ref="G7:H7"/>
    <mergeCell ref="R7:S7"/>
  </mergeCells>
  <pageMargins left="0.70866141732283472" right="0.31496062992125984" top="0.55118110236220474" bottom="0.55118110236220474" header="0.31496062992125984" footer="0.31496062992125984"/>
  <pageSetup paperSize="9" scale="85" firstPageNumber="45" orientation="portrait" useFirstPageNumber="1" r:id="rId1"/>
  <headerFooter>
    <oddFooter>&amp;CIV-2-&amp;P</oddFooter>
  </headerFooter>
  <rowBreaks count="1" manualBreakCount="1">
    <brk id="53" max="16383" man="1"/>
  </rowBreaks>
  <colBreaks count="1" manualBreakCount="1">
    <brk id="11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C032-6866-422B-B8E6-46822099FA7B}">
  <dimension ref="B1:AK97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9.5703125" style="6" customWidth="1"/>
    <col min="6" max="12" width="9.42578125" style="6" customWidth="1"/>
    <col min="13" max="16" width="2.5703125" style="6" customWidth="1"/>
    <col min="17" max="17" width="21.5703125" style="6" customWidth="1"/>
    <col min="18" max="18" width="9.5703125" style="6" customWidth="1"/>
    <col min="19" max="25" width="9.42578125" style="6" customWidth="1"/>
    <col min="26" max="27" width="2.5703125" customWidth="1"/>
  </cols>
  <sheetData>
    <row r="1" spans="2:35">
      <c r="E1" s="11"/>
      <c r="H1" s="15"/>
      <c r="L1" s="15"/>
      <c r="U1" s="15"/>
      <c r="Y1" s="15"/>
    </row>
    <row r="2" spans="2:35" ht="18" customHeight="1">
      <c r="D2" s="14" t="s">
        <v>375</v>
      </c>
      <c r="E2" s="14"/>
      <c r="F2" s="14"/>
      <c r="G2" s="14"/>
      <c r="H2" s="14"/>
      <c r="I2" s="14"/>
      <c r="J2" s="14"/>
      <c r="K2" s="14"/>
      <c r="L2" s="14"/>
      <c r="M2" s="13"/>
      <c r="N2" s="13"/>
      <c r="O2" s="13"/>
      <c r="P2" s="13"/>
      <c r="Q2" s="14" t="s">
        <v>376</v>
      </c>
      <c r="R2" s="14"/>
      <c r="S2" s="14"/>
      <c r="T2" s="14"/>
      <c r="U2" s="14"/>
      <c r="V2" s="14"/>
      <c r="W2" s="14"/>
      <c r="X2" s="14"/>
      <c r="Y2" s="14"/>
    </row>
    <row r="3" spans="2:35" ht="18" customHeight="1">
      <c r="D3" s="14" t="s">
        <v>27</v>
      </c>
      <c r="E3" s="14"/>
      <c r="F3" s="14"/>
      <c r="G3" s="14"/>
      <c r="H3" s="14"/>
      <c r="I3" s="14"/>
      <c r="J3" s="14"/>
      <c r="K3" s="14"/>
      <c r="L3" s="14"/>
      <c r="M3" s="13"/>
      <c r="N3" s="13"/>
      <c r="O3" s="13"/>
      <c r="P3" s="13"/>
      <c r="Q3" s="14" t="s">
        <v>27</v>
      </c>
      <c r="R3" s="14"/>
      <c r="S3" s="14"/>
      <c r="T3" s="14"/>
      <c r="U3" s="14"/>
      <c r="V3" s="14"/>
      <c r="W3" s="14"/>
      <c r="X3" s="14"/>
      <c r="Y3" s="14"/>
    </row>
    <row r="4" spans="2:35">
      <c r="D4" s="14"/>
      <c r="E4" s="14"/>
      <c r="F4" s="14"/>
      <c r="G4" s="14"/>
      <c r="H4" s="15"/>
      <c r="I4" s="14"/>
      <c r="J4" s="14"/>
      <c r="K4" s="14"/>
      <c r="L4" s="15"/>
      <c r="M4" s="13"/>
      <c r="N4" s="13"/>
      <c r="O4" s="13"/>
      <c r="P4" s="13"/>
      <c r="Q4" s="14"/>
      <c r="R4" s="14"/>
      <c r="S4" s="14"/>
      <c r="T4" s="14"/>
      <c r="U4" s="15"/>
      <c r="V4" s="14"/>
      <c r="W4" s="14"/>
      <c r="X4" s="14"/>
      <c r="Y4" s="15"/>
    </row>
    <row r="5" spans="2:35" ht="18" customHeight="1">
      <c r="B5" s="211" t="s">
        <v>271</v>
      </c>
      <c r="C5" s="212"/>
      <c r="D5" s="213"/>
      <c r="E5" s="49"/>
      <c r="F5" s="46"/>
      <c r="G5" s="46"/>
      <c r="H5" s="25" t="s">
        <v>17</v>
      </c>
      <c r="I5" s="25"/>
      <c r="J5" s="46"/>
      <c r="K5" s="46"/>
      <c r="L5" s="50"/>
      <c r="O5" s="211" t="s">
        <v>271</v>
      </c>
      <c r="P5" s="212"/>
      <c r="Q5" s="213"/>
      <c r="R5" s="49"/>
      <c r="S5" s="46"/>
      <c r="T5" s="46"/>
      <c r="U5" s="25" t="s">
        <v>17</v>
      </c>
      <c r="V5" s="25"/>
      <c r="W5" s="46"/>
      <c r="X5" s="46"/>
      <c r="Y5" s="50"/>
    </row>
    <row r="6" spans="2:35" ht="53.25" customHeight="1">
      <c r="B6" s="214"/>
      <c r="C6" s="215" t="s">
        <v>272</v>
      </c>
      <c r="D6" s="216"/>
      <c r="E6" s="29" t="s">
        <v>4</v>
      </c>
      <c r="F6" s="30" t="s">
        <v>78</v>
      </c>
      <c r="G6" s="47" t="s">
        <v>49</v>
      </c>
      <c r="H6" s="36" t="s">
        <v>79</v>
      </c>
      <c r="I6" s="61" t="s">
        <v>80</v>
      </c>
      <c r="J6" s="31" t="s">
        <v>81</v>
      </c>
      <c r="K6" s="35" t="s">
        <v>82</v>
      </c>
      <c r="L6" s="32" t="s">
        <v>147</v>
      </c>
      <c r="O6" s="214"/>
      <c r="P6" s="215" t="s">
        <v>272</v>
      </c>
      <c r="Q6" s="216"/>
      <c r="R6" s="29" t="s">
        <v>4</v>
      </c>
      <c r="S6" s="30" t="s">
        <v>78</v>
      </c>
      <c r="T6" s="47" t="s">
        <v>49</v>
      </c>
      <c r="U6" s="36" t="s">
        <v>79</v>
      </c>
      <c r="V6" s="61" t="s">
        <v>80</v>
      </c>
      <c r="W6" s="31" t="s">
        <v>81</v>
      </c>
      <c r="X6" s="35" t="s">
        <v>82</v>
      </c>
      <c r="Y6" s="32" t="s">
        <v>147</v>
      </c>
    </row>
    <row r="7" spans="2:35" ht="18" customHeight="1">
      <c r="B7" s="210"/>
      <c r="C7" s="217"/>
      <c r="D7" s="218" t="s">
        <v>273</v>
      </c>
      <c r="E7" s="62"/>
      <c r="F7" s="63"/>
      <c r="G7" s="63"/>
      <c r="H7" s="457" t="s">
        <v>352</v>
      </c>
      <c r="I7" s="457"/>
      <c r="J7" s="63"/>
      <c r="K7" s="63"/>
      <c r="L7" s="64"/>
      <c r="O7" s="210"/>
      <c r="P7" s="217"/>
      <c r="Q7" s="218" t="s">
        <v>273</v>
      </c>
      <c r="R7" s="62"/>
      <c r="S7" s="63"/>
      <c r="T7" s="63"/>
      <c r="U7" s="457" t="s">
        <v>31</v>
      </c>
      <c r="V7" s="457"/>
      <c r="W7" s="63"/>
      <c r="X7" s="63"/>
      <c r="Y7" s="64"/>
    </row>
    <row r="8" spans="2:35" ht="7.5" customHeight="1">
      <c r="B8" s="191"/>
      <c r="C8" s="192"/>
      <c r="D8" s="193"/>
      <c r="E8" s="10"/>
      <c r="F8" s="1"/>
      <c r="G8" s="2"/>
      <c r="H8" s="2"/>
      <c r="I8" s="1"/>
      <c r="J8" s="1"/>
      <c r="K8" s="2"/>
      <c r="L8" s="3"/>
      <c r="M8" s="2"/>
      <c r="N8" s="2"/>
      <c r="O8" s="191"/>
      <c r="P8" s="192"/>
      <c r="Q8" s="193"/>
      <c r="R8" s="97"/>
      <c r="S8" s="98"/>
      <c r="T8" s="99"/>
      <c r="U8" s="99"/>
      <c r="V8" s="98"/>
      <c r="W8" s="98"/>
      <c r="X8" s="99"/>
      <c r="Y8" s="100"/>
    </row>
    <row r="9" spans="2:35" ht="15.75" customHeight="1">
      <c r="B9" s="197"/>
      <c r="C9" s="6"/>
      <c r="D9" s="198" t="s">
        <v>19</v>
      </c>
      <c r="E9" s="234">
        <f t="shared" ref="E9:L9" si="0">SUM(E19:E95)</f>
        <v>3228457</v>
      </c>
      <c r="F9" s="90">
        <f t="shared" si="0"/>
        <v>45330</v>
      </c>
      <c r="G9" s="90">
        <f t="shared" si="0"/>
        <v>841224</v>
      </c>
      <c r="H9" s="90">
        <f t="shared" si="0"/>
        <v>1044011</v>
      </c>
      <c r="I9" s="90">
        <f t="shared" si="0"/>
        <v>133099</v>
      </c>
      <c r="J9" s="90">
        <f t="shared" si="0"/>
        <v>89398</v>
      </c>
      <c r="K9" s="90">
        <f t="shared" si="0"/>
        <v>905823</v>
      </c>
      <c r="L9" s="199">
        <f t="shared" si="0"/>
        <v>169572</v>
      </c>
      <c r="M9" s="4"/>
      <c r="N9" s="4"/>
      <c r="O9" s="197"/>
      <c r="Q9" s="198" t="s">
        <v>19</v>
      </c>
      <c r="R9" s="88">
        <f>SUM(S9:Y9)</f>
        <v>99.999999999999986</v>
      </c>
      <c r="S9" s="86">
        <f t="shared" ref="S9:Y9" si="1">SUM(S19:S95)</f>
        <v>1.404076312616213</v>
      </c>
      <c r="T9" s="86">
        <f t="shared" si="1"/>
        <v>26.056534127603364</v>
      </c>
      <c r="U9" s="86">
        <f t="shared" si="1"/>
        <v>32.337770024503961</v>
      </c>
      <c r="V9" s="86">
        <f t="shared" si="1"/>
        <v>4.1226815162785195</v>
      </c>
      <c r="W9" s="86">
        <f t="shared" si="1"/>
        <v>2.7690627442149611</v>
      </c>
      <c r="X9" s="86">
        <f t="shared" si="1"/>
        <v>28.057459027640764</v>
      </c>
      <c r="Y9" s="87">
        <f t="shared" si="1"/>
        <v>5.25241624714221</v>
      </c>
    </row>
    <row r="10" spans="2:35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199"/>
      <c r="M10" s="4"/>
      <c r="N10" s="4"/>
      <c r="O10" s="197"/>
      <c r="Q10" s="198"/>
      <c r="R10" s="88"/>
      <c r="S10" s="86"/>
      <c r="T10" s="86"/>
      <c r="U10" s="86"/>
      <c r="V10" s="86"/>
      <c r="W10" s="86"/>
      <c r="X10" s="86"/>
      <c r="Y10" s="96"/>
      <c r="AA10" s="115"/>
      <c r="AB10" s="322"/>
      <c r="AC10" s="322"/>
      <c r="AD10" s="322"/>
      <c r="AE10" s="322"/>
      <c r="AF10" s="322"/>
      <c r="AG10" s="322"/>
      <c r="AH10" s="322"/>
      <c r="AI10" s="322"/>
    </row>
    <row r="11" spans="2:35" ht="15.75" customHeight="1">
      <c r="B11" s="197"/>
      <c r="C11" s="6"/>
      <c r="D11" s="198" t="s">
        <v>163</v>
      </c>
      <c r="E11" s="16">
        <f t="shared" ref="E11:L11" si="2">SUM(E19:E32)</f>
        <v>544079</v>
      </c>
      <c r="F11" s="11">
        <f t="shared" si="2"/>
        <v>9522</v>
      </c>
      <c r="G11" s="11">
        <f t="shared" si="2"/>
        <v>154200</v>
      </c>
      <c r="H11" s="11">
        <f t="shared" si="2"/>
        <v>166911</v>
      </c>
      <c r="I11" s="11">
        <f t="shared" si="2"/>
        <v>18001</v>
      </c>
      <c r="J11" s="11">
        <f t="shared" si="2"/>
        <v>13334</v>
      </c>
      <c r="K11" s="11">
        <f t="shared" si="2"/>
        <v>157558</v>
      </c>
      <c r="L11" s="12">
        <f t="shared" si="2"/>
        <v>24553</v>
      </c>
      <c r="M11" s="11"/>
      <c r="N11" s="11"/>
      <c r="O11" s="197"/>
      <c r="Q11" s="198" t="s">
        <v>163</v>
      </c>
      <c r="R11" s="88">
        <f>SUM(S11:Y11)</f>
        <v>16.852601722742477</v>
      </c>
      <c r="S11" s="86">
        <f>F11/$E$9*100</f>
        <v>0.29493965693208862</v>
      </c>
      <c r="T11" s="86">
        <f t="shared" ref="T11:Y17" si="3">G11/$E$9*100</f>
        <v>4.7762754777282153</v>
      </c>
      <c r="U11" s="86">
        <f t="shared" si="3"/>
        <v>5.1699929718747999</v>
      </c>
      <c r="V11" s="86">
        <f t="shared" si="3"/>
        <v>0.55757285910885601</v>
      </c>
      <c r="W11" s="86">
        <f t="shared" si="3"/>
        <v>0.41301463826217916</v>
      </c>
      <c r="X11" s="86">
        <f t="shared" si="3"/>
        <v>4.8802880137477436</v>
      </c>
      <c r="Y11" s="87">
        <f>L11/$E$9*100</f>
        <v>0.76051810508859186</v>
      </c>
      <c r="AA11" s="116"/>
      <c r="AB11" s="323"/>
      <c r="AC11" s="323"/>
      <c r="AD11" s="323"/>
      <c r="AE11" s="323"/>
      <c r="AF11" s="323"/>
      <c r="AG11" s="323"/>
      <c r="AH11" s="323"/>
      <c r="AI11" s="323"/>
    </row>
    <row r="12" spans="2:35" ht="15.75" customHeight="1">
      <c r="B12" s="197"/>
      <c r="C12" s="6"/>
      <c r="D12" s="198" t="s">
        <v>164</v>
      </c>
      <c r="E12" s="16">
        <f t="shared" ref="E12:L12" si="4">SUM(E33:E40)</f>
        <v>354994</v>
      </c>
      <c r="F12" s="11">
        <f t="shared" si="4"/>
        <v>7543</v>
      </c>
      <c r="G12" s="11">
        <f t="shared" si="4"/>
        <v>90595</v>
      </c>
      <c r="H12" s="11">
        <f t="shared" si="4"/>
        <v>107236</v>
      </c>
      <c r="I12" s="11">
        <f t="shared" si="4"/>
        <v>26423</v>
      </c>
      <c r="J12" s="11">
        <f t="shared" si="4"/>
        <v>8541</v>
      </c>
      <c r="K12" s="11">
        <f t="shared" si="4"/>
        <v>101697</v>
      </c>
      <c r="L12" s="12">
        <f t="shared" si="4"/>
        <v>12959</v>
      </c>
      <c r="M12" s="11"/>
      <c r="N12" s="11"/>
      <c r="O12" s="197"/>
      <c r="Q12" s="198" t="s">
        <v>164</v>
      </c>
      <c r="R12" s="88">
        <f t="shared" ref="R12:R17" si="5">SUM(S12:Y12)</f>
        <v>10.995779098188391</v>
      </c>
      <c r="S12" s="86">
        <f t="shared" ref="S12:S16" si="6">F12/$E$9*100</f>
        <v>0.23364102417966229</v>
      </c>
      <c r="T12" s="86">
        <f t="shared" si="3"/>
        <v>2.8061392795381819</v>
      </c>
      <c r="U12" s="86">
        <f t="shared" si="3"/>
        <v>3.3215867518136371</v>
      </c>
      <c r="V12" s="86">
        <f t="shared" si="3"/>
        <v>0.81844051198451762</v>
      </c>
      <c r="W12" s="86">
        <f t="shared" si="3"/>
        <v>0.26455362422358419</v>
      </c>
      <c r="X12" s="86">
        <f t="shared" si="3"/>
        <v>3.1500187241149566</v>
      </c>
      <c r="Y12" s="87">
        <f t="shared" si="3"/>
        <v>0.4013991823338518</v>
      </c>
      <c r="AA12" s="116"/>
      <c r="AB12" s="323"/>
      <c r="AC12" s="323"/>
      <c r="AD12" s="323"/>
      <c r="AE12" s="323"/>
      <c r="AF12" s="323"/>
      <c r="AG12" s="323"/>
      <c r="AH12" s="323"/>
      <c r="AI12" s="323"/>
    </row>
    <row r="13" spans="2:35" ht="15.75" customHeight="1">
      <c r="B13" s="197"/>
      <c r="C13" s="6"/>
      <c r="D13" s="198" t="s">
        <v>165</v>
      </c>
      <c r="E13" s="16">
        <f t="shared" ref="E13:L13" si="7">SUM(E41:E53)</f>
        <v>1218497</v>
      </c>
      <c r="F13" s="11">
        <f t="shared" si="7"/>
        <v>11024</v>
      </c>
      <c r="G13" s="11">
        <f t="shared" si="7"/>
        <v>245182</v>
      </c>
      <c r="H13" s="11">
        <f t="shared" si="7"/>
        <v>459170</v>
      </c>
      <c r="I13" s="11">
        <f t="shared" si="7"/>
        <v>44461</v>
      </c>
      <c r="J13" s="11">
        <f t="shared" si="7"/>
        <v>47928</v>
      </c>
      <c r="K13" s="11">
        <f t="shared" si="7"/>
        <v>321304</v>
      </c>
      <c r="L13" s="12">
        <f t="shared" si="7"/>
        <v>89428</v>
      </c>
      <c r="M13" s="11"/>
      <c r="N13" s="11"/>
      <c r="O13" s="197"/>
      <c r="Q13" s="198" t="s">
        <v>165</v>
      </c>
      <c r="R13" s="88">
        <f t="shared" si="5"/>
        <v>37.742395206130979</v>
      </c>
      <c r="S13" s="86">
        <f t="shared" si="6"/>
        <v>0.34146342974368249</v>
      </c>
      <c r="T13" s="86">
        <f t="shared" si="3"/>
        <v>7.5944019077844303</v>
      </c>
      <c r="U13" s="86">
        <f t="shared" si="3"/>
        <v>14.222583729626878</v>
      </c>
      <c r="V13" s="86">
        <f t="shared" si="3"/>
        <v>1.3771594294116352</v>
      </c>
      <c r="W13" s="86">
        <f t="shared" si="3"/>
        <v>1.4845481912876646</v>
      </c>
      <c r="X13" s="86">
        <f t="shared" si="3"/>
        <v>9.9522465375874596</v>
      </c>
      <c r="Y13" s="87">
        <f t="shared" si="3"/>
        <v>2.7699919806892273</v>
      </c>
      <c r="AA13" s="116"/>
      <c r="AB13" s="323"/>
      <c r="AC13" s="323"/>
      <c r="AD13" s="323"/>
      <c r="AE13" s="323"/>
      <c r="AF13" s="323"/>
      <c r="AG13" s="323"/>
      <c r="AH13" s="323"/>
      <c r="AI13" s="323"/>
    </row>
    <row r="14" spans="2:35" ht="15.75" customHeight="1">
      <c r="B14" s="197"/>
      <c r="C14" s="6"/>
      <c r="D14" s="198" t="s">
        <v>166</v>
      </c>
      <c r="E14" s="16">
        <f t="shared" ref="E14:L14" si="8">SUM(E54:E64)</f>
        <v>332472</v>
      </c>
      <c r="F14" s="11">
        <f t="shared" si="8"/>
        <v>778</v>
      </c>
      <c r="G14" s="11">
        <f t="shared" si="8"/>
        <v>112504</v>
      </c>
      <c r="H14" s="11">
        <f t="shared" si="8"/>
        <v>76040</v>
      </c>
      <c r="I14" s="11">
        <f t="shared" si="8"/>
        <v>11736</v>
      </c>
      <c r="J14" s="11">
        <f t="shared" si="8"/>
        <v>13199</v>
      </c>
      <c r="K14" s="11">
        <f t="shared" si="8"/>
        <v>99957</v>
      </c>
      <c r="L14" s="12">
        <f t="shared" si="8"/>
        <v>18258</v>
      </c>
      <c r="M14" s="11"/>
      <c r="N14" s="11"/>
      <c r="O14" s="197"/>
      <c r="Q14" s="198" t="s">
        <v>166</v>
      </c>
      <c r="R14" s="88">
        <f t="shared" si="5"/>
        <v>10.298170302407621</v>
      </c>
      <c r="S14" s="86">
        <f t="shared" si="6"/>
        <v>2.4098199232636522E-2</v>
      </c>
      <c r="T14" s="86">
        <f t="shared" si="3"/>
        <v>3.4847606766947798</v>
      </c>
      <c r="U14" s="86">
        <f t="shared" si="3"/>
        <v>2.3553047167733689</v>
      </c>
      <c r="V14" s="86">
        <f t="shared" si="3"/>
        <v>0.36351730873293342</v>
      </c>
      <c r="W14" s="86">
        <f t="shared" si="3"/>
        <v>0.40883307412798131</v>
      </c>
      <c r="X14" s="86">
        <f t="shared" si="3"/>
        <v>3.0961230086075173</v>
      </c>
      <c r="Y14" s="87">
        <f t="shared" si="3"/>
        <v>0.56553331823840314</v>
      </c>
      <c r="AA14" s="116"/>
      <c r="AB14" s="323"/>
      <c r="AC14" s="323"/>
      <c r="AD14" s="323"/>
      <c r="AE14" s="323"/>
      <c r="AF14" s="323"/>
      <c r="AG14" s="323"/>
      <c r="AH14" s="323"/>
      <c r="AI14" s="323"/>
    </row>
    <row r="15" spans="2:35" ht="15.75" customHeight="1">
      <c r="B15" s="197"/>
      <c r="C15" s="6"/>
      <c r="D15" s="198" t="s">
        <v>167</v>
      </c>
      <c r="E15" s="16">
        <f t="shared" ref="E15:L15" si="9">SUM(E65:E76)</f>
        <v>474264</v>
      </c>
      <c r="F15" s="11">
        <f t="shared" si="9"/>
        <v>13558</v>
      </c>
      <c r="G15" s="11">
        <f t="shared" si="9"/>
        <v>144880</v>
      </c>
      <c r="H15" s="11">
        <f t="shared" si="9"/>
        <v>140610</v>
      </c>
      <c r="I15" s="11">
        <f t="shared" si="9"/>
        <v>14579</v>
      </c>
      <c r="J15" s="11">
        <f t="shared" si="9"/>
        <v>3903</v>
      </c>
      <c r="K15" s="11">
        <f t="shared" si="9"/>
        <v>142122</v>
      </c>
      <c r="L15" s="12">
        <f t="shared" si="9"/>
        <v>14612</v>
      </c>
      <c r="M15" s="11"/>
      <c r="N15" s="11"/>
      <c r="O15" s="197"/>
      <c r="Q15" s="198" t="s">
        <v>167</v>
      </c>
      <c r="R15" s="88">
        <f t="shared" si="5"/>
        <v>14.690113574379341</v>
      </c>
      <c r="S15" s="86">
        <f t="shared" si="6"/>
        <v>0.41995293727003336</v>
      </c>
      <c r="T15" s="86">
        <f t="shared" si="3"/>
        <v>4.4875926797228525</v>
      </c>
      <c r="U15" s="86">
        <f t="shared" si="3"/>
        <v>4.3553313548856307</v>
      </c>
      <c r="V15" s="86">
        <f t="shared" si="3"/>
        <v>0.45157795194422601</v>
      </c>
      <c r="W15" s="86">
        <f t="shared" si="3"/>
        <v>0.12089366530203129</v>
      </c>
      <c r="X15" s="86">
        <f t="shared" si="3"/>
        <v>4.4021648731886476</v>
      </c>
      <c r="Y15" s="87">
        <f t="shared" si="3"/>
        <v>0.45260011206591882</v>
      </c>
      <c r="AA15" s="116"/>
      <c r="AB15" s="323"/>
      <c r="AC15" s="323"/>
      <c r="AD15" s="323"/>
      <c r="AE15" s="323"/>
      <c r="AF15" s="323"/>
      <c r="AG15" s="323"/>
      <c r="AH15" s="323"/>
      <c r="AI15" s="323"/>
    </row>
    <row r="16" spans="2:35" ht="15.75" customHeight="1">
      <c r="B16" s="197"/>
      <c r="C16" s="6"/>
      <c r="D16" s="198" t="s">
        <v>168</v>
      </c>
      <c r="E16" s="16">
        <f t="shared" ref="E16:L16" si="10">SUM(E77:E86)</f>
        <v>118951</v>
      </c>
      <c r="F16" s="11">
        <f t="shared" si="10"/>
        <v>1779</v>
      </c>
      <c r="G16" s="11">
        <f t="shared" si="10"/>
        <v>44132</v>
      </c>
      <c r="H16" s="11">
        <f t="shared" si="10"/>
        <v>34612</v>
      </c>
      <c r="I16" s="11">
        <f t="shared" si="10"/>
        <v>3522</v>
      </c>
      <c r="J16" s="11">
        <f t="shared" si="10"/>
        <v>277</v>
      </c>
      <c r="K16" s="11">
        <f t="shared" si="10"/>
        <v>30723</v>
      </c>
      <c r="L16" s="12">
        <f t="shared" si="10"/>
        <v>3906</v>
      </c>
      <c r="M16" s="11"/>
      <c r="N16" s="11"/>
      <c r="O16" s="197"/>
      <c r="Q16" s="198" t="s">
        <v>168</v>
      </c>
      <c r="R16" s="88">
        <f t="shared" si="5"/>
        <v>3.6844535950145847</v>
      </c>
      <c r="S16" s="86">
        <f t="shared" si="6"/>
        <v>5.5103722923985049E-2</v>
      </c>
      <c r="T16" s="86">
        <f t="shared" si="3"/>
        <v>1.3669688027438496</v>
      </c>
      <c r="U16" s="86">
        <f t="shared" si="3"/>
        <v>1.0720910949100453</v>
      </c>
      <c r="V16" s="86">
        <f t="shared" si="3"/>
        <v>0.10909236207885067</v>
      </c>
      <c r="W16" s="86">
        <f t="shared" si="3"/>
        <v>8.5799501123911513E-3</v>
      </c>
      <c r="X16" s="86">
        <f t="shared" si="3"/>
        <v>0.95163107329600483</v>
      </c>
      <c r="Y16" s="87">
        <f t="shared" si="3"/>
        <v>0.12098658894945789</v>
      </c>
      <c r="AA16" s="116"/>
      <c r="AB16" s="323"/>
      <c r="AC16" s="323"/>
      <c r="AD16" s="323"/>
      <c r="AE16" s="323"/>
      <c r="AF16" s="323"/>
      <c r="AG16" s="323"/>
      <c r="AH16" s="323"/>
      <c r="AI16" s="323"/>
    </row>
    <row r="17" spans="2:37" ht="15.75" customHeight="1">
      <c r="B17" s="197"/>
      <c r="C17" s="6"/>
      <c r="D17" s="198" t="s">
        <v>348</v>
      </c>
      <c r="E17" s="16">
        <f t="shared" ref="E17:L17" si="11">SUM(E87:E95)</f>
        <v>185200</v>
      </c>
      <c r="F17" s="11">
        <f t="shared" si="11"/>
        <v>1126</v>
      </c>
      <c r="G17" s="11">
        <f t="shared" si="11"/>
        <v>49731</v>
      </c>
      <c r="H17" s="11">
        <f t="shared" si="11"/>
        <v>59432</v>
      </c>
      <c r="I17" s="11">
        <f t="shared" si="11"/>
        <v>14377</v>
      </c>
      <c r="J17" s="11">
        <f t="shared" si="11"/>
        <v>2216</v>
      </c>
      <c r="K17" s="11">
        <f t="shared" si="11"/>
        <v>52462</v>
      </c>
      <c r="L17" s="12">
        <f t="shared" si="11"/>
        <v>5856</v>
      </c>
      <c r="M17" s="11"/>
      <c r="N17" s="11"/>
      <c r="O17" s="197"/>
      <c r="Q17" s="198" t="s">
        <v>348</v>
      </c>
      <c r="R17" s="88">
        <f t="shared" si="5"/>
        <v>5.7364865011366115</v>
      </c>
      <c r="S17" s="86">
        <f>F17/$E$9*100</f>
        <v>3.4877342334124324E-2</v>
      </c>
      <c r="T17" s="86">
        <f t="shared" si="3"/>
        <v>1.5403953033910627</v>
      </c>
      <c r="U17" s="86">
        <f t="shared" si="3"/>
        <v>1.8408794046196064</v>
      </c>
      <c r="V17" s="86">
        <f t="shared" si="3"/>
        <v>0.44532109301750028</v>
      </c>
      <c r="W17" s="86">
        <f t="shared" si="3"/>
        <v>6.8639600899129211E-2</v>
      </c>
      <c r="X17" s="86">
        <f t="shared" si="3"/>
        <v>1.624986797098428</v>
      </c>
      <c r="Y17" s="87">
        <f>L17/$E$9*100</f>
        <v>0.18138695977676023</v>
      </c>
      <c r="AA17" s="116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</row>
    <row r="18" spans="2:37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34"/>
      <c r="M18" s="11"/>
      <c r="N18" s="11"/>
      <c r="O18" s="197"/>
      <c r="Q18" s="198"/>
      <c r="R18" s="88"/>
      <c r="S18" s="86"/>
      <c r="T18" s="86"/>
      <c r="U18" s="86"/>
      <c r="V18" s="86"/>
      <c r="W18" s="86"/>
      <c r="X18" s="86"/>
      <c r="Y18" s="87"/>
      <c r="AA18" s="116"/>
      <c r="AB18" s="343"/>
      <c r="AC18" s="344"/>
      <c r="AD18" s="343"/>
      <c r="AE18" s="343"/>
      <c r="AF18" s="343"/>
      <c r="AG18" s="343"/>
      <c r="AH18" s="343"/>
      <c r="AI18" s="343"/>
      <c r="AJ18" s="343"/>
      <c r="AK18" s="344"/>
    </row>
    <row r="19" spans="2:37" ht="15.75" customHeight="1">
      <c r="B19" s="201" t="s">
        <v>169</v>
      </c>
      <c r="C19" s="187" t="s">
        <v>170</v>
      </c>
      <c r="D19" s="202" t="s">
        <v>171</v>
      </c>
      <c r="E19" s="16">
        <f>SUM(F19:L19)</f>
        <v>11573</v>
      </c>
      <c r="F19" s="90">
        <v>254</v>
      </c>
      <c r="G19" s="90">
        <v>3859</v>
      </c>
      <c r="H19" s="90">
        <v>3541</v>
      </c>
      <c r="I19" s="7">
        <v>88</v>
      </c>
      <c r="J19" s="7">
        <v>149</v>
      </c>
      <c r="K19" s="7">
        <v>3093</v>
      </c>
      <c r="L19" s="34">
        <v>589</v>
      </c>
      <c r="M19" s="11"/>
      <c r="N19" s="11"/>
      <c r="O19" s="201" t="s">
        <v>169</v>
      </c>
      <c r="P19" s="187" t="s">
        <v>170</v>
      </c>
      <c r="Q19" s="202" t="s">
        <v>171</v>
      </c>
      <c r="R19" s="88">
        <f>SUM(S19:Y19)</f>
        <v>0.35846845722275378</v>
      </c>
      <c r="S19" s="86">
        <f>F19/$E$9*100</f>
        <v>7.8675354821204063E-3</v>
      </c>
      <c r="T19" s="86">
        <f t="shared" ref="S19:Y55" si="12">G19/$E$9*100</f>
        <v>0.11953078513977421</v>
      </c>
      <c r="U19" s="86">
        <f t="shared" si="12"/>
        <v>0.10968087851255259</v>
      </c>
      <c r="V19" s="86">
        <f t="shared" si="12"/>
        <v>2.7257603245141562E-3</v>
      </c>
      <c r="W19" s="86">
        <f t="shared" si="12"/>
        <v>4.6152078221887421E-3</v>
      </c>
      <c r="X19" s="86">
        <f t="shared" si="12"/>
        <v>9.5804280496844155E-2</v>
      </c>
      <c r="Y19" s="87">
        <f>L19/$E$9*100</f>
        <v>1.8244009444759526E-2</v>
      </c>
      <c r="AA19" s="116"/>
      <c r="AB19" s="343"/>
      <c r="AC19" s="344"/>
      <c r="AD19" s="343"/>
      <c r="AE19" s="343"/>
      <c r="AF19" s="343"/>
      <c r="AG19" s="343"/>
      <c r="AH19" s="343"/>
      <c r="AI19" s="343"/>
      <c r="AJ19" s="343"/>
      <c r="AK19" s="343"/>
    </row>
    <row r="20" spans="2:37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3">SUM(F20:L20)</f>
        <v>19227</v>
      </c>
      <c r="F20" s="90">
        <v>51</v>
      </c>
      <c r="G20" s="90">
        <v>7286</v>
      </c>
      <c r="H20" s="90">
        <v>4495</v>
      </c>
      <c r="I20" s="7">
        <v>204</v>
      </c>
      <c r="J20" s="7">
        <v>35</v>
      </c>
      <c r="K20" s="7">
        <v>4608</v>
      </c>
      <c r="L20" s="34">
        <v>2548</v>
      </c>
      <c r="M20" s="11"/>
      <c r="N20" s="11"/>
      <c r="O20" s="201" t="s">
        <v>169</v>
      </c>
      <c r="P20" s="187" t="s">
        <v>172</v>
      </c>
      <c r="Q20" s="203" t="s">
        <v>173</v>
      </c>
      <c r="R20" s="88">
        <f t="shared" ref="R20:R83" si="14">SUM(S20:Y20)</f>
        <v>0.59554765635720097</v>
      </c>
      <c r="S20" s="86">
        <f t="shared" si="12"/>
        <v>1.5797020062525225E-3</v>
      </c>
      <c r="T20" s="86">
        <f t="shared" si="12"/>
        <v>0.22568056505011527</v>
      </c>
      <c r="U20" s="86">
        <f t="shared" si="12"/>
        <v>0.13923059839421742</v>
      </c>
      <c r="V20" s="86">
        <f t="shared" si="12"/>
        <v>6.3188080250100899E-3</v>
      </c>
      <c r="W20" s="86">
        <f t="shared" si="12"/>
        <v>1.0841092199772213E-3</v>
      </c>
      <c r="X20" s="86">
        <f t="shared" si="12"/>
        <v>0.14273072244728674</v>
      </c>
      <c r="Y20" s="87">
        <f t="shared" si="12"/>
        <v>7.8923151214341708E-2</v>
      </c>
      <c r="AA20" s="116"/>
      <c r="AB20" s="343"/>
      <c r="AC20" s="344"/>
      <c r="AD20" s="344"/>
      <c r="AE20" s="343"/>
      <c r="AF20" s="343"/>
      <c r="AG20" s="343"/>
      <c r="AH20" s="343"/>
      <c r="AI20" s="343"/>
      <c r="AJ20" s="343"/>
      <c r="AK20" s="344"/>
    </row>
    <row r="21" spans="2:37" ht="15.75" customHeight="1">
      <c r="B21" s="201" t="s">
        <v>169</v>
      </c>
      <c r="C21" s="187" t="s">
        <v>174</v>
      </c>
      <c r="D21" s="203" t="s">
        <v>175</v>
      </c>
      <c r="E21" s="16">
        <f t="shared" si="13"/>
        <v>19134</v>
      </c>
      <c r="F21" s="90"/>
      <c r="G21" s="90">
        <v>9335</v>
      </c>
      <c r="H21" s="90">
        <v>3039</v>
      </c>
      <c r="I21" s="7">
        <v>272</v>
      </c>
      <c r="J21" s="7">
        <v>492</v>
      </c>
      <c r="K21" s="7">
        <v>2009</v>
      </c>
      <c r="L21" s="34">
        <v>3987</v>
      </c>
      <c r="M21" s="11"/>
      <c r="N21" s="11"/>
      <c r="O21" s="201" t="s">
        <v>169</v>
      </c>
      <c r="P21" s="187" t="s">
        <v>174</v>
      </c>
      <c r="Q21" s="203" t="s">
        <v>175</v>
      </c>
      <c r="R21" s="88">
        <f t="shared" si="14"/>
        <v>0.59266702328697574</v>
      </c>
      <c r="S21" s="86">
        <f t="shared" si="12"/>
        <v>0</v>
      </c>
      <c r="T21" s="86">
        <f t="shared" si="12"/>
        <v>0.28914741624249607</v>
      </c>
      <c r="U21" s="86">
        <f t="shared" si="12"/>
        <v>9.4131654843165019E-2</v>
      </c>
      <c r="V21" s="86">
        <f t="shared" si="12"/>
        <v>8.4250773666801199E-3</v>
      </c>
      <c r="W21" s="86">
        <f t="shared" si="12"/>
        <v>1.5239478177965513E-2</v>
      </c>
      <c r="X21" s="86">
        <f t="shared" si="12"/>
        <v>6.222786922669251E-2</v>
      </c>
      <c r="Y21" s="87">
        <f t="shared" si="12"/>
        <v>0.1234955274299766</v>
      </c>
      <c r="AA21" s="116"/>
      <c r="AB21" s="343"/>
      <c r="AC21" s="344"/>
      <c r="AD21" s="343"/>
      <c r="AE21" s="343"/>
      <c r="AF21" s="343"/>
      <c r="AG21" s="343"/>
      <c r="AH21" s="343"/>
      <c r="AI21" s="343"/>
      <c r="AJ21" s="343"/>
      <c r="AK21" s="344"/>
    </row>
    <row r="22" spans="2:37" ht="15.75" customHeight="1">
      <c r="B22" s="201" t="s">
        <v>169</v>
      </c>
      <c r="C22" s="187" t="s">
        <v>176</v>
      </c>
      <c r="D22" s="203" t="s">
        <v>177</v>
      </c>
      <c r="E22" s="16">
        <f t="shared" si="13"/>
        <v>22031</v>
      </c>
      <c r="F22" s="90">
        <v>65</v>
      </c>
      <c r="G22" s="90">
        <v>7303</v>
      </c>
      <c r="H22" s="90">
        <v>4712</v>
      </c>
      <c r="I22" s="7">
        <v>780</v>
      </c>
      <c r="J22" s="7">
        <v>460</v>
      </c>
      <c r="K22" s="7">
        <v>3627</v>
      </c>
      <c r="L22" s="34">
        <v>5084</v>
      </c>
      <c r="M22" s="11"/>
      <c r="N22" s="11"/>
      <c r="O22" s="201" t="s">
        <v>169</v>
      </c>
      <c r="P22" s="187" t="s">
        <v>176</v>
      </c>
      <c r="Q22" s="203" t="s">
        <v>177</v>
      </c>
      <c r="R22" s="88">
        <f t="shared" si="14"/>
        <v>0.68240029215194753</v>
      </c>
      <c r="S22" s="86">
        <f t="shared" si="12"/>
        <v>2.0133456942434112E-3</v>
      </c>
      <c r="T22" s="86">
        <f t="shared" si="12"/>
        <v>0.22620713238553275</v>
      </c>
      <c r="U22" s="86">
        <f t="shared" si="12"/>
        <v>0.14595207555807621</v>
      </c>
      <c r="V22" s="86">
        <f t="shared" si="12"/>
        <v>2.4160148330920932E-2</v>
      </c>
      <c r="W22" s="86">
        <f t="shared" si="12"/>
        <v>1.4248292605414908E-2</v>
      </c>
      <c r="X22" s="86">
        <f t="shared" si="12"/>
        <v>0.11234468973878232</v>
      </c>
      <c r="Y22" s="87">
        <f t="shared" si="12"/>
        <v>0.15747460783897693</v>
      </c>
      <c r="AA22" s="116"/>
      <c r="AB22" s="343"/>
      <c r="AC22" s="344"/>
      <c r="AD22" s="343"/>
      <c r="AE22" s="343"/>
      <c r="AF22" s="343"/>
      <c r="AG22" s="343"/>
      <c r="AH22" s="343"/>
      <c r="AI22" s="343"/>
      <c r="AJ22" s="343"/>
      <c r="AK22" s="343"/>
    </row>
    <row r="23" spans="2:37" ht="15.75" customHeight="1">
      <c r="B23" s="201" t="s">
        <v>169</v>
      </c>
      <c r="C23" s="187" t="s">
        <v>178</v>
      </c>
      <c r="D23" s="203" t="s">
        <v>179</v>
      </c>
      <c r="E23" s="16">
        <f t="shared" si="13"/>
        <v>11314</v>
      </c>
      <c r="F23" s="90">
        <v>49</v>
      </c>
      <c r="G23" s="90">
        <v>4216</v>
      </c>
      <c r="H23" s="90">
        <v>3055</v>
      </c>
      <c r="I23" s="7">
        <v>68</v>
      </c>
      <c r="J23" s="7">
        <v>6</v>
      </c>
      <c r="K23" s="7">
        <v>3777</v>
      </c>
      <c r="L23" s="34">
        <v>143</v>
      </c>
      <c r="M23" s="11"/>
      <c r="N23" s="11"/>
      <c r="O23" s="201" t="s">
        <v>169</v>
      </c>
      <c r="P23" s="187" t="s">
        <v>178</v>
      </c>
      <c r="Q23" s="203" t="s">
        <v>179</v>
      </c>
      <c r="R23" s="88">
        <f t="shared" si="14"/>
        <v>0.35044604899492232</v>
      </c>
      <c r="S23" s="86">
        <f t="shared" si="12"/>
        <v>1.5177529079681098E-3</v>
      </c>
      <c r="T23" s="86">
        <f t="shared" si="12"/>
        <v>0.13058869918354185</v>
      </c>
      <c r="U23" s="86">
        <f t="shared" si="12"/>
        <v>9.4627247629440317E-2</v>
      </c>
      <c r="V23" s="86">
        <f t="shared" si="12"/>
        <v>2.10626934167003E-3</v>
      </c>
      <c r="W23" s="86">
        <f t="shared" si="12"/>
        <v>1.8584729485323796E-4</v>
      </c>
      <c r="X23" s="86">
        <f t="shared" si="12"/>
        <v>0.11699087211011329</v>
      </c>
      <c r="Y23" s="87">
        <f t="shared" si="12"/>
        <v>4.4293605273355045E-3</v>
      </c>
      <c r="AA23" s="116"/>
      <c r="AB23" s="343"/>
      <c r="AC23" s="344"/>
      <c r="AD23" s="343"/>
      <c r="AE23" s="343"/>
      <c r="AF23" s="343"/>
      <c r="AG23" s="343"/>
      <c r="AH23" s="343"/>
      <c r="AI23" s="343"/>
      <c r="AJ23" s="343"/>
      <c r="AK23" s="343"/>
    </row>
    <row r="24" spans="2:37" ht="15.75" customHeight="1">
      <c r="B24" s="201" t="s">
        <v>169</v>
      </c>
      <c r="C24" s="187" t="s">
        <v>180</v>
      </c>
      <c r="D24" s="203" t="s">
        <v>181</v>
      </c>
      <c r="E24" s="16">
        <f t="shared" si="13"/>
        <v>10362</v>
      </c>
      <c r="F24" s="90">
        <v>27</v>
      </c>
      <c r="G24" s="90">
        <v>4201</v>
      </c>
      <c r="H24" s="90">
        <v>2893</v>
      </c>
      <c r="I24" s="7">
        <v>282</v>
      </c>
      <c r="J24" s="7">
        <v>25</v>
      </c>
      <c r="K24" s="7">
        <v>2038</v>
      </c>
      <c r="L24" s="34">
        <v>896</v>
      </c>
      <c r="M24" s="11"/>
      <c r="N24" s="11"/>
      <c r="O24" s="201" t="s">
        <v>169</v>
      </c>
      <c r="P24" s="187" t="s">
        <v>180</v>
      </c>
      <c r="Q24" s="203" t="s">
        <v>181</v>
      </c>
      <c r="R24" s="88">
        <f t="shared" si="14"/>
        <v>0.32095827821154188</v>
      </c>
      <c r="S24" s="86">
        <f t="shared" si="12"/>
        <v>8.3631282683957074E-4</v>
      </c>
      <c r="T24" s="86">
        <f t="shared" si="12"/>
        <v>0.13012408094640876</v>
      </c>
      <c r="U24" s="86">
        <f t="shared" si="12"/>
        <v>8.9609370668402896E-2</v>
      </c>
      <c r="V24" s="86">
        <f t="shared" si="12"/>
        <v>8.7348228581021828E-3</v>
      </c>
      <c r="W24" s="86">
        <f t="shared" si="12"/>
        <v>7.7436372855515807E-4</v>
      </c>
      <c r="X24" s="86">
        <f t="shared" si="12"/>
        <v>6.3126131151816478E-2</v>
      </c>
      <c r="Y24" s="87">
        <f t="shared" si="12"/>
        <v>2.7753196031416866E-2</v>
      </c>
      <c r="AA24" s="116"/>
      <c r="AB24" s="343"/>
      <c r="AC24" s="344"/>
      <c r="AD24" s="343"/>
      <c r="AE24" s="343"/>
      <c r="AF24" s="343"/>
      <c r="AG24" s="343"/>
      <c r="AH24" s="343"/>
      <c r="AI24" s="343"/>
      <c r="AJ24" s="343"/>
      <c r="AK24" s="343"/>
    </row>
    <row r="25" spans="2:37" ht="15.75" customHeight="1">
      <c r="B25" s="201" t="s">
        <v>169</v>
      </c>
      <c r="C25" s="187" t="s">
        <v>182</v>
      </c>
      <c r="D25" s="203" t="s">
        <v>183</v>
      </c>
      <c r="E25" s="16">
        <f t="shared" si="13"/>
        <v>15820</v>
      </c>
      <c r="F25" s="90">
        <v>62</v>
      </c>
      <c r="G25" s="90">
        <v>6353</v>
      </c>
      <c r="H25" s="90">
        <v>5104</v>
      </c>
      <c r="I25" s="7">
        <v>355</v>
      </c>
      <c r="J25" s="7">
        <v>208</v>
      </c>
      <c r="K25" s="7">
        <v>2843</v>
      </c>
      <c r="L25" s="34">
        <v>895</v>
      </c>
      <c r="M25" s="11"/>
      <c r="N25" s="11"/>
      <c r="O25" s="201" t="s">
        <v>169</v>
      </c>
      <c r="P25" s="187" t="s">
        <v>182</v>
      </c>
      <c r="Q25" s="203" t="s">
        <v>183</v>
      </c>
      <c r="R25" s="88">
        <f t="shared" si="14"/>
        <v>0.49001736742970414</v>
      </c>
      <c r="S25" s="86">
        <f t="shared" si="12"/>
        <v>1.920422046816792E-3</v>
      </c>
      <c r="T25" s="86">
        <f t="shared" si="12"/>
        <v>0.19678131070043678</v>
      </c>
      <c r="U25" s="86">
        <f t="shared" si="12"/>
        <v>0.15809409882182107</v>
      </c>
      <c r="V25" s="86">
        <f t="shared" si="12"/>
        <v>1.0995964945483246E-2</v>
      </c>
      <c r="W25" s="86">
        <f t="shared" si="12"/>
        <v>6.4427062215789144E-3</v>
      </c>
      <c r="X25" s="86">
        <f t="shared" si="12"/>
        <v>8.8060643211292575E-2</v>
      </c>
      <c r="Y25" s="87">
        <f t="shared" si="12"/>
        <v>2.7722221482274659E-2</v>
      </c>
      <c r="AA25" s="116"/>
      <c r="AB25" s="343"/>
      <c r="AC25" s="344"/>
      <c r="AD25" s="343"/>
      <c r="AE25" s="343"/>
      <c r="AF25" s="343"/>
      <c r="AG25" s="343"/>
      <c r="AH25" s="343"/>
      <c r="AI25" s="343"/>
      <c r="AJ25" s="343"/>
      <c r="AK25" s="344"/>
    </row>
    <row r="26" spans="2:37" ht="15.75" customHeight="1">
      <c r="B26" s="201" t="s">
        <v>169</v>
      </c>
      <c r="C26" s="187" t="s">
        <v>184</v>
      </c>
      <c r="D26" s="203" t="s">
        <v>185</v>
      </c>
      <c r="E26" s="16">
        <f t="shared" si="13"/>
        <v>8955</v>
      </c>
      <c r="F26" s="90">
        <v>20</v>
      </c>
      <c r="G26" s="90">
        <v>3398</v>
      </c>
      <c r="H26" s="90">
        <v>1329</v>
      </c>
      <c r="I26" s="7">
        <v>69</v>
      </c>
      <c r="J26" s="7">
        <v>12</v>
      </c>
      <c r="K26" s="7">
        <v>3035</v>
      </c>
      <c r="L26" s="12">
        <v>1092</v>
      </c>
      <c r="M26" s="11"/>
      <c r="N26" s="11"/>
      <c r="O26" s="201" t="s">
        <v>169</v>
      </c>
      <c r="P26" s="187" t="s">
        <v>184</v>
      </c>
      <c r="Q26" s="203" t="s">
        <v>185</v>
      </c>
      <c r="R26" s="88">
        <f t="shared" si="14"/>
        <v>0.27737708756845764</v>
      </c>
      <c r="S26" s="86">
        <f t="shared" si="12"/>
        <v>6.194909828441265E-4</v>
      </c>
      <c r="T26" s="86">
        <f t="shared" si="12"/>
        <v>0.10525151798521709</v>
      </c>
      <c r="U26" s="86">
        <f t="shared" si="12"/>
        <v>4.1165175809992204E-2</v>
      </c>
      <c r="V26" s="86">
        <f t="shared" si="12"/>
        <v>2.1372438908122361E-3</v>
      </c>
      <c r="W26" s="86">
        <f t="shared" si="12"/>
        <v>3.7169458970647592E-4</v>
      </c>
      <c r="X26" s="86">
        <f t="shared" si="12"/>
        <v>9.4007756646596191E-2</v>
      </c>
      <c r="Y26" s="87">
        <f t="shared" si="12"/>
        <v>3.3824207663289307E-2</v>
      </c>
      <c r="AA26" s="116"/>
      <c r="AB26" s="343"/>
      <c r="AC26" s="344"/>
      <c r="AD26" s="343"/>
      <c r="AE26" s="343"/>
      <c r="AF26" s="343"/>
      <c r="AG26" s="343"/>
      <c r="AH26" s="343"/>
      <c r="AI26" s="343"/>
      <c r="AJ26" s="343"/>
      <c r="AK26" s="343"/>
    </row>
    <row r="27" spans="2:37" ht="15.75" customHeight="1">
      <c r="B27" s="201" t="s">
        <v>186</v>
      </c>
      <c r="C27" s="187" t="s">
        <v>187</v>
      </c>
      <c r="D27" s="203" t="s">
        <v>188</v>
      </c>
      <c r="E27" s="16">
        <f t="shared" si="13"/>
        <v>13534</v>
      </c>
      <c r="F27" s="90">
        <v>43</v>
      </c>
      <c r="G27" s="90">
        <v>6074</v>
      </c>
      <c r="H27" s="90">
        <v>2441</v>
      </c>
      <c r="I27" s="7">
        <v>39</v>
      </c>
      <c r="J27" s="7">
        <v>15</v>
      </c>
      <c r="K27" s="7">
        <v>4536</v>
      </c>
      <c r="L27" s="34">
        <v>386</v>
      </c>
      <c r="M27" s="11"/>
      <c r="N27" s="11"/>
      <c r="O27" s="201" t="s">
        <v>186</v>
      </c>
      <c r="P27" s="187" t="s">
        <v>187</v>
      </c>
      <c r="Q27" s="203" t="s">
        <v>188</v>
      </c>
      <c r="R27" s="88">
        <f t="shared" si="14"/>
        <v>0.41920954809062039</v>
      </c>
      <c r="S27" s="86">
        <f t="shared" si="12"/>
        <v>1.3319056131148718E-3</v>
      </c>
      <c r="T27" s="86">
        <f t="shared" si="12"/>
        <v>0.18813941148976121</v>
      </c>
      <c r="U27" s="86">
        <f t="shared" si="12"/>
        <v>7.560887445612563E-2</v>
      </c>
      <c r="V27" s="86">
        <f t="shared" si="12"/>
        <v>1.2080074165460467E-3</v>
      </c>
      <c r="W27" s="86">
        <f t="shared" si="12"/>
        <v>4.6461823713309487E-4</v>
      </c>
      <c r="X27" s="86">
        <f t="shared" si="12"/>
        <v>0.14050055490904789</v>
      </c>
      <c r="Y27" s="87">
        <f t="shared" si="12"/>
        <v>1.195617596889164E-2</v>
      </c>
      <c r="AA27" s="116"/>
      <c r="AB27" s="343"/>
      <c r="AC27" s="344"/>
      <c r="AD27" s="343"/>
      <c r="AE27" s="343"/>
      <c r="AF27" s="343"/>
      <c r="AG27" s="343"/>
      <c r="AH27" s="343"/>
      <c r="AI27" s="343"/>
      <c r="AJ27" s="343"/>
      <c r="AK27" s="343"/>
    </row>
    <row r="28" spans="2:37" ht="15.75" customHeight="1">
      <c r="B28" s="201" t="s">
        <v>186</v>
      </c>
      <c r="C28" s="187" t="s">
        <v>189</v>
      </c>
      <c r="D28" s="203" t="s">
        <v>190</v>
      </c>
      <c r="E28" s="16">
        <f t="shared" si="13"/>
        <v>26804</v>
      </c>
      <c r="F28" s="90">
        <v>274</v>
      </c>
      <c r="G28" s="90">
        <v>10933</v>
      </c>
      <c r="H28" s="90">
        <v>5677</v>
      </c>
      <c r="I28" s="7">
        <v>647</v>
      </c>
      <c r="J28" s="7">
        <v>279</v>
      </c>
      <c r="K28" s="7">
        <v>8299</v>
      </c>
      <c r="L28" s="34">
        <v>695</v>
      </c>
      <c r="M28" s="11"/>
      <c r="N28" s="11"/>
      <c r="O28" s="201" t="s">
        <v>186</v>
      </c>
      <c r="P28" s="187" t="s">
        <v>189</v>
      </c>
      <c r="Q28" s="203" t="s">
        <v>190</v>
      </c>
      <c r="R28" s="88">
        <f t="shared" si="14"/>
        <v>0.83024181520769835</v>
      </c>
      <c r="S28" s="86">
        <f t="shared" si="12"/>
        <v>8.4870264649645338E-3</v>
      </c>
      <c r="T28" s="86">
        <f t="shared" si="12"/>
        <v>0.33864474577174175</v>
      </c>
      <c r="U28" s="86">
        <f t="shared" si="12"/>
        <v>0.1758425154803053</v>
      </c>
      <c r="V28" s="86">
        <f t="shared" si="12"/>
        <v>2.004053329500749E-2</v>
      </c>
      <c r="W28" s="86">
        <f t="shared" si="12"/>
        <v>8.6418992106755653E-3</v>
      </c>
      <c r="X28" s="86">
        <f t="shared" si="12"/>
        <v>0.2570577833311703</v>
      </c>
      <c r="Y28" s="87">
        <f t="shared" si="12"/>
        <v>2.1527311653833394E-2</v>
      </c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</row>
    <row r="29" spans="2:37" ht="15.75" customHeight="1">
      <c r="B29" s="201" t="s">
        <v>169</v>
      </c>
      <c r="C29" s="187" t="s">
        <v>191</v>
      </c>
      <c r="D29" s="203" t="s">
        <v>192</v>
      </c>
      <c r="E29" s="16">
        <f t="shared" si="13"/>
        <v>116837</v>
      </c>
      <c r="F29" s="90">
        <v>3749</v>
      </c>
      <c r="G29" s="90">
        <v>27374</v>
      </c>
      <c r="H29" s="90">
        <v>44685</v>
      </c>
      <c r="I29" s="7">
        <v>5053</v>
      </c>
      <c r="J29" s="7">
        <v>2828</v>
      </c>
      <c r="K29" s="7">
        <v>28954</v>
      </c>
      <c r="L29" s="34">
        <v>4194</v>
      </c>
      <c r="M29" s="11"/>
      <c r="N29" s="11"/>
      <c r="O29" s="201" t="s">
        <v>169</v>
      </c>
      <c r="P29" s="187" t="s">
        <v>191</v>
      </c>
      <c r="Q29" s="203" t="s">
        <v>192</v>
      </c>
      <c r="R29" s="88">
        <f t="shared" si="14"/>
        <v>3.6189733981279604</v>
      </c>
      <c r="S29" s="86">
        <f t="shared" si="12"/>
        <v>0.11612358473413149</v>
      </c>
      <c r="T29" s="86">
        <f t="shared" si="12"/>
        <v>0.84789730821875597</v>
      </c>
      <c r="U29" s="86">
        <f t="shared" si="12"/>
        <v>1.3840977284194895</v>
      </c>
      <c r="V29" s="86">
        <f t="shared" si="12"/>
        <v>0.15651439681556856</v>
      </c>
      <c r="W29" s="86">
        <f t="shared" si="12"/>
        <v>8.7596024974159484E-2</v>
      </c>
      <c r="X29" s="86">
        <f t="shared" si="12"/>
        <v>0.89683709586344185</v>
      </c>
      <c r="Y29" s="87">
        <f t="shared" si="12"/>
        <v>0.12990725910241332</v>
      </c>
      <c r="AB29" s="343"/>
      <c r="AC29" s="344"/>
      <c r="AD29" s="343"/>
      <c r="AE29" s="343"/>
      <c r="AF29" s="343"/>
      <c r="AG29" s="343"/>
      <c r="AH29" s="343"/>
      <c r="AI29" s="343"/>
      <c r="AJ29" s="343"/>
      <c r="AK29" s="343"/>
    </row>
    <row r="30" spans="2:37" ht="15.75" customHeight="1">
      <c r="B30" s="201" t="s">
        <v>169</v>
      </c>
      <c r="C30" s="187" t="s">
        <v>193</v>
      </c>
      <c r="D30" s="203" t="s">
        <v>194</v>
      </c>
      <c r="E30" s="16">
        <f t="shared" si="13"/>
        <v>127887</v>
      </c>
      <c r="F30" s="90">
        <v>2996</v>
      </c>
      <c r="G30" s="90">
        <v>26358</v>
      </c>
      <c r="H30" s="90">
        <v>45059</v>
      </c>
      <c r="I30" s="7">
        <v>3615</v>
      </c>
      <c r="J30" s="7">
        <v>2173</v>
      </c>
      <c r="K30" s="7">
        <v>46100</v>
      </c>
      <c r="L30" s="34">
        <v>1586</v>
      </c>
      <c r="O30" s="201" t="s">
        <v>169</v>
      </c>
      <c r="P30" s="187" t="s">
        <v>193</v>
      </c>
      <c r="Q30" s="203" t="s">
        <v>194</v>
      </c>
      <c r="R30" s="88">
        <f t="shared" si="14"/>
        <v>3.96124216614934</v>
      </c>
      <c r="S30" s="86">
        <f t="shared" si="12"/>
        <v>9.2799749230050146E-2</v>
      </c>
      <c r="T30" s="86">
        <f t="shared" si="12"/>
        <v>0.81642716629027423</v>
      </c>
      <c r="U30" s="86">
        <f t="shared" si="12"/>
        <v>1.3956822097986747</v>
      </c>
      <c r="V30" s="86">
        <f t="shared" si="12"/>
        <v>0.11197299514907587</v>
      </c>
      <c r="W30" s="86">
        <f t="shared" si="12"/>
        <v>6.7307695286014338E-2</v>
      </c>
      <c r="X30" s="86">
        <f t="shared" si="12"/>
        <v>1.4279267154557116</v>
      </c>
      <c r="Y30" s="87">
        <f t="shared" si="12"/>
        <v>4.9125634939539232E-2</v>
      </c>
      <c r="AB30" s="343"/>
      <c r="AC30" s="344"/>
      <c r="AD30" s="343"/>
      <c r="AE30" s="343"/>
      <c r="AF30" s="343"/>
      <c r="AG30" s="343"/>
      <c r="AH30" s="343"/>
      <c r="AI30" s="343"/>
      <c r="AJ30" s="343"/>
      <c r="AK30" s="343"/>
    </row>
    <row r="31" spans="2:37" ht="15.75" customHeight="1">
      <c r="B31" s="201" t="s">
        <v>169</v>
      </c>
      <c r="C31" s="187" t="s">
        <v>195</v>
      </c>
      <c r="D31" s="203" t="s">
        <v>196</v>
      </c>
      <c r="E31" s="16">
        <f t="shared" si="13"/>
        <v>112708</v>
      </c>
      <c r="F31" s="90">
        <v>1636</v>
      </c>
      <c r="G31" s="90">
        <v>27829</v>
      </c>
      <c r="H31" s="90">
        <v>32624</v>
      </c>
      <c r="I31" s="7">
        <v>4875</v>
      </c>
      <c r="J31" s="7">
        <v>6009</v>
      </c>
      <c r="K31" s="7">
        <v>38038</v>
      </c>
      <c r="L31" s="34">
        <v>1697</v>
      </c>
      <c r="O31" s="201" t="s">
        <v>169</v>
      </c>
      <c r="P31" s="187" t="s">
        <v>195</v>
      </c>
      <c r="Q31" s="203" t="s">
        <v>196</v>
      </c>
      <c r="R31" s="88">
        <f t="shared" si="14"/>
        <v>3.4910794847197906</v>
      </c>
      <c r="S31" s="86">
        <f t="shared" si="12"/>
        <v>5.0674362396649547E-2</v>
      </c>
      <c r="T31" s="86">
        <f t="shared" si="12"/>
        <v>0.86199072807845978</v>
      </c>
      <c r="U31" s="86">
        <f t="shared" si="12"/>
        <v>1.0105136912153392</v>
      </c>
      <c r="V31" s="86">
        <f t="shared" si="12"/>
        <v>0.15100092706825582</v>
      </c>
      <c r="W31" s="86">
        <f t="shared" si="12"/>
        <v>0.1861260657955178</v>
      </c>
      <c r="X31" s="86">
        <f t="shared" si="12"/>
        <v>1.1782099002712443</v>
      </c>
      <c r="Y31" s="87">
        <f t="shared" si="12"/>
        <v>5.2563809894324132E-2</v>
      </c>
      <c r="AB31" s="343"/>
      <c r="AC31" s="344"/>
      <c r="AD31" s="343"/>
      <c r="AE31" s="343"/>
      <c r="AF31" s="343"/>
      <c r="AG31" s="343"/>
      <c r="AH31" s="343"/>
      <c r="AI31" s="343"/>
      <c r="AJ31" s="343"/>
      <c r="AK31" s="343"/>
    </row>
    <row r="32" spans="2:37" ht="15.75" customHeight="1">
      <c r="B32" s="201" t="s">
        <v>169</v>
      </c>
      <c r="C32" s="187" t="s">
        <v>197</v>
      </c>
      <c r="D32" s="203" t="s">
        <v>198</v>
      </c>
      <c r="E32" s="16">
        <f t="shared" si="13"/>
        <v>27893</v>
      </c>
      <c r="F32" s="90">
        <v>296</v>
      </c>
      <c r="G32" s="90">
        <v>9681</v>
      </c>
      <c r="H32" s="90">
        <v>8257</v>
      </c>
      <c r="I32" s="7">
        <v>1654</v>
      </c>
      <c r="J32" s="7">
        <v>643</v>
      </c>
      <c r="K32" s="7">
        <v>6601</v>
      </c>
      <c r="L32" s="34">
        <v>761</v>
      </c>
      <c r="O32" s="201" t="s">
        <v>169</v>
      </c>
      <c r="P32" s="187" t="s">
        <v>197</v>
      </c>
      <c r="Q32" s="203" t="s">
        <v>198</v>
      </c>
      <c r="R32" s="88">
        <f t="shared" si="14"/>
        <v>0.86397309922356091</v>
      </c>
      <c r="S32" s="86">
        <f t="shared" si="12"/>
        <v>9.1684665460930719E-3</v>
      </c>
      <c r="T32" s="86">
        <f t="shared" si="12"/>
        <v>0.29986461024569938</v>
      </c>
      <c r="U32" s="86">
        <f t="shared" si="12"/>
        <v>0.25575685226719763</v>
      </c>
      <c r="V32" s="86">
        <f t="shared" si="12"/>
        <v>5.1231904281209266E-2</v>
      </c>
      <c r="W32" s="86">
        <f t="shared" si="12"/>
        <v>1.9916635098438665E-2</v>
      </c>
      <c r="X32" s="86">
        <f t="shared" si="12"/>
        <v>0.20446299888770395</v>
      </c>
      <c r="Y32" s="87">
        <f t="shared" si="12"/>
        <v>2.3571631897219014E-2</v>
      </c>
      <c r="AB32" s="343"/>
      <c r="AC32" s="344"/>
      <c r="AD32" s="343"/>
      <c r="AE32" s="343"/>
      <c r="AF32" s="343"/>
      <c r="AG32" s="343"/>
      <c r="AH32" s="343"/>
      <c r="AI32" s="343"/>
      <c r="AJ32" s="343"/>
      <c r="AK32" s="343"/>
    </row>
    <row r="33" spans="2:37" ht="15.75" customHeight="1">
      <c r="B33" s="201" t="s">
        <v>199</v>
      </c>
      <c r="C33" s="187" t="s">
        <v>170</v>
      </c>
      <c r="D33" s="203" t="s">
        <v>200</v>
      </c>
      <c r="E33" s="16">
        <f t="shared" si="13"/>
        <v>42252</v>
      </c>
      <c r="F33" s="90">
        <v>1217</v>
      </c>
      <c r="G33" s="90">
        <v>13944</v>
      </c>
      <c r="H33" s="90">
        <v>9241</v>
      </c>
      <c r="I33" s="90">
        <v>4031</v>
      </c>
      <c r="J33" s="90">
        <v>353</v>
      </c>
      <c r="K33" s="90">
        <v>10247</v>
      </c>
      <c r="L33" s="199">
        <v>3219</v>
      </c>
      <c r="O33" s="201" t="s">
        <v>199</v>
      </c>
      <c r="P33" s="187" t="s">
        <v>170</v>
      </c>
      <c r="Q33" s="203" t="s">
        <v>200</v>
      </c>
      <c r="R33" s="88">
        <f t="shared" si="14"/>
        <v>1.3087366503565017</v>
      </c>
      <c r="S33" s="86">
        <f t="shared" si="12"/>
        <v>3.7696026306065097E-2</v>
      </c>
      <c r="T33" s="86">
        <f t="shared" si="12"/>
        <v>0.43190911323892495</v>
      </c>
      <c r="U33" s="86">
        <f t="shared" si="12"/>
        <v>0.28623580862312864</v>
      </c>
      <c r="V33" s="86">
        <f t="shared" si="12"/>
        <v>0.12485840759223368</v>
      </c>
      <c r="W33" s="86">
        <f t="shared" si="12"/>
        <v>1.0934015847198832E-2</v>
      </c>
      <c r="X33" s="86">
        <f t="shared" si="12"/>
        <v>0.31739620506018817</v>
      </c>
      <c r="Y33" s="87">
        <f t="shared" si="12"/>
        <v>9.9707073688762152E-2</v>
      </c>
      <c r="AB33" s="343"/>
      <c r="AC33" s="344"/>
      <c r="AD33" s="343"/>
      <c r="AE33" s="343"/>
      <c r="AF33" s="343"/>
      <c r="AG33" s="343"/>
      <c r="AH33" s="343"/>
      <c r="AI33" s="343"/>
      <c r="AJ33" s="343"/>
      <c r="AK33" s="343"/>
    </row>
    <row r="34" spans="2:37" ht="15.75" customHeight="1">
      <c r="B34" s="201" t="s">
        <v>199</v>
      </c>
      <c r="C34" s="187" t="s">
        <v>172</v>
      </c>
      <c r="D34" s="203" t="s">
        <v>201</v>
      </c>
      <c r="E34" s="16">
        <f t="shared" si="13"/>
        <v>40513</v>
      </c>
      <c r="F34" s="90">
        <v>373</v>
      </c>
      <c r="G34" s="90">
        <v>11739</v>
      </c>
      <c r="H34" s="90">
        <v>13742</v>
      </c>
      <c r="I34" s="7">
        <v>2271</v>
      </c>
      <c r="J34" s="7">
        <v>186</v>
      </c>
      <c r="K34" s="7">
        <v>11760</v>
      </c>
      <c r="L34" s="34">
        <v>442</v>
      </c>
      <c r="O34" s="201" t="s">
        <v>199</v>
      </c>
      <c r="P34" s="187" t="s">
        <v>172</v>
      </c>
      <c r="Q34" s="203" t="s">
        <v>201</v>
      </c>
      <c r="R34" s="88">
        <f t="shared" si="14"/>
        <v>1.2548719093982048</v>
      </c>
      <c r="S34" s="86">
        <f t="shared" si="12"/>
        <v>1.1553506830042958E-2</v>
      </c>
      <c r="T34" s="86">
        <f t="shared" si="12"/>
        <v>0.36361023238036</v>
      </c>
      <c r="U34" s="86">
        <f t="shared" si="12"/>
        <v>0.42565225431219933</v>
      </c>
      <c r="V34" s="86">
        <f t="shared" si="12"/>
        <v>7.0343201101950553E-2</v>
      </c>
      <c r="W34" s="86">
        <f t="shared" si="12"/>
        <v>5.7612661404503763E-3</v>
      </c>
      <c r="X34" s="86">
        <f t="shared" si="12"/>
        <v>0.36426069791234639</v>
      </c>
      <c r="Y34" s="87">
        <f t="shared" si="12"/>
        <v>1.3690750720855195E-2</v>
      </c>
      <c r="AB34" s="343"/>
      <c r="AC34" s="344"/>
      <c r="AD34" s="343"/>
      <c r="AE34" s="343"/>
      <c r="AF34" s="343"/>
      <c r="AG34" s="343"/>
      <c r="AH34" s="343"/>
      <c r="AI34" s="343"/>
      <c r="AJ34" s="343"/>
      <c r="AK34" s="343"/>
    </row>
    <row r="35" spans="2:37" ht="15.75" customHeight="1">
      <c r="B35" s="201" t="s">
        <v>199</v>
      </c>
      <c r="C35" s="187" t="s">
        <v>174</v>
      </c>
      <c r="D35" s="203" t="s">
        <v>202</v>
      </c>
      <c r="E35" s="16">
        <f t="shared" si="13"/>
        <v>56475</v>
      </c>
      <c r="F35" s="90">
        <v>1144</v>
      </c>
      <c r="G35" s="90">
        <v>13424</v>
      </c>
      <c r="H35" s="90">
        <v>23284</v>
      </c>
      <c r="I35" s="7">
        <v>2889</v>
      </c>
      <c r="J35" s="7">
        <v>568</v>
      </c>
      <c r="K35" s="7">
        <v>14340</v>
      </c>
      <c r="L35" s="34">
        <v>826</v>
      </c>
      <c r="O35" s="201" t="s">
        <v>199</v>
      </c>
      <c r="P35" s="187" t="s">
        <v>174</v>
      </c>
      <c r="Q35" s="203" t="s">
        <v>202</v>
      </c>
      <c r="R35" s="88">
        <f t="shared" si="14"/>
        <v>1.7492876628061023</v>
      </c>
      <c r="S35" s="86">
        <f t="shared" si="12"/>
        <v>3.5434884218684036E-2</v>
      </c>
      <c r="T35" s="86">
        <f t="shared" si="12"/>
        <v>0.4158023476849777</v>
      </c>
      <c r="U35" s="86">
        <f t="shared" si="12"/>
        <v>0.72121140222713209</v>
      </c>
      <c r="V35" s="86">
        <f t="shared" si="12"/>
        <v>8.9485472471834068E-2</v>
      </c>
      <c r="W35" s="86">
        <f t="shared" si="12"/>
        <v>1.7593543912773194E-2</v>
      </c>
      <c r="X35" s="86">
        <f t="shared" si="12"/>
        <v>0.44417503469923864</v>
      </c>
      <c r="Y35" s="87">
        <f t="shared" si="12"/>
        <v>2.5584977591462423E-2</v>
      </c>
      <c r="AB35" s="343"/>
      <c r="AC35" s="344"/>
      <c r="AD35" s="343"/>
      <c r="AE35" s="343"/>
      <c r="AF35" s="343"/>
      <c r="AG35" s="343"/>
      <c r="AH35" s="343"/>
      <c r="AI35" s="343"/>
      <c r="AJ35" s="343"/>
      <c r="AK35" s="343"/>
    </row>
    <row r="36" spans="2:37" ht="15.75" customHeight="1">
      <c r="B36" s="201" t="s">
        <v>199</v>
      </c>
      <c r="C36" s="187" t="s">
        <v>176</v>
      </c>
      <c r="D36" s="203" t="s">
        <v>203</v>
      </c>
      <c r="E36" s="16">
        <f t="shared" si="13"/>
        <v>36998</v>
      </c>
      <c r="F36" s="90">
        <v>710</v>
      </c>
      <c r="G36" s="90">
        <v>8869</v>
      </c>
      <c r="H36" s="90">
        <v>9520</v>
      </c>
      <c r="I36" s="7">
        <v>5230</v>
      </c>
      <c r="J36" s="7">
        <v>2100</v>
      </c>
      <c r="K36" s="7">
        <v>9555</v>
      </c>
      <c r="L36" s="34">
        <v>1014</v>
      </c>
      <c r="O36" s="201" t="s">
        <v>199</v>
      </c>
      <c r="P36" s="187" t="s">
        <v>176</v>
      </c>
      <c r="Q36" s="203" t="s">
        <v>203</v>
      </c>
      <c r="R36" s="88">
        <f t="shared" si="14"/>
        <v>1.1459963691633497</v>
      </c>
      <c r="S36" s="86">
        <f t="shared" si="12"/>
        <v>2.1991929890966492E-2</v>
      </c>
      <c r="T36" s="86">
        <f t="shared" si="12"/>
        <v>0.27471327634222786</v>
      </c>
      <c r="U36" s="86">
        <f t="shared" si="12"/>
        <v>0.29487770783380418</v>
      </c>
      <c r="V36" s="86">
        <f t="shared" si="12"/>
        <v>0.16199689201373907</v>
      </c>
      <c r="W36" s="86">
        <f t="shared" si="12"/>
        <v>6.5046553198633283E-2</v>
      </c>
      <c r="X36" s="86">
        <f t="shared" si="12"/>
        <v>0.29596181705378144</v>
      </c>
      <c r="Y36" s="87">
        <f t="shared" si="12"/>
        <v>3.1408192830197211E-2</v>
      </c>
      <c r="AB36" s="343"/>
      <c r="AC36" s="344"/>
      <c r="AD36" s="343"/>
      <c r="AE36" s="343"/>
      <c r="AF36" s="343"/>
      <c r="AG36" s="343"/>
      <c r="AH36" s="343"/>
      <c r="AI36" s="343"/>
      <c r="AJ36" s="343"/>
      <c r="AK36" s="344"/>
    </row>
    <row r="37" spans="2:37" ht="15.75" customHeight="1">
      <c r="B37" s="201" t="s">
        <v>199</v>
      </c>
      <c r="C37" s="187" t="s">
        <v>178</v>
      </c>
      <c r="D37" s="203" t="s">
        <v>205</v>
      </c>
      <c r="E37" s="16">
        <f t="shared" si="13"/>
        <v>38657</v>
      </c>
      <c r="F37" s="90">
        <v>959</v>
      </c>
      <c r="G37" s="90">
        <v>12494</v>
      </c>
      <c r="H37" s="90">
        <v>7863</v>
      </c>
      <c r="I37" s="7">
        <v>4414</v>
      </c>
      <c r="J37" s="7">
        <v>510</v>
      </c>
      <c r="K37" s="7">
        <v>11127</v>
      </c>
      <c r="L37" s="34">
        <v>1290</v>
      </c>
      <c r="O37" s="201" t="s">
        <v>199</v>
      </c>
      <c r="P37" s="187" t="s">
        <v>178</v>
      </c>
      <c r="Q37" s="203" t="s">
        <v>205</v>
      </c>
      <c r="R37" s="88">
        <f t="shared" si="14"/>
        <v>1.1973831461902698</v>
      </c>
      <c r="S37" s="86">
        <f t="shared" si="12"/>
        <v>2.9704592627375865E-2</v>
      </c>
      <c r="T37" s="86">
        <f t="shared" si="12"/>
        <v>0.38699601698272579</v>
      </c>
      <c r="U37" s="86">
        <f t="shared" si="12"/>
        <v>0.2435528799051683</v>
      </c>
      <c r="V37" s="86">
        <f t="shared" si="12"/>
        <v>0.1367216599136987</v>
      </c>
      <c r="W37" s="86">
        <f t="shared" si="12"/>
        <v>1.5797020062525226E-2</v>
      </c>
      <c r="X37" s="86">
        <f t="shared" si="12"/>
        <v>0.34465380830532977</v>
      </c>
      <c r="Y37" s="87">
        <f t="shared" si="12"/>
        <v>3.9957168393446159E-2</v>
      </c>
      <c r="AB37" s="343"/>
      <c r="AC37" s="344"/>
      <c r="AD37" s="343"/>
      <c r="AE37" s="343"/>
      <c r="AF37" s="343"/>
      <c r="AG37" s="343"/>
      <c r="AH37" s="343"/>
      <c r="AI37" s="343"/>
      <c r="AJ37" s="343"/>
      <c r="AK37" s="343"/>
    </row>
    <row r="38" spans="2:37" ht="15.75" customHeight="1">
      <c r="B38" s="201" t="s">
        <v>199</v>
      </c>
      <c r="C38" s="187" t="s">
        <v>180</v>
      </c>
      <c r="D38" s="203" t="s">
        <v>206</v>
      </c>
      <c r="E38" s="16">
        <f t="shared" si="13"/>
        <v>41265</v>
      </c>
      <c r="F38" s="90">
        <v>919</v>
      </c>
      <c r="G38" s="90">
        <v>11732</v>
      </c>
      <c r="H38" s="90">
        <v>11908</v>
      </c>
      <c r="I38" s="90">
        <v>1947</v>
      </c>
      <c r="J38" s="90">
        <v>1049</v>
      </c>
      <c r="K38" s="90">
        <v>9321</v>
      </c>
      <c r="L38" s="199">
        <v>4389</v>
      </c>
      <c r="O38" s="201" t="s">
        <v>199</v>
      </c>
      <c r="P38" s="187" t="s">
        <v>180</v>
      </c>
      <c r="Q38" s="203" t="s">
        <v>206</v>
      </c>
      <c r="R38" s="88">
        <f t="shared" si="14"/>
        <v>1.278164770353144</v>
      </c>
      <c r="S38" s="86">
        <f t="shared" si="12"/>
        <v>2.8465610661687613E-2</v>
      </c>
      <c r="T38" s="86">
        <f t="shared" si="12"/>
        <v>0.36339341053636459</v>
      </c>
      <c r="U38" s="86">
        <f t="shared" si="12"/>
        <v>0.36884493118539291</v>
      </c>
      <c r="V38" s="86">
        <f t="shared" si="12"/>
        <v>6.0307447179875705E-2</v>
      </c>
      <c r="W38" s="86">
        <f t="shared" si="12"/>
        <v>3.2492302050174428E-2</v>
      </c>
      <c r="X38" s="86">
        <f t="shared" si="12"/>
        <v>0.28871377255450514</v>
      </c>
      <c r="Y38" s="87">
        <f t="shared" si="12"/>
        <v>0.13594729618514356</v>
      </c>
      <c r="AB38" s="343"/>
      <c r="AC38" s="344"/>
      <c r="AD38" s="343"/>
      <c r="AE38" s="343"/>
      <c r="AF38" s="343"/>
      <c r="AG38" s="343"/>
      <c r="AH38" s="343"/>
      <c r="AI38" s="343"/>
      <c r="AJ38" s="343"/>
      <c r="AK38" s="343"/>
    </row>
    <row r="39" spans="2:37" ht="15.75" customHeight="1">
      <c r="B39" s="201" t="s">
        <v>199</v>
      </c>
      <c r="C39" s="187" t="s">
        <v>182</v>
      </c>
      <c r="D39" s="203" t="s">
        <v>207</v>
      </c>
      <c r="E39" s="16">
        <f t="shared" si="13"/>
        <v>48724</v>
      </c>
      <c r="F39" s="90">
        <v>390</v>
      </c>
      <c r="G39" s="90">
        <v>8012</v>
      </c>
      <c r="H39" s="90">
        <v>16782</v>
      </c>
      <c r="I39" s="90">
        <v>1975</v>
      </c>
      <c r="J39" s="90">
        <v>311</v>
      </c>
      <c r="K39" s="90">
        <v>20235</v>
      </c>
      <c r="L39" s="199">
        <v>1019</v>
      </c>
      <c r="O39" s="201" t="s">
        <v>199</v>
      </c>
      <c r="P39" s="187" t="s">
        <v>182</v>
      </c>
      <c r="Q39" s="203" t="s">
        <v>207</v>
      </c>
      <c r="R39" s="88">
        <f t="shared" si="14"/>
        <v>1.5092039324048609</v>
      </c>
      <c r="S39" s="86">
        <f t="shared" si="12"/>
        <v>1.2080074165460466E-2</v>
      </c>
      <c r="T39" s="86">
        <f t="shared" si="12"/>
        <v>0.24816808772735707</v>
      </c>
      <c r="U39" s="86">
        <f t="shared" si="12"/>
        <v>0.51981488370450646</v>
      </c>
      <c r="V39" s="86">
        <f t="shared" si="12"/>
        <v>6.1174734555857486E-2</v>
      </c>
      <c r="W39" s="86">
        <f t="shared" si="12"/>
        <v>9.6330847832261663E-3</v>
      </c>
      <c r="X39" s="86">
        <f t="shared" si="12"/>
        <v>0.62677000189254495</v>
      </c>
      <c r="Y39" s="87">
        <f t="shared" si="12"/>
        <v>3.1563065575908239E-2</v>
      </c>
      <c r="AB39" s="343"/>
      <c r="AC39" s="344"/>
      <c r="AD39" s="343"/>
      <c r="AE39" s="343"/>
      <c r="AF39" s="343"/>
      <c r="AG39" s="343"/>
      <c r="AH39" s="343"/>
      <c r="AI39" s="343"/>
      <c r="AJ39" s="343"/>
      <c r="AK39" s="344"/>
    </row>
    <row r="40" spans="2:37" ht="15.75" customHeight="1">
      <c r="B40" s="201" t="s">
        <v>199</v>
      </c>
      <c r="C40" s="187" t="s">
        <v>184</v>
      </c>
      <c r="D40" s="203" t="s">
        <v>208</v>
      </c>
      <c r="E40" s="16">
        <f t="shared" si="13"/>
        <v>50110</v>
      </c>
      <c r="F40" s="90">
        <v>1831</v>
      </c>
      <c r="G40" s="90">
        <v>10381</v>
      </c>
      <c r="H40" s="90">
        <v>14896</v>
      </c>
      <c r="I40" s="90">
        <v>3666</v>
      </c>
      <c r="J40" s="90">
        <v>3464</v>
      </c>
      <c r="K40" s="90">
        <v>15112</v>
      </c>
      <c r="L40" s="199">
        <v>760</v>
      </c>
      <c r="O40" s="201" t="s">
        <v>199</v>
      </c>
      <c r="P40" s="187" t="s">
        <v>184</v>
      </c>
      <c r="Q40" s="203" t="s">
        <v>208</v>
      </c>
      <c r="R40" s="88">
        <f t="shared" si="14"/>
        <v>1.5521346575159589</v>
      </c>
      <c r="S40" s="86">
        <f t="shared" si="12"/>
        <v>5.6714399479379778E-2</v>
      </c>
      <c r="T40" s="86">
        <f t="shared" si="12"/>
        <v>0.32154679464524388</v>
      </c>
      <c r="U40" s="86">
        <f t="shared" si="12"/>
        <v>0.46139688402230539</v>
      </c>
      <c r="V40" s="86">
        <f t="shared" si="12"/>
        <v>0.11355269715532838</v>
      </c>
      <c r="W40" s="86">
        <f t="shared" si="12"/>
        <v>0.1072958382286027</v>
      </c>
      <c r="X40" s="86">
        <f t="shared" si="12"/>
        <v>0.46808738663702198</v>
      </c>
      <c r="Y40" s="87">
        <f t="shared" si="12"/>
        <v>2.3540657348076807E-2</v>
      </c>
      <c r="AB40" s="343"/>
      <c r="AC40" s="344"/>
      <c r="AD40" s="343"/>
      <c r="AE40" s="343"/>
      <c r="AF40" s="343"/>
      <c r="AG40" s="343"/>
      <c r="AH40" s="343"/>
      <c r="AI40" s="343"/>
      <c r="AJ40" s="343"/>
      <c r="AK40" s="344"/>
    </row>
    <row r="41" spans="2:37" ht="15.75" customHeight="1">
      <c r="B41" s="201" t="s">
        <v>209</v>
      </c>
      <c r="C41" s="187" t="s">
        <v>170</v>
      </c>
      <c r="D41" s="203" t="s">
        <v>210</v>
      </c>
      <c r="E41" s="16">
        <f t="shared" si="13"/>
        <v>22331</v>
      </c>
      <c r="F41" s="90">
        <v>110</v>
      </c>
      <c r="G41" s="90">
        <v>7092</v>
      </c>
      <c r="H41" s="90">
        <v>5471</v>
      </c>
      <c r="I41" s="90">
        <v>262</v>
      </c>
      <c r="J41" s="90">
        <v>78</v>
      </c>
      <c r="K41" s="90">
        <v>6450</v>
      </c>
      <c r="L41" s="199">
        <v>2868</v>
      </c>
      <c r="O41" s="201" t="s">
        <v>209</v>
      </c>
      <c r="P41" s="187" t="s">
        <v>170</v>
      </c>
      <c r="Q41" s="203" t="s">
        <v>210</v>
      </c>
      <c r="R41" s="88">
        <f t="shared" si="14"/>
        <v>0.69169265689460924</v>
      </c>
      <c r="S41" s="86">
        <f t="shared" si="12"/>
        <v>3.4072004056426956E-3</v>
      </c>
      <c r="T41" s="86">
        <f t="shared" si="12"/>
        <v>0.21967150251652723</v>
      </c>
      <c r="U41" s="86">
        <f t="shared" si="12"/>
        <v>0.16946175835701077</v>
      </c>
      <c r="V41" s="86">
        <f t="shared" si="12"/>
        <v>8.1153318752580569E-3</v>
      </c>
      <c r="W41" s="86">
        <f t="shared" si="12"/>
        <v>2.4160148330920933E-3</v>
      </c>
      <c r="X41" s="86">
        <f t="shared" si="12"/>
        <v>0.19978584196723076</v>
      </c>
      <c r="Y41" s="87">
        <f t="shared" si="12"/>
        <v>8.8835006939847735E-2</v>
      </c>
      <c r="AB41" s="343"/>
      <c r="AC41" s="344"/>
      <c r="AD41" s="343"/>
      <c r="AE41" s="343"/>
      <c r="AF41" s="343"/>
      <c r="AG41" s="343"/>
      <c r="AH41" s="343"/>
      <c r="AI41" s="343"/>
      <c r="AJ41" s="343"/>
      <c r="AK41" s="344"/>
    </row>
    <row r="42" spans="2:37" ht="15.75" customHeight="1">
      <c r="B42" s="201" t="s">
        <v>209</v>
      </c>
      <c r="C42" s="187" t="s">
        <v>172</v>
      </c>
      <c r="D42" s="204" t="s">
        <v>211</v>
      </c>
      <c r="E42" s="16">
        <f t="shared" si="13"/>
        <v>32949</v>
      </c>
      <c r="F42" s="90">
        <v>22</v>
      </c>
      <c r="G42" s="90">
        <v>11021</v>
      </c>
      <c r="H42" s="90">
        <v>7372</v>
      </c>
      <c r="I42" s="90">
        <v>670</v>
      </c>
      <c r="J42" s="90">
        <v>238</v>
      </c>
      <c r="K42" s="90">
        <v>7604</v>
      </c>
      <c r="L42" s="199">
        <v>6022</v>
      </c>
      <c r="O42" s="201" t="s">
        <v>209</v>
      </c>
      <c r="P42" s="187" t="s">
        <v>172</v>
      </c>
      <c r="Q42" s="204" t="s">
        <v>211</v>
      </c>
      <c r="R42" s="88">
        <f t="shared" si="14"/>
        <v>1.020580419686556</v>
      </c>
      <c r="S42" s="86">
        <f t="shared" si="12"/>
        <v>6.8144008112853906E-4</v>
      </c>
      <c r="T42" s="86">
        <f t="shared" si="12"/>
        <v>0.34137050609625585</v>
      </c>
      <c r="U42" s="86">
        <f t="shared" si="12"/>
        <v>0.22834437627634502</v>
      </c>
      <c r="V42" s="86">
        <f t="shared" si="12"/>
        <v>2.0752947925278237E-2</v>
      </c>
      <c r="W42" s="86">
        <f t="shared" si="12"/>
        <v>7.3719426958451049E-3</v>
      </c>
      <c r="X42" s="86">
        <f t="shared" si="12"/>
        <v>0.23553047167733687</v>
      </c>
      <c r="Y42" s="87">
        <f t="shared" si="12"/>
        <v>0.18652873493436647</v>
      </c>
      <c r="AB42" s="343"/>
      <c r="AC42" s="344"/>
      <c r="AD42" s="343"/>
      <c r="AE42" s="343"/>
      <c r="AF42" s="343"/>
      <c r="AG42" s="343"/>
      <c r="AH42" s="344"/>
      <c r="AI42" s="343"/>
      <c r="AJ42" s="343"/>
      <c r="AK42" s="344"/>
    </row>
    <row r="43" spans="2:37" ht="15.75" customHeight="1">
      <c r="B43" s="201" t="s">
        <v>209</v>
      </c>
      <c r="C43" s="187" t="s">
        <v>174</v>
      </c>
      <c r="D43" s="203" t="s">
        <v>212</v>
      </c>
      <c r="E43" s="16">
        <f t="shared" si="13"/>
        <v>4174</v>
      </c>
      <c r="F43" s="90">
        <v>1</v>
      </c>
      <c r="G43" s="90">
        <v>2085</v>
      </c>
      <c r="H43" s="90">
        <v>1120</v>
      </c>
      <c r="I43" s="90">
        <v>2</v>
      </c>
      <c r="J43" s="90"/>
      <c r="K43" s="90">
        <v>920</v>
      </c>
      <c r="L43" s="199">
        <v>46</v>
      </c>
      <c r="O43" s="201" t="s">
        <v>209</v>
      </c>
      <c r="P43" s="187" t="s">
        <v>174</v>
      </c>
      <c r="Q43" s="203" t="s">
        <v>212</v>
      </c>
      <c r="R43" s="88">
        <f t="shared" si="14"/>
        <v>0.12928776811956919</v>
      </c>
      <c r="S43" s="86">
        <f t="shared" si="12"/>
        <v>3.0974549142206322E-5</v>
      </c>
      <c r="T43" s="86">
        <f t="shared" si="12"/>
        <v>6.4581934961500179E-2</v>
      </c>
      <c r="U43" s="86">
        <f t="shared" si="12"/>
        <v>3.4691495039271082E-2</v>
      </c>
      <c r="V43" s="86">
        <f t="shared" si="12"/>
        <v>6.1949098284412644E-5</v>
      </c>
      <c r="W43" s="86">
        <f t="shared" si="12"/>
        <v>0</v>
      </c>
      <c r="X43" s="86">
        <f t="shared" si="12"/>
        <v>2.8496585210829817E-2</v>
      </c>
      <c r="Y43" s="87">
        <f t="shared" si="12"/>
        <v>1.4248292605414908E-3</v>
      </c>
      <c r="AB43" s="343"/>
      <c r="AC43" s="344"/>
      <c r="AD43" s="343"/>
      <c r="AE43" s="343"/>
      <c r="AF43" s="343"/>
      <c r="AG43" s="343"/>
      <c r="AH43" s="343"/>
      <c r="AI43" s="343"/>
      <c r="AJ43" s="343"/>
      <c r="AK43" s="343"/>
    </row>
    <row r="44" spans="2:37" ht="15.75" customHeight="1">
      <c r="B44" s="201" t="s">
        <v>209</v>
      </c>
      <c r="C44" s="187" t="s">
        <v>176</v>
      </c>
      <c r="D44" s="203" t="s">
        <v>213</v>
      </c>
      <c r="E44" s="16">
        <f t="shared" si="13"/>
        <v>55521</v>
      </c>
      <c r="F44" s="90">
        <v>114</v>
      </c>
      <c r="G44" s="90">
        <v>17515</v>
      </c>
      <c r="H44" s="90">
        <v>9002</v>
      </c>
      <c r="I44" s="90">
        <v>1722</v>
      </c>
      <c r="J44" s="90">
        <v>798</v>
      </c>
      <c r="K44" s="90">
        <v>12982</v>
      </c>
      <c r="L44" s="199">
        <v>13388</v>
      </c>
      <c r="O44" s="201" t="s">
        <v>209</v>
      </c>
      <c r="P44" s="187" t="s">
        <v>176</v>
      </c>
      <c r="Q44" s="203" t="s">
        <v>213</v>
      </c>
      <c r="R44" s="88">
        <f t="shared" si="14"/>
        <v>1.719737942924437</v>
      </c>
      <c r="S44" s="86">
        <f t="shared" si="12"/>
        <v>3.5310986022115205E-3</v>
      </c>
      <c r="T44" s="86">
        <f t="shared" si="12"/>
        <v>0.54251922822574372</v>
      </c>
      <c r="U44" s="86">
        <f t="shared" si="12"/>
        <v>0.27883289137814132</v>
      </c>
      <c r="V44" s="86">
        <f t="shared" si="12"/>
        <v>5.3338173622879285E-2</v>
      </c>
      <c r="W44" s="86">
        <f t="shared" si="12"/>
        <v>2.4717690215480648E-2</v>
      </c>
      <c r="X44" s="86">
        <f t="shared" si="12"/>
        <v>0.40211159696412246</v>
      </c>
      <c r="Y44" s="87">
        <f t="shared" si="12"/>
        <v>0.4146872639158582</v>
      </c>
      <c r="AB44" s="343"/>
      <c r="AC44" s="344"/>
      <c r="AD44" s="343"/>
      <c r="AE44" s="343"/>
      <c r="AF44" s="343"/>
      <c r="AG44" s="343"/>
      <c r="AH44" s="343"/>
      <c r="AI44" s="343"/>
      <c r="AJ44" s="343"/>
      <c r="AK44" s="343"/>
    </row>
    <row r="45" spans="2:37" ht="15.75" customHeight="1">
      <c r="B45" s="201" t="s">
        <v>209</v>
      </c>
      <c r="C45" s="187" t="s">
        <v>178</v>
      </c>
      <c r="D45" s="203" t="s">
        <v>214</v>
      </c>
      <c r="E45" s="16">
        <f t="shared" si="13"/>
        <v>30129</v>
      </c>
      <c r="F45" s="90">
        <v>34</v>
      </c>
      <c r="G45" s="90">
        <v>11397</v>
      </c>
      <c r="H45" s="90">
        <v>5057</v>
      </c>
      <c r="I45" s="90">
        <v>1135</v>
      </c>
      <c r="J45" s="90">
        <v>422</v>
      </c>
      <c r="K45" s="90">
        <v>9388</v>
      </c>
      <c r="L45" s="199">
        <v>2696</v>
      </c>
      <c r="O45" s="201" t="s">
        <v>209</v>
      </c>
      <c r="P45" s="187" t="s">
        <v>178</v>
      </c>
      <c r="Q45" s="203" t="s">
        <v>214</v>
      </c>
      <c r="R45" s="88">
        <f t="shared" si="14"/>
        <v>0.93323219110553424</v>
      </c>
      <c r="S45" s="86">
        <f t="shared" si="12"/>
        <v>1.053134670835015E-3</v>
      </c>
      <c r="T45" s="86">
        <f t="shared" si="12"/>
        <v>0.35301693657372546</v>
      </c>
      <c r="U45" s="86">
        <f t="shared" si="12"/>
        <v>0.15663829501213739</v>
      </c>
      <c r="V45" s="86">
        <f t="shared" si="12"/>
        <v>3.5156113276404173E-2</v>
      </c>
      <c r="W45" s="86">
        <f t="shared" si="12"/>
        <v>1.3071259738011069E-2</v>
      </c>
      <c r="X45" s="86">
        <f t="shared" si="12"/>
        <v>0.29078906734703297</v>
      </c>
      <c r="Y45" s="87">
        <f t="shared" si="12"/>
        <v>8.3507384487388259E-2</v>
      </c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</row>
    <row r="46" spans="2:37" ht="15.75" customHeight="1">
      <c r="B46" s="201" t="s">
        <v>209</v>
      </c>
      <c r="C46" s="187" t="s">
        <v>180</v>
      </c>
      <c r="D46" s="203" t="s">
        <v>215</v>
      </c>
      <c r="E46" s="16">
        <f t="shared" si="13"/>
        <v>590002</v>
      </c>
      <c r="F46" s="90">
        <v>6291</v>
      </c>
      <c r="G46" s="90">
        <v>75263</v>
      </c>
      <c r="H46" s="90">
        <v>283883</v>
      </c>
      <c r="I46" s="90">
        <v>21691</v>
      </c>
      <c r="J46" s="90">
        <v>35405</v>
      </c>
      <c r="K46" s="90">
        <v>141324</v>
      </c>
      <c r="L46" s="199">
        <v>26145</v>
      </c>
      <c r="O46" s="201" t="s">
        <v>209</v>
      </c>
      <c r="P46" s="187" t="s">
        <v>180</v>
      </c>
      <c r="Q46" s="203" t="s">
        <v>215</v>
      </c>
      <c r="R46" s="88">
        <f t="shared" si="14"/>
        <v>18.275045943000013</v>
      </c>
      <c r="S46" s="86">
        <f t="shared" si="12"/>
        <v>0.19486088865361997</v>
      </c>
      <c r="T46" s="86">
        <f t="shared" si="12"/>
        <v>2.3312374920898749</v>
      </c>
      <c r="U46" s="86">
        <f t="shared" si="12"/>
        <v>8.7931479341369574</v>
      </c>
      <c r="V46" s="86">
        <f t="shared" si="12"/>
        <v>0.67186894544359743</v>
      </c>
      <c r="W46" s="86">
        <f t="shared" si="12"/>
        <v>1.0966539123798147</v>
      </c>
      <c r="X46" s="86">
        <f t="shared" si="12"/>
        <v>4.3774471829731665</v>
      </c>
      <c r="Y46" s="87">
        <f t="shared" si="12"/>
        <v>0.80982958732298427</v>
      </c>
      <c r="AB46" s="343"/>
      <c r="AC46" s="344"/>
      <c r="AD46" s="343"/>
      <c r="AE46" s="343"/>
      <c r="AF46" s="343"/>
      <c r="AG46" s="343"/>
      <c r="AH46" s="343"/>
      <c r="AI46" s="343"/>
      <c r="AJ46" s="343"/>
      <c r="AK46" s="343"/>
    </row>
    <row r="47" spans="2:37" ht="15.75" customHeight="1">
      <c r="B47" s="201" t="s">
        <v>209</v>
      </c>
      <c r="C47" s="187" t="s">
        <v>182</v>
      </c>
      <c r="D47" s="203" t="s">
        <v>217</v>
      </c>
      <c r="E47" s="16">
        <f t="shared" si="13"/>
        <v>86296</v>
      </c>
      <c r="F47" s="90">
        <v>606</v>
      </c>
      <c r="G47" s="90">
        <v>15924</v>
      </c>
      <c r="H47" s="90">
        <v>31318</v>
      </c>
      <c r="I47" s="90">
        <v>4828</v>
      </c>
      <c r="J47" s="90">
        <v>1271</v>
      </c>
      <c r="K47" s="90">
        <v>24542</v>
      </c>
      <c r="L47" s="199">
        <v>7807</v>
      </c>
      <c r="O47" s="201" t="s">
        <v>209</v>
      </c>
      <c r="P47" s="187" t="s">
        <v>182</v>
      </c>
      <c r="Q47" s="203" t="s">
        <v>217</v>
      </c>
      <c r="R47" s="88">
        <f t="shared" si="14"/>
        <v>2.6729796927758369</v>
      </c>
      <c r="S47" s="86">
        <f t="shared" si="12"/>
        <v>1.8770576780177031E-2</v>
      </c>
      <c r="T47" s="86">
        <f t="shared" si="12"/>
        <v>0.4932387205404935</v>
      </c>
      <c r="U47" s="86">
        <f t="shared" si="12"/>
        <v>0.97006093003561766</v>
      </c>
      <c r="V47" s="86">
        <f t="shared" si="12"/>
        <v>0.14954512325857214</v>
      </c>
      <c r="W47" s="86">
        <f t="shared" si="12"/>
        <v>3.9368651959744233E-2</v>
      </c>
      <c r="X47" s="86">
        <f t="shared" si="12"/>
        <v>0.76017738504802757</v>
      </c>
      <c r="Y47" s="87">
        <f t="shared" si="12"/>
        <v>0.24181830515320477</v>
      </c>
      <c r="AB47" s="343"/>
      <c r="AC47" s="344"/>
      <c r="AD47" s="343"/>
      <c r="AE47" s="343"/>
      <c r="AF47" s="343"/>
      <c r="AG47" s="343"/>
      <c r="AH47" s="343"/>
      <c r="AI47" s="343"/>
      <c r="AJ47" s="343"/>
      <c r="AK47" s="343"/>
    </row>
    <row r="48" spans="2:37" ht="15.75" customHeight="1">
      <c r="B48" s="201" t="s">
        <v>209</v>
      </c>
      <c r="C48" s="187" t="s">
        <v>184</v>
      </c>
      <c r="D48" s="203" t="s">
        <v>218</v>
      </c>
      <c r="E48" s="16">
        <f t="shared" si="13"/>
        <v>134408</v>
      </c>
      <c r="F48" s="90">
        <v>1710</v>
      </c>
      <c r="G48" s="90">
        <v>19682</v>
      </c>
      <c r="H48" s="90">
        <v>51696</v>
      </c>
      <c r="I48" s="90">
        <v>5172</v>
      </c>
      <c r="J48" s="90">
        <v>4988</v>
      </c>
      <c r="K48" s="90">
        <v>41057</v>
      </c>
      <c r="L48" s="199">
        <v>10103</v>
      </c>
      <c r="O48" s="201" t="s">
        <v>209</v>
      </c>
      <c r="P48" s="187" t="s">
        <v>184</v>
      </c>
      <c r="Q48" s="203" t="s">
        <v>218</v>
      </c>
      <c r="R48" s="88">
        <f t="shared" si="14"/>
        <v>4.1632272011056672</v>
      </c>
      <c r="S48" s="86">
        <f t="shared" si="12"/>
        <v>5.2966479033172816E-2</v>
      </c>
      <c r="T48" s="86">
        <f t="shared" si="12"/>
        <v>0.60964107621690489</v>
      </c>
      <c r="U48" s="86">
        <f t="shared" si="12"/>
        <v>1.6012602924554982</v>
      </c>
      <c r="V48" s="86">
        <f t="shared" si="12"/>
        <v>0.16020036816349112</v>
      </c>
      <c r="W48" s="86">
        <f t="shared" si="12"/>
        <v>0.15450105112132514</v>
      </c>
      <c r="X48" s="86">
        <f t="shared" si="12"/>
        <v>1.271722064131565</v>
      </c>
      <c r="Y48" s="87">
        <f t="shared" si="12"/>
        <v>0.31293586998371048</v>
      </c>
      <c r="AB48" s="343"/>
      <c r="AC48" s="344"/>
      <c r="AD48" s="343"/>
      <c r="AE48" s="343"/>
      <c r="AF48" s="343"/>
      <c r="AG48" s="343"/>
      <c r="AH48" s="343"/>
      <c r="AI48" s="343"/>
      <c r="AJ48" s="343"/>
      <c r="AK48" s="344"/>
    </row>
    <row r="49" spans="2:37" ht="15.75" customHeight="1">
      <c r="B49" s="201" t="s">
        <v>209</v>
      </c>
      <c r="C49" s="187" t="s">
        <v>187</v>
      </c>
      <c r="D49" s="203" t="s">
        <v>219</v>
      </c>
      <c r="E49" s="16">
        <f t="shared" si="13"/>
        <v>54575</v>
      </c>
      <c r="F49" s="90">
        <v>177</v>
      </c>
      <c r="G49" s="90">
        <v>13430</v>
      </c>
      <c r="H49" s="90">
        <v>19104</v>
      </c>
      <c r="I49" s="90">
        <v>597</v>
      </c>
      <c r="J49" s="90">
        <v>361</v>
      </c>
      <c r="K49" s="90">
        <v>18426</v>
      </c>
      <c r="L49" s="199">
        <v>2480</v>
      </c>
      <c r="O49" s="201" t="s">
        <v>209</v>
      </c>
      <c r="P49" s="187" t="s">
        <v>187</v>
      </c>
      <c r="Q49" s="203" t="s">
        <v>219</v>
      </c>
      <c r="R49" s="88">
        <f t="shared" si="14"/>
        <v>1.69043601943591</v>
      </c>
      <c r="S49" s="86">
        <f t="shared" si="12"/>
        <v>5.4824951981705195E-3</v>
      </c>
      <c r="T49" s="86">
        <f t="shared" si="12"/>
        <v>0.41598819497983092</v>
      </c>
      <c r="U49" s="86">
        <f t="shared" si="12"/>
        <v>0.59173778681270961</v>
      </c>
      <c r="V49" s="86">
        <f t="shared" si="12"/>
        <v>1.8491805837897175E-2</v>
      </c>
      <c r="W49" s="86">
        <f t="shared" si="12"/>
        <v>1.1181812240336483E-2</v>
      </c>
      <c r="X49" s="86">
        <f t="shared" si="12"/>
        <v>0.57073704249429369</v>
      </c>
      <c r="Y49" s="87">
        <f t="shared" si="12"/>
        <v>7.6816881872671675E-2</v>
      </c>
      <c r="AB49" s="343"/>
      <c r="AC49" s="344"/>
      <c r="AD49" s="343"/>
      <c r="AE49" s="343"/>
      <c r="AF49" s="343"/>
      <c r="AG49" s="343"/>
      <c r="AH49" s="343"/>
      <c r="AI49" s="343"/>
      <c r="AJ49" s="343"/>
      <c r="AK49" s="343"/>
    </row>
    <row r="50" spans="2:37" ht="15.75" customHeight="1">
      <c r="B50" s="201" t="s">
        <v>209</v>
      </c>
      <c r="C50" s="187" t="s">
        <v>189</v>
      </c>
      <c r="D50" s="203" t="s">
        <v>220</v>
      </c>
      <c r="E50" s="16">
        <f t="shared" si="13"/>
        <v>22818</v>
      </c>
      <c r="F50" s="90">
        <v>16</v>
      </c>
      <c r="G50" s="90">
        <v>6219</v>
      </c>
      <c r="H50" s="90">
        <v>5104</v>
      </c>
      <c r="I50" s="90">
        <v>729</v>
      </c>
      <c r="J50" s="90">
        <v>283</v>
      </c>
      <c r="K50" s="90">
        <v>3761</v>
      </c>
      <c r="L50" s="199">
        <v>6706</v>
      </c>
      <c r="O50" s="201" t="s">
        <v>209</v>
      </c>
      <c r="P50" s="187" t="s">
        <v>189</v>
      </c>
      <c r="Q50" s="203" t="s">
        <v>220</v>
      </c>
      <c r="R50" s="88">
        <f t="shared" si="14"/>
        <v>0.70677726232686378</v>
      </c>
      <c r="S50" s="86">
        <f t="shared" si="12"/>
        <v>4.9559278627530116E-4</v>
      </c>
      <c r="T50" s="86">
        <f t="shared" si="12"/>
        <v>0.19263072111538113</v>
      </c>
      <c r="U50" s="86">
        <f t="shared" si="12"/>
        <v>0.15809409882182107</v>
      </c>
      <c r="V50" s="86">
        <f t="shared" si="12"/>
        <v>2.2580446324668407E-2</v>
      </c>
      <c r="W50" s="86">
        <f t="shared" si="12"/>
        <v>8.7657974072443898E-3</v>
      </c>
      <c r="X50" s="86">
        <f t="shared" si="12"/>
        <v>0.11649527932383799</v>
      </c>
      <c r="Y50" s="87">
        <f t="shared" si="12"/>
        <v>0.20771532654763561</v>
      </c>
      <c r="AB50" s="343"/>
      <c r="AC50" s="344"/>
      <c r="AD50" s="343"/>
      <c r="AE50" s="343"/>
      <c r="AF50" s="343"/>
      <c r="AG50" s="343"/>
      <c r="AH50" s="343"/>
      <c r="AI50" s="343"/>
      <c r="AJ50" s="343"/>
      <c r="AK50" s="343"/>
    </row>
    <row r="51" spans="2:37" ht="15.75" customHeight="1">
      <c r="B51" s="201" t="s">
        <v>209</v>
      </c>
      <c r="C51" s="187" t="s">
        <v>191</v>
      </c>
      <c r="D51" s="203" t="s">
        <v>222</v>
      </c>
      <c r="E51" s="16">
        <f t="shared" si="13"/>
        <v>34085</v>
      </c>
      <c r="F51" s="90">
        <v>74</v>
      </c>
      <c r="G51" s="90">
        <v>9237</v>
      </c>
      <c r="H51" s="90">
        <v>7791</v>
      </c>
      <c r="I51" s="90">
        <v>625</v>
      </c>
      <c r="J51" s="90">
        <v>94</v>
      </c>
      <c r="K51" s="90">
        <v>7350</v>
      </c>
      <c r="L51" s="199">
        <v>8914</v>
      </c>
      <c r="O51" s="201" t="s">
        <v>209</v>
      </c>
      <c r="P51" s="187" t="s">
        <v>191</v>
      </c>
      <c r="Q51" s="203" t="s">
        <v>222</v>
      </c>
      <c r="R51" s="88">
        <f t="shared" si="14"/>
        <v>1.0557675075121025</v>
      </c>
      <c r="S51" s="86">
        <f t="shared" si="12"/>
        <v>2.292116636523268E-3</v>
      </c>
      <c r="T51" s="86">
        <f t="shared" si="12"/>
        <v>0.28611191042655981</v>
      </c>
      <c r="U51" s="86">
        <f t="shared" si="12"/>
        <v>0.24132271236692948</v>
      </c>
      <c r="V51" s="86">
        <f t="shared" si="12"/>
        <v>1.935909321387895E-2</v>
      </c>
      <c r="W51" s="86">
        <f t="shared" si="12"/>
        <v>2.9116076193673943E-3</v>
      </c>
      <c r="X51" s="86">
        <f t="shared" si="12"/>
        <v>0.22766293619521649</v>
      </c>
      <c r="Y51" s="87">
        <f t="shared" si="12"/>
        <v>0.27610713105362716</v>
      </c>
      <c r="AB51" s="343"/>
      <c r="AC51" s="343"/>
      <c r="AD51" s="343"/>
      <c r="AE51" s="343"/>
      <c r="AF51" s="343"/>
      <c r="AG51" s="343"/>
      <c r="AH51" s="343"/>
      <c r="AI51" s="343"/>
      <c r="AJ51" s="343"/>
      <c r="AK51" s="344"/>
    </row>
    <row r="52" spans="2:37" ht="15.75" customHeight="1">
      <c r="B52" s="201" t="s">
        <v>209</v>
      </c>
      <c r="C52" s="187" t="s">
        <v>193</v>
      </c>
      <c r="D52" s="203" t="s">
        <v>223</v>
      </c>
      <c r="E52" s="16">
        <f t="shared" si="13"/>
        <v>46582</v>
      </c>
      <c r="F52" s="90">
        <v>268</v>
      </c>
      <c r="G52" s="90">
        <v>15783</v>
      </c>
      <c r="H52" s="90">
        <v>8954</v>
      </c>
      <c r="I52" s="90">
        <v>2910</v>
      </c>
      <c r="J52" s="90">
        <v>1488</v>
      </c>
      <c r="K52" s="90">
        <v>16485</v>
      </c>
      <c r="L52" s="199">
        <v>694</v>
      </c>
      <c r="O52" s="201" t="s">
        <v>209</v>
      </c>
      <c r="P52" s="187" t="s">
        <v>193</v>
      </c>
      <c r="Q52" s="203" t="s">
        <v>223</v>
      </c>
      <c r="R52" s="88">
        <f t="shared" si="14"/>
        <v>1.442856448142255</v>
      </c>
      <c r="S52" s="86">
        <f t="shared" si="12"/>
        <v>8.3011791701112954E-3</v>
      </c>
      <c r="T52" s="86">
        <f t="shared" si="12"/>
        <v>0.48887130911144244</v>
      </c>
      <c r="U52" s="86">
        <f t="shared" si="12"/>
        <v>0.27734611301931539</v>
      </c>
      <c r="V52" s="86">
        <f t="shared" si="12"/>
        <v>9.0135938003820401E-2</v>
      </c>
      <c r="W52" s="86">
        <f t="shared" si="12"/>
        <v>4.609012912360301E-2</v>
      </c>
      <c r="X52" s="86">
        <f t="shared" si="12"/>
        <v>0.51061544260927128</v>
      </c>
      <c r="Y52" s="87">
        <f t="shared" si="12"/>
        <v>2.1496337104691187E-2</v>
      </c>
      <c r="AB52" s="343"/>
      <c r="AC52" s="344"/>
      <c r="AD52" s="343"/>
      <c r="AE52" s="343"/>
      <c r="AF52" s="343"/>
      <c r="AG52" s="343"/>
      <c r="AH52" s="343"/>
      <c r="AI52" s="343"/>
      <c r="AJ52" s="343"/>
      <c r="AK52" s="344"/>
    </row>
    <row r="53" spans="2:37" ht="15.75" customHeight="1">
      <c r="B53" s="201" t="s">
        <v>209</v>
      </c>
      <c r="C53" s="187" t="s">
        <v>195</v>
      </c>
      <c r="D53" s="203" t="s">
        <v>224</v>
      </c>
      <c r="E53" s="16">
        <f t="shared" si="13"/>
        <v>104627</v>
      </c>
      <c r="F53" s="90">
        <v>1601</v>
      </c>
      <c r="G53" s="90">
        <v>40534</v>
      </c>
      <c r="H53" s="90">
        <v>23298</v>
      </c>
      <c r="I53" s="90">
        <v>4118</v>
      </c>
      <c r="J53" s="90">
        <v>2502</v>
      </c>
      <c r="K53" s="90">
        <v>31015</v>
      </c>
      <c r="L53" s="199">
        <v>1559</v>
      </c>
      <c r="O53" s="201" t="s">
        <v>209</v>
      </c>
      <c r="P53" s="187" t="s">
        <v>195</v>
      </c>
      <c r="Q53" s="203" t="s">
        <v>224</v>
      </c>
      <c r="R53" s="88">
        <f t="shared" si="14"/>
        <v>3.2407741531016212</v>
      </c>
      <c r="S53" s="86">
        <f t="shared" si="12"/>
        <v>4.9590253176672323E-2</v>
      </c>
      <c r="T53" s="86">
        <f t="shared" si="12"/>
        <v>1.2555223749301911</v>
      </c>
      <c r="U53" s="86">
        <f t="shared" si="12"/>
        <v>0.72164504591512291</v>
      </c>
      <c r="V53" s="86">
        <f t="shared" si="12"/>
        <v>0.12755319336760565</v>
      </c>
      <c r="W53" s="86">
        <f t="shared" si="12"/>
        <v>7.7498321953800214E-2</v>
      </c>
      <c r="X53" s="86">
        <f t="shared" si="12"/>
        <v>0.9606756416455291</v>
      </c>
      <c r="Y53" s="87">
        <f t="shared" si="12"/>
        <v>4.8289322112699658E-2</v>
      </c>
      <c r="AB53" s="343"/>
      <c r="AC53" s="344"/>
      <c r="AD53" s="343"/>
      <c r="AE53" s="343"/>
      <c r="AF53" s="343"/>
      <c r="AG53" s="343"/>
      <c r="AH53" s="343"/>
      <c r="AI53" s="343"/>
      <c r="AJ53" s="343"/>
      <c r="AK53" s="344"/>
    </row>
    <row r="54" spans="2:37" ht="15.75" customHeight="1">
      <c r="B54" s="201" t="s">
        <v>225</v>
      </c>
      <c r="C54" s="187" t="s">
        <v>170</v>
      </c>
      <c r="D54" s="203" t="s">
        <v>226</v>
      </c>
      <c r="E54" s="16">
        <f t="shared" si="13"/>
        <v>30423</v>
      </c>
      <c r="F54" s="90">
        <v>56</v>
      </c>
      <c r="G54" s="90">
        <v>12806</v>
      </c>
      <c r="H54" s="90">
        <v>5770</v>
      </c>
      <c r="I54" s="90">
        <v>1085</v>
      </c>
      <c r="J54" s="90">
        <v>395</v>
      </c>
      <c r="K54" s="90">
        <v>6384</v>
      </c>
      <c r="L54" s="199">
        <v>3927</v>
      </c>
      <c r="O54" s="201" t="s">
        <v>225</v>
      </c>
      <c r="P54" s="187" t="s">
        <v>170</v>
      </c>
      <c r="Q54" s="203" t="s">
        <v>226</v>
      </c>
      <c r="R54" s="88">
        <f t="shared" si="14"/>
        <v>0.94233870855334301</v>
      </c>
      <c r="S54" s="86">
        <f t="shared" si="12"/>
        <v>1.7345747519635542E-3</v>
      </c>
      <c r="T54" s="86">
        <f t="shared" si="12"/>
        <v>0.39666007631509415</v>
      </c>
      <c r="U54" s="86">
        <f t="shared" si="12"/>
        <v>0.17872314855053048</v>
      </c>
      <c r="V54" s="86">
        <f t="shared" si="12"/>
        <v>3.3607385819293865E-2</v>
      </c>
      <c r="W54" s="86">
        <f t="shared" si="12"/>
        <v>1.2234946911171498E-2</v>
      </c>
      <c r="X54" s="86">
        <f t="shared" si="12"/>
        <v>0.19774152172384518</v>
      </c>
      <c r="Y54" s="87">
        <f t="shared" si="12"/>
        <v>0.12163705448144423</v>
      </c>
      <c r="AB54" s="343"/>
      <c r="AC54" s="344"/>
      <c r="AD54" s="344"/>
      <c r="AE54" s="343"/>
      <c r="AF54" s="343"/>
      <c r="AG54" s="343"/>
      <c r="AH54" s="343"/>
      <c r="AI54" s="343"/>
      <c r="AJ54" s="343"/>
      <c r="AK54" s="344"/>
    </row>
    <row r="55" spans="2:37" ht="15.75" customHeight="1">
      <c r="B55" s="201" t="s">
        <v>225</v>
      </c>
      <c r="C55" s="187" t="s">
        <v>172</v>
      </c>
      <c r="D55" s="203" t="s">
        <v>227</v>
      </c>
      <c r="E55" s="16">
        <f t="shared" si="13"/>
        <v>1695</v>
      </c>
      <c r="F55" s="90"/>
      <c r="G55" s="90">
        <v>1083</v>
      </c>
      <c r="H55" s="90">
        <v>176</v>
      </c>
      <c r="I55" s="90">
        <v>8</v>
      </c>
      <c r="J55" s="90">
        <v>5</v>
      </c>
      <c r="K55" s="90">
        <v>282</v>
      </c>
      <c r="L55" s="199">
        <v>141</v>
      </c>
      <c r="O55" s="201" t="s">
        <v>225</v>
      </c>
      <c r="P55" s="187" t="s">
        <v>172</v>
      </c>
      <c r="Q55" s="203" t="s">
        <v>227</v>
      </c>
      <c r="R55" s="88">
        <f t="shared" si="14"/>
        <v>5.2501860796039718E-2</v>
      </c>
      <c r="S55" s="86">
        <f t="shared" si="12"/>
        <v>0</v>
      </c>
      <c r="T55" s="86">
        <f t="shared" si="12"/>
        <v>3.3545436721009445E-2</v>
      </c>
      <c r="U55" s="86">
        <f t="shared" si="12"/>
        <v>5.4515206490283125E-3</v>
      </c>
      <c r="V55" s="86">
        <f t="shared" si="12"/>
        <v>2.4779639313765058E-4</v>
      </c>
      <c r="W55" s="86">
        <f t="shared" si="12"/>
        <v>1.5487274571103162E-4</v>
      </c>
      <c r="X55" s="86">
        <f t="shared" ref="V55:Y95" si="15">K55/$E$9*100</f>
        <v>8.7348228581021828E-3</v>
      </c>
      <c r="Y55" s="87">
        <f t="shared" si="15"/>
        <v>4.3674114290510914E-3</v>
      </c>
      <c r="AB55" s="343"/>
      <c r="AC55" s="344"/>
      <c r="AD55" s="343"/>
      <c r="AE55" s="343"/>
      <c r="AF55" s="343"/>
      <c r="AG55" s="344"/>
      <c r="AH55" s="343"/>
      <c r="AI55" s="343"/>
      <c r="AJ55" s="343"/>
      <c r="AK55" s="344"/>
    </row>
    <row r="56" spans="2:37" ht="15.75" customHeight="1">
      <c r="B56" s="201" t="s">
        <v>225</v>
      </c>
      <c r="C56" s="187" t="s">
        <v>174</v>
      </c>
      <c r="D56" s="203" t="s">
        <v>228</v>
      </c>
      <c r="E56" s="16">
        <f t="shared" si="13"/>
        <v>3106</v>
      </c>
      <c r="F56" s="90">
        <v>3</v>
      </c>
      <c r="G56" s="90">
        <v>1623</v>
      </c>
      <c r="H56" s="90">
        <v>876</v>
      </c>
      <c r="I56" s="90"/>
      <c r="J56" s="90">
        <v>3</v>
      </c>
      <c r="K56" s="90">
        <v>576</v>
      </c>
      <c r="L56" s="199">
        <v>25</v>
      </c>
      <c r="O56" s="201" t="s">
        <v>225</v>
      </c>
      <c r="P56" s="187" t="s">
        <v>174</v>
      </c>
      <c r="Q56" s="203" t="s">
        <v>228</v>
      </c>
      <c r="R56" s="88">
        <f t="shared" si="14"/>
        <v>9.6206949635692846E-2</v>
      </c>
      <c r="S56" s="86">
        <f t="shared" ref="S56:U95" si="16">F56/$E$9*100</f>
        <v>9.292364742661898E-5</v>
      </c>
      <c r="T56" s="86">
        <f t="shared" si="16"/>
        <v>5.0271693257800856E-2</v>
      </c>
      <c r="U56" s="86">
        <f t="shared" si="16"/>
        <v>2.7133705048572737E-2</v>
      </c>
      <c r="V56" s="86">
        <f t="shared" si="15"/>
        <v>0</v>
      </c>
      <c r="W56" s="86">
        <f t="shared" si="15"/>
        <v>9.292364742661898E-5</v>
      </c>
      <c r="X56" s="86">
        <f t="shared" si="15"/>
        <v>1.7841340305910842E-2</v>
      </c>
      <c r="Y56" s="87">
        <f t="shared" si="15"/>
        <v>7.7436372855515807E-4</v>
      </c>
      <c r="AB56" s="343"/>
      <c r="AC56" s="344"/>
      <c r="AD56" s="343"/>
      <c r="AE56" s="343"/>
      <c r="AF56" s="343"/>
      <c r="AG56" s="343"/>
      <c r="AH56" s="343"/>
      <c r="AI56" s="343"/>
      <c r="AJ56" s="343"/>
      <c r="AK56" s="344"/>
    </row>
    <row r="57" spans="2:37" ht="15.75" customHeight="1">
      <c r="B57" s="201" t="s">
        <v>225</v>
      </c>
      <c r="C57" s="187" t="s">
        <v>176</v>
      </c>
      <c r="D57" s="203" t="s">
        <v>229</v>
      </c>
      <c r="E57" s="16">
        <f t="shared" si="13"/>
        <v>16652</v>
      </c>
      <c r="F57" s="90">
        <v>47</v>
      </c>
      <c r="G57" s="90">
        <v>7435</v>
      </c>
      <c r="H57" s="90">
        <v>3638</v>
      </c>
      <c r="I57" s="90">
        <v>206</v>
      </c>
      <c r="J57" s="90">
        <v>30</v>
      </c>
      <c r="K57" s="90">
        <v>4922</v>
      </c>
      <c r="L57" s="199">
        <v>374</v>
      </c>
      <c r="O57" s="201" t="s">
        <v>225</v>
      </c>
      <c r="P57" s="187" t="s">
        <v>176</v>
      </c>
      <c r="Q57" s="203" t="s">
        <v>229</v>
      </c>
      <c r="R57" s="88">
        <f t="shared" si="14"/>
        <v>0.51578819231601969</v>
      </c>
      <c r="S57" s="86">
        <f t="shared" si="16"/>
        <v>1.4558038096836971E-3</v>
      </c>
      <c r="T57" s="86">
        <f t="shared" si="16"/>
        <v>0.23029577287230402</v>
      </c>
      <c r="U57" s="86">
        <f t="shared" si="16"/>
        <v>0.1126854097793466</v>
      </c>
      <c r="V57" s="86">
        <f t="shared" si="15"/>
        <v>6.380757123294503E-3</v>
      </c>
      <c r="W57" s="86">
        <f t="shared" si="15"/>
        <v>9.2923647426618975E-4</v>
      </c>
      <c r="X57" s="86">
        <f t="shared" si="15"/>
        <v>0.15245673087793951</v>
      </c>
      <c r="Y57" s="87">
        <f t="shared" si="15"/>
        <v>1.1584481379185165E-2</v>
      </c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</row>
    <row r="58" spans="2:37" ht="15.75" customHeight="1">
      <c r="B58" s="201" t="s">
        <v>225</v>
      </c>
      <c r="C58" s="187" t="s">
        <v>178</v>
      </c>
      <c r="D58" s="203" t="s">
        <v>230</v>
      </c>
      <c r="E58" s="16">
        <f t="shared" si="13"/>
        <v>111818</v>
      </c>
      <c r="F58" s="90">
        <v>202</v>
      </c>
      <c r="G58" s="90">
        <v>26268</v>
      </c>
      <c r="H58" s="90">
        <v>29494</v>
      </c>
      <c r="I58" s="90">
        <v>7682</v>
      </c>
      <c r="J58" s="90">
        <v>11522</v>
      </c>
      <c r="K58" s="90">
        <v>33139</v>
      </c>
      <c r="L58" s="199">
        <v>3511</v>
      </c>
      <c r="O58" s="201" t="s">
        <v>225</v>
      </c>
      <c r="P58" s="187" t="s">
        <v>178</v>
      </c>
      <c r="Q58" s="203" t="s">
        <v>230</v>
      </c>
      <c r="R58" s="88">
        <f t="shared" si="14"/>
        <v>3.4635121359832266</v>
      </c>
      <c r="S58" s="86">
        <f t="shared" si="16"/>
        <v>6.2568589267256777E-3</v>
      </c>
      <c r="T58" s="86">
        <f t="shared" si="16"/>
        <v>0.81363945686747563</v>
      </c>
      <c r="U58" s="86">
        <f t="shared" si="16"/>
        <v>0.91356335240023334</v>
      </c>
      <c r="V58" s="86">
        <f t="shared" si="15"/>
        <v>0.23794648651042899</v>
      </c>
      <c r="W58" s="86">
        <f t="shared" si="15"/>
        <v>0.35688875521650126</v>
      </c>
      <c r="X58" s="86">
        <f t="shared" si="15"/>
        <v>1.0264655840235752</v>
      </c>
      <c r="Y58" s="87">
        <f t="shared" si="15"/>
        <v>0.10875164203828641</v>
      </c>
      <c r="AB58" s="343"/>
      <c r="AC58" s="344"/>
      <c r="AD58" s="343"/>
      <c r="AE58" s="343"/>
      <c r="AF58" s="343"/>
      <c r="AG58" s="343"/>
      <c r="AH58" s="343"/>
      <c r="AI58" s="343"/>
      <c r="AJ58" s="343"/>
      <c r="AK58" s="343"/>
    </row>
    <row r="59" spans="2:37" ht="15.75" customHeight="1">
      <c r="B59" s="201" t="s">
        <v>225</v>
      </c>
      <c r="C59" s="187" t="s">
        <v>180</v>
      </c>
      <c r="D59" s="203" t="s">
        <v>231</v>
      </c>
      <c r="E59" s="16">
        <f t="shared" si="13"/>
        <v>29395</v>
      </c>
      <c r="F59" s="90">
        <v>18</v>
      </c>
      <c r="G59" s="90">
        <v>7364</v>
      </c>
      <c r="H59" s="90">
        <v>7911</v>
      </c>
      <c r="I59" s="90">
        <v>479</v>
      </c>
      <c r="J59" s="90">
        <v>609</v>
      </c>
      <c r="K59" s="90">
        <v>11997</v>
      </c>
      <c r="L59" s="199">
        <v>1017</v>
      </c>
      <c r="O59" s="201" t="s">
        <v>225</v>
      </c>
      <c r="P59" s="187" t="s">
        <v>180</v>
      </c>
      <c r="Q59" s="203" t="s">
        <v>231</v>
      </c>
      <c r="R59" s="88">
        <f t="shared" si="14"/>
        <v>0.91049687203515506</v>
      </c>
      <c r="S59" s="86">
        <f t="shared" si="16"/>
        <v>5.5754188455971383E-4</v>
      </c>
      <c r="T59" s="86">
        <f t="shared" si="16"/>
        <v>0.22809657988320736</v>
      </c>
      <c r="U59" s="86">
        <f t="shared" si="16"/>
        <v>0.24503965826399424</v>
      </c>
      <c r="V59" s="86">
        <f t="shared" si="15"/>
        <v>1.4836809039116827E-2</v>
      </c>
      <c r="W59" s="86">
        <f t="shared" si="15"/>
        <v>1.8863500427603652E-2</v>
      </c>
      <c r="X59" s="86">
        <f t="shared" si="15"/>
        <v>0.37160166605904926</v>
      </c>
      <c r="Y59" s="87">
        <f t="shared" si="15"/>
        <v>3.1501116477623832E-2</v>
      </c>
      <c r="AB59" s="343"/>
      <c r="AC59" s="344"/>
      <c r="AD59" s="343"/>
      <c r="AE59" s="343"/>
      <c r="AF59" s="343"/>
      <c r="AG59" s="343"/>
      <c r="AH59" s="343"/>
      <c r="AI59" s="343"/>
      <c r="AJ59" s="343"/>
      <c r="AK59" s="343"/>
    </row>
    <row r="60" spans="2:37" ht="15.75" customHeight="1">
      <c r="B60" s="201" t="s">
        <v>225</v>
      </c>
      <c r="C60" s="187" t="s">
        <v>182</v>
      </c>
      <c r="D60" s="203" t="s">
        <v>232</v>
      </c>
      <c r="E60" s="16">
        <f t="shared" si="13"/>
        <v>36686</v>
      </c>
      <c r="F60" s="90">
        <v>95</v>
      </c>
      <c r="G60" s="90">
        <v>17079</v>
      </c>
      <c r="H60" s="90">
        <v>5909</v>
      </c>
      <c r="I60" s="90">
        <v>248</v>
      </c>
      <c r="J60" s="90">
        <v>120</v>
      </c>
      <c r="K60" s="90">
        <v>10239</v>
      </c>
      <c r="L60" s="199">
        <v>2996</v>
      </c>
      <c r="O60" s="201" t="s">
        <v>225</v>
      </c>
      <c r="P60" s="187" t="s">
        <v>182</v>
      </c>
      <c r="Q60" s="203" t="s">
        <v>232</v>
      </c>
      <c r="R60" s="88">
        <f t="shared" si="14"/>
        <v>1.1363323098309812</v>
      </c>
      <c r="S60" s="86">
        <f t="shared" si="16"/>
        <v>2.9425821685096008E-3</v>
      </c>
      <c r="T60" s="86">
        <f t="shared" si="16"/>
        <v>0.52901432479974186</v>
      </c>
      <c r="U60" s="86">
        <f t="shared" si="16"/>
        <v>0.18302861088129715</v>
      </c>
      <c r="V60" s="86">
        <f t="shared" si="15"/>
        <v>7.6816881872671678E-3</v>
      </c>
      <c r="W60" s="86">
        <f t="shared" si="15"/>
        <v>3.716945897064759E-3</v>
      </c>
      <c r="X60" s="86">
        <f t="shared" si="15"/>
        <v>0.31714840866705052</v>
      </c>
      <c r="Y60" s="87">
        <f t="shared" si="15"/>
        <v>9.2799749230050146E-2</v>
      </c>
      <c r="AB60" s="343"/>
      <c r="AC60" s="344"/>
      <c r="AD60" s="343"/>
      <c r="AE60" s="343"/>
      <c r="AF60" s="343"/>
      <c r="AG60" s="343"/>
      <c r="AH60" s="343"/>
      <c r="AI60" s="343"/>
      <c r="AJ60" s="343"/>
      <c r="AK60" s="343"/>
    </row>
    <row r="61" spans="2:37" ht="15.75" customHeight="1">
      <c r="B61" s="201" t="s">
        <v>225</v>
      </c>
      <c r="C61" s="187" t="s">
        <v>184</v>
      </c>
      <c r="D61" s="203" t="s">
        <v>233</v>
      </c>
      <c r="E61" s="16">
        <f t="shared" si="13"/>
        <v>38396</v>
      </c>
      <c r="F61" s="90">
        <v>322</v>
      </c>
      <c r="G61" s="90">
        <v>13615</v>
      </c>
      <c r="H61" s="90">
        <v>9072</v>
      </c>
      <c r="I61" s="90">
        <v>613</v>
      </c>
      <c r="J61" s="90">
        <v>171</v>
      </c>
      <c r="K61" s="90">
        <v>13763</v>
      </c>
      <c r="L61" s="199">
        <v>840</v>
      </c>
      <c r="O61" s="201" t="s">
        <v>225</v>
      </c>
      <c r="P61" s="187" t="s">
        <v>184</v>
      </c>
      <c r="Q61" s="203" t="s">
        <v>233</v>
      </c>
      <c r="R61" s="88">
        <f t="shared" si="14"/>
        <v>1.189298788864154</v>
      </c>
      <c r="S61" s="86">
        <f t="shared" si="16"/>
        <v>9.9738048237904362E-3</v>
      </c>
      <c r="T61" s="86">
        <f t="shared" si="16"/>
        <v>0.42171848657113914</v>
      </c>
      <c r="U61" s="86">
        <f t="shared" si="16"/>
        <v>0.28100110981809578</v>
      </c>
      <c r="V61" s="86">
        <f t="shared" si="15"/>
        <v>1.8987398624172477E-2</v>
      </c>
      <c r="W61" s="86">
        <f t="shared" si="15"/>
        <v>5.296647903317281E-3</v>
      </c>
      <c r="X61" s="86">
        <f t="shared" si="15"/>
        <v>0.42630271984418566</v>
      </c>
      <c r="Y61" s="87">
        <f t="shared" si="15"/>
        <v>2.601862127945331E-2</v>
      </c>
      <c r="AB61" s="343"/>
      <c r="AC61" s="344"/>
      <c r="AD61" s="343"/>
      <c r="AE61" s="343"/>
      <c r="AF61" s="343"/>
      <c r="AG61" s="343"/>
      <c r="AH61" s="343"/>
      <c r="AI61" s="343"/>
      <c r="AJ61" s="343"/>
      <c r="AK61" s="344"/>
    </row>
    <row r="62" spans="2:37" ht="15.75" customHeight="1">
      <c r="B62" s="201" t="s">
        <v>225</v>
      </c>
      <c r="C62" s="187" t="s">
        <v>187</v>
      </c>
      <c r="D62" s="203" t="s">
        <v>234</v>
      </c>
      <c r="E62" s="16">
        <f t="shared" si="13"/>
        <v>20946</v>
      </c>
      <c r="F62" s="90">
        <v>7</v>
      </c>
      <c r="G62" s="90">
        <v>10343</v>
      </c>
      <c r="H62" s="90">
        <v>3129</v>
      </c>
      <c r="I62" s="90">
        <v>392</v>
      </c>
      <c r="J62" s="90">
        <v>64</v>
      </c>
      <c r="K62" s="90">
        <v>6270</v>
      </c>
      <c r="L62" s="199">
        <v>741</v>
      </c>
      <c r="O62" s="201" t="s">
        <v>225</v>
      </c>
      <c r="P62" s="187" t="s">
        <v>187</v>
      </c>
      <c r="Q62" s="203" t="s">
        <v>234</v>
      </c>
      <c r="R62" s="88">
        <f t="shared" si="14"/>
        <v>0.64879290633265374</v>
      </c>
      <c r="S62" s="86">
        <f t="shared" si="16"/>
        <v>2.1682184399544427E-4</v>
      </c>
      <c r="T62" s="86">
        <f t="shared" si="16"/>
        <v>0.32036976177784005</v>
      </c>
      <c r="U62" s="86">
        <f t="shared" si="16"/>
        <v>9.6919364265963578E-2</v>
      </c>
      <c r="V62" s="86">
        <f t="shared" si="15"/>
        <v>1.2142023263744878E-2</v>
      </c>
      <c r="W62" s="86">
        <f t="shared" si="15"/>
        <v>1.9823711451012046E-3</v>
      </c>
      <c r="X62" s="86">
        <f t="shared" si="15"/>
        <v>0.19421042312163364</v>
      </c>
      <c r="Y62" s="87">
        <f t="shared" si="15"/>
        <v>2.2952140914374884E-2</v>
      </c>
      <c r="AB62" s="343"/>
      <c r="AC62" s="344"/>
      <c r="AD62" s="343"/>
      <c r="AE62" s="343"/>
      <c r="AF62" s="343"/>
      <c r="AG62" s="343"/>
      <c r="AH62" s="343"/>
      <c r="AI62" s="343"/>
      <c r="AJ62" s="343"/>
      <c r="AK62" s="343"/>
    </row>
    <row r="63" spans="2:37" ht="15.75" customHeight="1">
      <c r="B63" s="201" t="s">
        <v>225</v>
      </c>
      <c r="C63" s="187" t="s">
        <v>189</v>
      </c>
      <c r="D63" s="203" t="s">
        <v>235</v>
      </c>
      <c r="E63" s="16">
        <f t="shared" si="13"/>
        <v>12983</v>
      </c>
      <c r="F63" s="90">
        <v>1</v>
      </c>
      <c r="G63" s="90">
        <v>5712</v>
      </c>
      <c r="H63" s="90">
        <v>1347</v>
      </c>
      <c r="I63" s="90">
        <v>520</v>
      </c>
      <c r="J63" s="90">
        <v>228</v>
      </c>
      <c r="K63" s="90">
        <v>4577</v>
      </c>
      <c r="L63" s="199">
        <v>598</v>
      </c>
      <c r="O63" s="201" t="s">
        <v>225</v>
      </c>
      <c r="P63" s="187" t="s">
        <v>189</v>
      </c>
      <c r="Q63" s="203" t="s">
        <v>235</v>
      </c>
      <c r="R63" s="88">
        <f t="shared" si="14"/>
        <v>0.40214257151326466</v>
      </c>
      <c r="S63" s="86">
        <f t="shared" si="16"/>
        <v>3.0974549142206322E-5</v>
      </c>
      <c r="T63" s="86">
        <f t="shared" si="16"/>
        <v>0.1769266247002825</v>
      </c>
      <c r="U63" s="86">
        <f t="shared" si="16"/>
        <v>4.1722717694551915E-2</v>
      </c>
      <c r="V63" s="86">
        <f t="shared" si="15"/>
        <v>1.6106765553947289E-2</v>
      </c>
      <c r="W63" s="86">
        <f t="shared" si="15"/>
        <v>7.0621972044230411E-3</v>
      </c>
      <c r="X63" s="86">
        <f t="shared" si="15"/>
        <v>0.14177051142387834</v>
      </c>
      <c r="Y63" s="87">
        <f t="shared" si="15"/>
        <v>1.8522780387039379E-2</v>
      </c>
      <c r="AB63" s="343"/>
      <c r="AC63" s="344"/>
      <c r="AD63" s="343"/>
      <c r="AE63" s="343"/>
      <c r="AF63" s="343"/>
      <c r="AG63" s="343"/>
      <c r="AH63" s="343"/>
      <c r="AI63" s="343"/>
      <c r="AJ63" s="343"/>
      <c r="AK63" s="343"/>
    </row>
    <row r="64" spans="2:37" ht="15.75" customHeight="1">
      <c r="B64" s="201" t="s">
        <v>225</v>
      </c>
      <c r="C64" s="187" t="s">
        <v>191</v>
      </c>
      <c r="D64" s="203" t="s">
        <v>236</v>
      </c>
      <c r="E64" s="16">
        <f t="shared" si="13"/>
        <v>30372</v>
      </c>
      <c r="F64" s="90">
        <v>27</v>
      </c>
      <c r="G64" s="90">
        <v>9176</v>
      </c>
      <c r="H64" s="90">
        <v>8718</v>
      </c>
      <c r="I64" s="90">
        <v>503</v>
      </c>
      <c r="J64" s="90">
        <v>52</v>
      </c>
      <c r="K64" s="90">
        <v>7808</v>
      </c>
      <c r="L64" s="199">
        <v>4088</v>
      </c>
      <c r="O64" s="201" t="s">
        <v>225</v>
      </c>
      <c r="P64" s="187" t="s">
        <v>191</v>
      </c>
      <c r="Q64" s="203" t="s">
        <v>236</v>
      </c>
      <c r="R64" s="88">
        <f t="shared" si="14"/>
        <v>0.94075900654709033</v>
      </c>
      <c r="S64" s="86">
        <f t="shared" si="16"/>
        <v>8.3631282683957074E-4</v>
      </c>
      <c r="T64" s="86">
        <f t="shared" si="16"/>
        <v>0.28422246292888526</v>
      </c>
      <c r="U64" s="86">
        <f t="shared" si="16"/>
        <v>0.27003611942175471</v>
      </c>
      <c r="V64" s="86">
        <f t="shared" si="15"/>
        <v>1.5580198218529781E-2</v>
      </c>
      <c r="W64" s="86">
        <f t="shared" si="15"/>
        <v>1.6106765553947286E-3</v>
      </c>
      <c r="X64" s="86">
        <f t="shared" si="15"/>
        <v>0.24184927970234699</v>
      </c>
      <c r="Y64" s="87">
        <f t="shared" si="15"/>
        <v>0.12662395689333944</v>
      </c>
      <c r="AB64" s="343"/>
      <c r="AC64" s="344"/>
      <c r="AD64" s="343"/>
      <c r="AE64" s="343"/>
      <c r="AF64" s="343"/>
      <c r="AG64" s="343"/>
      <c r="AH64" s="344"/>
      <c r="AI64" s="343"/>
      <c r="AJ64" s="344"/>
      <c r="AK64" s="344"/>
    </row>
    <row r="65" spans="2:37" ht="15.75" customHeight="1">
      <c r="B65" s="201" t="s">
        <v>237</v>
      </c>
      <c r="C65" s="187" t="s">
        <v>170</v>
      </c>
      <c r="D65" s="203" t="s">
        <v>238</v>
      </c>
      <c r="E65" s="16">
        <f t="shared" si="13"/>
        <v>2602</v>
      </c>
      <c r="F65" s="90">
        <v>1</v>
      </c>
      <c r="G65" s="90">
        <v>790</v>
      </c>
      <c r="H65" s="90">
        <v>665</v>
      </c>
      <c r="I65" s="90">
        <v>19</v>
      </c>
      <c r="J65" s="90"/>
      <c r="K65" s="90">
        <v>1127</v>
      </c>
      <c r="L65" s="199">
        <v>0</v>
      </c>
      <c r="O65" s="201" t="s">
        <v>237</v>
      </c>
      <c r="P65" s="187" t="s">
        <v>170</v>
      </c>
      <c r="Q65" s="203" t="s">
        <v>238</v>
      </c>
      <c r="R65" s="88">
        <f t="shared" si="14"/>
        <v>8.0595776868020857E-2</v>
      </c>
      <c r="S65" s="86">
        <f t="shared" si="16"/>
        <v>3.0974549142206322E-5</v>
      </c>
      <c r="T65" s="86">
        <f t="shared" si="16"/>
        <v>2.4469893822342995E-2</v>
      </c>
      <c r="U65" s="86">
        <f t="shared" si="16"/>
        <v>2.0598075179567205E-2</v>
      </c>
      <c r="V65" s="86">
        <f t="shared" si="15"/>
        <v>5.8851643370192016E-4</v>
      </c>
      <c r="W65" s="86">
        <f t="shared" si="15"/>
        <v>0</v>
      </c>
      <c r="X65" s="86">
        <f t="shared" si="15"/>
        <v>3.4908316883266524E-2</v>
      </c>
      <c r="Y65" s="87">
        <f t="shared" si="15"/>
        <v>0</v>
      </c>
      <c r="AB65" s="343"/>
      <c r="AC65" s="344"/>
      <c r="AD65" s="343"/>
      <c r="AE65" s="343"/>
      <c r="AF65" s="343"/>
      <c r="AG65" s="343"/>
      <c r="AH65" s="343"/>
      <c r="AI65" s="343"/>
      <c r="AJ65" s="343"/>
      <c r="AK65" s="343"/>
    </row>
    <row r="66" spans="2:37" ht="15.75" customHeight="1">
      <c r="B66" s="201" t="s">
        <v>237</v>
      </c>
      <c r="C66" s="187" t="s">
        <v>172</v>
      </c>
      <c r="D66" s="203" t="s">
        <v>239</v>
      </c>
      <c r="E66" s="16">
        <f t="shared" si="13"/>
        <v>15456</v>
      </c>
      <c r="F66" s="90">
        <v>4</v>
      </c>
      <c r="G66" s="90">
        <v>5508</v>
      </c>
      <c r="H66" s="90">
        <v>4855</v>
      </c>
      <c r="I66" s="90">
        <v>168</v>
      </c>
      <c r="J66" s="90">
        <v>34</v>
      </c>
      <c r="K66" s="90">
        <v>3436</v>
      </c>
      <c r="L66" s="199">
        <v>1451</v>
      </c>
      <c r="O66" s="201" t="s">
        <v>237</v>
      </c>
      <c r="P66" s="187" t="s">
        <v>172</v>
      </c>
      <c r="Q66" s="203" t="s">
        <v>239</v>
      </c>
      <c r="R66" s="88">
        <f t="shared" si="14"/>
        <v>0.47874263154194091</v>
      </c>
      <c r="S66" s="86">
        <f t="shared" si="16"/>
        <v>1.2389819656882529E-4</v>
      </c>
      <c r="T66" s="86">
        <f t="shared" si="16"/>
        <v>0.17060781667527242</v>
      </c>
      <c r="U66" s="86">
        <f t="shared" si="16"/>
        <v>0.15038143608541171</v>
      </c>
      <c r="V66" s="86">
        <f t="shared" si="15"/>
        <v>5.2037242558906627E-3</v>
      </c>
      <c r="W66" s="86">
        <f t="shared" si="15"/>
        <v>1.053134670835015E-3</v>
      </c>
      <c r="X66" s="86">
        <f t="shared" si="15"/>
        <v>0.10642855085262093</v>
      </c>
      <c r="Y66" s="87">
        <f t="shared" si="15"/>
        <v>4.4944070805341373E-2</v>
      </c>
      <c r="AB66" s="343"/>
      <c r="AC66" s="344"/>
      <c r="AD66" s="343"/>
      <c r="AE66" s="343"/>
      <c r="AF66" s="343"/>
      <c r="AG66" s="343"/>
      <c r="AH66" s="343"/>
      <c r="AI66" s="343"/>
      <c r="AJ66" s="343"/>
      <c r="AK66" s="344"/>
    </row>
    <row r="67" spans="2:37" ht="15.75" customHeight="1">
      <c r="B67" s="201" t="s">
        <v>237</v>
      </c>
      <c r="C67" s="187" t="s">
        <v>174</v>
      </c>
      <c r="D67" s="203" t="s">
        <v>240</v>
      </c>
      <c r="E67" s="16">
        <f t="shared" si="13"/>
        <v>21373</v>
      </c>
      <c r="F67" s="90">
        <v>10</v>
      </c>
      <c r="G67" s="90">
        <v>7168</v>
      </c>
      <c r="H67" s="90">
        <v>6493</v>
      </c>
      <c r="I67" s="90">
        <v>65</v>
      </c>
      <c r="J67" s="90">
        <v>22</v>
      </c>
      <c r="K67" s="90">
        <v>4400</v>
      </c>
      <c r="L67" s="199">
        <v>3215</v>
      </c>
      <c r="O67" s="201" t="s">
        <v>237</v>
      </c>
      <c r="P67" s="187" t="s">
        <v>174</v>
      </c>
      <c r="Q67" s="203" t="s">
        <v>240</v>
      </c>
      <c r="R67" s="88">
        <f t="shared" si="14"/>
        <v>0.66201903881637569</v>
      </c>
      <c r="S67" s="86">
        <f t="shared" si="16"/>
        <v>3.0974549142206325E-4</v>
      </c>
      <c r="T67" s="86">
        <f t="shared" si="16"/>
        <v>0.22202556825133493</v>
      </c>
      <c r="U67" s="86">
        <f t="shared" si="16"/>
        <v>0.20111774758034565</v>
      </c>
      <c r="V67" s="86">
        <f t="shared" si="15"/>
        <v>2.0133456942434112E-3</v>
      </c>
      <c r="W67" s="86">
        <f t="shared" si="15"/>
        <v>6.8144008112853906E-4</v>
      </c>
      <c r="X67" s="86">
        <f t="shared" si="15"/>
        <v>0.13628801622570783</v>
      </c>
      <c r="Y67" s="87">
        <f t="shared" si="15"/>
        <v>9.9583175492193338E-2</v>
      </c>
      <c r="AB67" s="343"/>
      <c r="AC67" s="344"/>
      <c r="AD67" s="343"/>
      <c r="AE67" s="343"/>
      <c r="AF67" s="343"/>
      <c r="AG67" s="343"/>
      <c r="AH67" s="343"/>
      <c r="AI67" s="343"/>
      <c r="AJ67" s="343"/>
      <c r="AK67" s="344"/>
    </row>
    <row r="68" spans="2:37" ht="15.75" customHeight="1">
      <c r="B68" s="201" t="s">
        <v>237</v>
      </c>
      <c r="C68" s="187" t="s">
        <v>176</v>
      </c>
      <c r="D68" s="203" t="s">
        <v>241</v>
      </c>
      <c r="E68" s="16">
        <f t="shared" si="13"/>
        <v>22876</v>
      </c>
      <c r="F68" s="90">
        <v>40</v>
      </c>
      <c r="G68" s="90">
        <v>9893</v>
      </c>
      <c r="H68" s="90">
        <v>5014</v>
      </c>
      <c r="I68" s="90">
        <v>139</v>
      </c>
      <c r="J68" s="90">
        <v>76</v>
      </c>
      <c r="K68" s="90">
        <v>6124</v>
      </c>
      <c r="L68" s="199">
        <v>1590</v>
      </c>
      <c r="O68" s="201" t="s">
        <v>237</v>
      </c>
      <c r="P68" s="187" t="s">
        <v>176</v>
      </c>
      <c r="Q68" s="203" t="s">
        <v>241</v>
      </c>
      <c r="R68" s="88">
        <f t="shared" si="14"/>
        <v>0.70857378617711186</v>
      </c>
      <c r="S68" s="86">
        <f t="shared" si="16"/>
        <v>1.238981965688253E-3</v>
      </c>
      <c r="T68" s="86">
        <f t="shared" si="16"/>
        <v>0.30643121466384715</v>
      </c>
      <c r="U68" s="86">
        <f t="shared" si="16"/>
        <v>0.1553063893990225</v>
      </c>
      <c r="V68" s="86">
        <f t="shared" si="15"/>
        <v>4.3054623307666792E-3</v>
      </c>
      <c r="W68" s="86">
        <f t="shared" si="15"/>
        <v>2.3540657348076807E-3</v>
      </c>
      <c r="X68" s="86">
        <f t="shared" si="15"/>
        <v>0.18968813894687153</v>
      </c>
      <c r="Y68" s="87">
        <f t="shared" si="15"/>
        <v>4.9249533136108053E-2</v>
      </c>
      <c r="AB68" s="343"/>
      <c r="AC68" s="344"/>
      <c r="AD68" s="343"/>
      <c r="AE68" s="343"/>
      <c r="AF68" s="343"/>
      <c r="AG68" s="343"/>
      <c r="AH68" s="343"/>
      <c r="AI68" s="343"/>
      <c r="AJ68" s="343"/>
      <c r="AK68" s="343"/>
    </row>
    <row r="69" spans="2:37" ht="15.75" customHeight="1">
      <c r="B69" s="201" t="s">
        <v>237</v>
      </c>
      <c r="C69" s="187" t="s">
        <v>178</v>
      </c>
      <c r="D69" s="203" t="s">
        <v>242</v>
      </c>
      <c r="E69" s="16">
        <f t="shared" si="13"/>
        <v>14613</v>
      </c>
      <c r="F69" s="90">
        <v>6</v>
      </c>
      <c r="G69" s="90">
        <v>6639</v>
      </c>
      <c r="H69" s="90">
        <v>2460</v>
      </c>
      <c r="I69" s="90">
        <v>772</v>
      </c>
      <c r="J69" s="90">
        <v>139</v>
      </c>
      <c r="K69" s="90">
        <v>4307</v>
      </c>
      <c r="L69" s="199">
        <v>290</v>
      </c>
      <c r="O69" s="201" t="s">
        <v>237</v>
      </c>
      <c r="P69" s="187" t="s">
        <v>178</v>
      </c>
      <c r="Q69" s="203" t="s">
        <v>242</v>
      </c>
      <c r="R69" s="88">
        <f t="shared" si="14"/>
        <v>0.45263108661506096</v>
      </c>
      <c r="S69" s="86">
        <f t="shared" si="16"/>
        <v>1.8584729485323796E-4</v>
      </c>
      <c r="T69" s="86">
        <f t="shared" si="16"/>
        <v>0.20564003175510778</v>
      </c>
      <c r="U69" s="86">
        <f t="shared" si="16"/>
        <v>7.6197390889827549E-2</v>
      </c>
      <c r="V69" s="86">
        <f t="shared" si="15"/>
        <v>2.391235193778328E-2</v>
      </c>
      <c r="W69" s="86">
        <f t="shared" si="15"/>
        <v>4.3054623307666792E-3</v>
      </c>
      <c r="X69" s="86">
        <f t="shared" si="15"/>
        <v>0.13340738315548265</v>
      </c>
      <c r="Y69" s="87">
        <f t="shared" si="15"/>
        <v>8.9826192512398335E-3</v>
      </c>
      <c r="AB69" s="343"/>
      <c r="AC69" s="344"/>
      <c r="AD69" s="343"/>
      <c r="AE69" s="343"/>
      <c r="AF69" s="343"/>
      <c r="AG69" s="343"/>
      <c r="AH69" s="343"/>
      <c r="AI69" s="343"/>
      <c r="AJ69" s="343"/>
      <c r="AK69" s="344"/>
    </row>
    <row r="70" spans="2:37" ht="15.75" customHeight="1">
      <c r="B70" s="201" t="s">
        <v>237</v>
      </c>
      <c r="C70" s="187" t="s">
        <v>180</v>
      </c>
      <c r="D70" s="203" t="s">
        <v>243</v>
      </c>
      <c r="E70" s="16">
        <f t="shared" si="13"/>
        <v>24902</v>
      </c>
      <c r="F70" s="90">
        <v>100</v>
      </c>
      <c r="G70" s="90">
        <v>8957</v>
      </c>
      <c r="H70" s="90">
        <v>6762</v>
      </c>
      <c r="I70" s="90">
        <v>625</v>
      </c>
      <c r="J70" s="90">
        <v>365</v>
      </c>
      <c r="K70" s="90">
        <v>7216</v>
      </c>
      <c r="L70" s="199">
        <v>877</v>
      </c>
      <c r="O70" s="201" t="s">
        <v>237</v>
      </c>
      <c r="P70" s="187" t="s">
        <v>180</v>
      </c>
      <c r="Q70" s="203" t="s">
        <v>243</v>
      </c>
      <c r="R70" s="88">
        <f t="shared" si="14"/>
        <v>0.77132822273922186</v>
      </c>
      <c r="S70" s="86">
        <f t="shared" si="16"/>
        <v>3.0974549142206323E-3</v>
      </c>
      <c r="T70" s="86">
        <f t="shared" si="16"/>
        <v>0.27743903666674202</v>
      </c>
      <c r="U70" s="86">
        <f t="shared" si="16"/>
        <v>0.20944990129959914</v>
      </c>
      <c r="V70" s="86">
        <f t="shared" si="15"/>
        <v>1.935909321387895E-2</v>
      </c>
      <c r="W70" s="86">
        <f t="shared" si="15"/>
        <v>1.1305710436905309E-2</v>
      </c>
      <c r="X70" s="86">
        <f t="shared" si="15"/>
        <v>0.22351234661016081</v>
      </c>
      <c r="Y70" s="87">
        <f t="shared" si="15"/>
        <v>2.7164679597714944E-2</v>
      </c>
      <c r="AB70" s="343"/>
      <c r="AC70" s="344"/>
      <c r="AD70" s="343"/>
      <c r="AE70" s="343"/>
      <c r="AF70" s="343"/>
      <c r="AG70" s="343"/>
      <c r="AH70" s="343"/>
      <c r="AI70" s="343"/>
      <c r="AJ70" s="343"/>
      <c r="AK70" s="343"/>
    </row>
    <row r="71" spans="2:37" ht="15.75" customHeight="1">
      <c r="B71" s="201" t="s">
        <v>237</v>
      </c>
      <c r="C71" s="187" t="s">
        <v>182</v>
      </c>
      <c r="D71" s="203" t="s">
        <v>244</v>
      </c>
      <c r="E71" s="16">
        <f t="shared" si="13"/>
        <v>43866</v>
      </c>
      <c r="F71" s="90">
        <v>902</v>
      </c>
      <c r="G71" s="90">
        <v>11875</v>
      </c>
      <c r="H71" s="90">
        <v>15486</v>
      </c>
      <c r="I71" s="90">
        <v>2855</v>
      </c>
      <c r="J71" s="90">
        <v>139</v>
      </c>
      <c r="K71" s="90">
        <v>12021</v>
      </c>
      <c r="L71" s="199">
        <v>588</v>
      </c>
      <c r="O71" s="201" t="s">
        <v>237</v>
      </c>
      <c r="P71" s="187" t="s">
        <v>182</v>
      </c>
      <c r="Q71" s="203" t="s">
        <v>244</v>
      </c>
      <c r="R71" s="88">
        <f t="shared" si="14"/>
        <v>1.3587295726720225</v>
      </c>
      <c r="S71" s="86">
        <f t="shared" si="16"/>
        <v>2.7939043326270101E-2</v>
      </c>
      <c r="T71" s="86">
        <f t="shared" si="16"/>
        <v>0.36782277106370009</v>
      </c>
      <c r="U71" s="86">
        <f t="shared" si="16"/>
        <v>0.47967186801620709</v>
      </c>
      <c r="V71" s="86">
        <f t="shared" si="15"/>
        <v>8.8432337800999045E-2</v>
      </c>
      <c r="W71" s="86">
        <f t="shared" si="15"/>
        <v>4.3054623307666792E-3</v>
      </c>
      <c r="X71" s="86">
        <f t="shared" si="15"/>
        <v>0.37234505523846223</v>
      </c>
      <c r="Y71" s="87">
        <f t="shared" si="15"/>
        <v>1.8213034895617319E-2</v>
      </c>
      <c r="AB71" s="343"/>
      <c r="AC71" s="344"/>
      <c r="AD71" s="343"/>
      <c r="AE71" s="343"/>
      <c r="AF71" s="343"/>
      <c r="AG71" s="343"/>
      <c r="AH71" s="343"/>
      <c r="AI71" s="343"/>
      <c r="AJ71" s="343"/>
      <c r="AK71" s="343"/>
    </row>
    <row r="72" spans="2:37" ht="15.75" customHeight="1">
      <c r="B72" s="201" t="s">
        <v>237</v>
      </c>
      <c r="C72" s="187" t="s">
        <v>184</v>
      </c>
      <c r="D72" s="203" t="s">
        <v>245</v>
      </c>
      <c r="E72" s="16">
        <f t="shared" si="13"/>
        <v>134772</v>
      </c>
      <c r="F72" s="90">
        <v>1896</v>
      </c>
      <c r="G72" s="90">
        <v>40969</v>
      </c>
      <c r="H72" s="90">
        <v>41362</v>
      </c>
      <c r="I72" s="90">
        <v>5150</v>
      </c>
      <c r="J72" s="90">
        <v>1675</v>
      </c>
      <c r="K72" s="90">
        <v>43407</v>
      </c>
      <c r="L72" s="199">
        <v>313</v>
      </c>
      <c r="O72" s="201" t="s">
        <v>237</v>
      </c>
      <c r="P72" s="187" t="s">
        <v>184</v>
      </c>
      <c r="Q72" s="203" t="s">
        <v>245</v>
      </c>
      <c r="R72" s="88">
        <f t="shared" si="14"/>
        <v>4.1745019369934306</v>
      </c>
      <c r="S72" s="86">
        <f t="shared" si="16"/>
        <v>5.8727745173623183E-2</v>
      </c>
      <c r="T72" s="86">
        <f t="shared" si="16"/>
        <v>1.2689963038070509</v>
      </c>
      <c r="U72" s="86">
        <f t="shared" si="16"/>
        <v>1.2811693016199379</v>
      </c>
      <c r="V72" s="86">
        <f t="shared" si="15"/>
        <v>0.15951892808236257</v>
      </c>
      <c r="W72" s="86">
        <f t="shared" si="15"/>
        <v>5.1882369813195599E-2</v>
      </c>
      <c r="X72" s="86">
        <f t="shared" si="15"/>
        <v>1.3445122546157497</v>
      </c>
      <c r="Y72" s="87">
        <f t="shared" si="15"/>
        <v>9.6950338815105803E-3</v>
      </c>
      <c r="AB72" s="343"/>
      <c r="AC72" s="344"/>
      <c r="AD72" s="343"/>
      <c r="AE72" s="343"/>
      <c r="AF72" s="343"/>
      <c r="AG72" s="343"/>
      <c r="AH72" s="343"/>
      <c r="AI72" s="343"/>
      <c r="AJ72" s="343"/>
      <c r="AK72" s="343"/>
    </row>
    <row r="73" spans="2:37" ht="15.75" customHeight="1">
      <c r="B73" s="201" t="s">
        <v>237</v>
      </c>
      <c r="C73" s="187" t="s">
        <v>187</v>
      </c>
      <c r="D73" s="203" t="s">
        <v>246</v>
      </c>
      <c r="E73" s="16">
        <f t="shared" si="13"/>
        <v>40610</v>
      </c>
      <c r="F73" s="90">
        <v>1667</v>
      </c>
      <c r="G73" s="90">
        <v>12958</v>
      </c>
      <c r="H73" s="90">
        <v>9307</v>
      </c>
      <c r="I73" s="90">
        <v>1441</v>
      </c>
      <c r="J73" s="90">
        <v>201</v>
      </c>
      <c r="K73" s="90">
        <v>14651</v>
      </c>
      <c r="L73" s="199">
        <v>385</v>
      </c>
      <c r="O73" s="201" t="s">
        <v>237</v>
      </c>
      <c r="P73" s="187" t="s">
        <v>187</v>
      </c>
      <c r="Q73" s="203" t="s">
        <v>246</v>
      </c>
      <c r="R73" s="88">
        <f t="shared" si="14"/>
        <v>1.2578764406649989</v>
      </c>
      <c r="S73" s="86">
        <f t="shared" si="16"/>
        <v>5.1634573420057943E-2</v>
      </c>
      <c r="T73" s="86">
        <f t="shared" si="16"/>
        <v>0.40136820778470955</v>
      </c>
      <c r="U73" s="86">
        <f t="shared" si="16"/>
        <v>0.28828012886651427</v>
      </c>
      <c r="V73" s="86">
        <f t="shared" si="15"/>
        <v>4.463432531391931E-2</v>
      </c>
      <c r="W73" s="86">
        <f t="shared" si="15"/>
        <v>6.2258843775834707E-3</v>
      </c>
      <c r="X73" s="86">
        <f t="shared" si="15"/>
        <v>0.45380811948246491</v>
      </c>
      <c r="Y73" s="87">
        <f t="shared" si="15"/>
        <v>1.1925201419749433E-2</v>
      </c>
      <c r="AB73" s="343"/>
      <c r="AC73" s="344"/>
      <c r="AD73" s="343"/>
      <c r="AE73" s="343"/>
      <c r="AF73" s="343"/>
      <c r="AG73" s="343"/>
      <c r="AH73" s="343"/>
      <c r="AI73" s="343"/>
      <c r="AJ73" s="343"/>
      <c r="AK73" s="344"/>
    </row>
    <row r="74" spans="2:37" ht="15.75" customHeight="1">
      <c r="B74" s="201" t="s">
        <v>237</v>
      </c>
      <c r="C74" s="187" t="s">
        <v>189</v>
      </c>
      <c r="D74" s="203" t="s">
        <v>247</v>
      </c>
      <c r="E74" s="16">
        <f t="shared" si="13"/>
        <v>47598</v>
      </c>
      <c r="F74" s="90">
        <v>284</v>
      </c>
      <c r="G74" s="90">
        <v>15941</v>
      </c>
      <c r="H74" s="90">
        <v>14536</v>
      </c>
      <c r="I74" s="90">
        <v>950</v>
      </c>
      <c r="J74" s="90">
        <v>519</v>
      </c>
      <c r="K74" s="90">
        <v>14882</v>
      </c>
      <c r="L74" s="199">
        <v>486</v>
      </c>
      <c r="O74" s="201" t="s">
        <v>237</v>
      </c>
      <c r="P74" s="187" t="s">
        <v>189</v>
      </c>
      <c r="Q74" s="203" t="s">
        <v>247</v>
      </c>
      <c r="R74" s="88">
        <f t="shared" si="14"/>
        <v>1.4743265900707363</v>
      </c>
      <c r="S74" s="86">
        <f t="shared" si="16"/>
        <v>8.7967719563865968E-3</v>
      </c>
      <c r="T74" s="86">
        <f t="shared" si="16"/>
        <v>0.49376528787591095</v>
      </c>
      <c r="U74" s="86">
        <f t="shared" si="16"/>
        <v>0.45024604633111115</v>
      </c>
      <c r="V74" s="86">
        <f t="shared" si="15"/>
        <v>2.9425821685096009E-2</v>
      </c>
      <c r="W74" s="86">
        <f t="shared" si="15"/>
        <v>1.6075791004805082E-2</v>
      </c>
      <c r="X74" s="86">
        <f t="shared" si="15"/>
        <v>0.46096324033431452</v>
      </c>
      <c r="Y74" s="87">
        <f t="shared" si="15"/>
        <v>1.5053630883112273E-2</v>
      </c>
      <c r="AB74" s="343"/>
      <c r="AC74" s="344"/>
      <c r="AD74" s="343"/>
      <c r="AE74" s="343"/>
      <c r="AF74" s="343"/>
      <c r="AG74" s="343"/>
      <c r="AH74" s="343"/>
      <c r="AI74" s="343"/>
      <c r="AJ74" s="343"/>
      <c r="AK74" s="344"/>
    </row>
    <row r="75" spans="2:37" ht="15.75" customHeight="1">
      <c r="B75" s="201" t="s">
        <v>237</v>
      </c>
      <c r="C75" s="187" t="s">
        <v>191</v>
      </c>
      <c r="D75" s="203" t="s">
        <v>248</v>
      </c>
      <c r="E75" s="16">
        <f t="shared" si="13"/>
        <v>64882</v>
      </c>
      <c r="F75" s="90">
        <v>4855</v>
      </c>
      <c r="G75" s="90">
        <v>13391</v>
      </c>
      <c r="H75" s="90">
        <v>21257</v>
      </c>
      <c r="I75" s="90">
        <v>1361</v>
      </c>
      <c r="J75" s="90">
        <v>387</v>
      </c>
      <c r="K75" s="90">
        <v>21799</v>
      </c>
      <c r="L75" s="199">
        <v>1832</v>
      </c>
      <c r="O75" s="201" t="s">
        <v>237</v>
      </c>
      <c r="P75" s="187" t="s">
        <v>191</v>
      </c>
      <c r="Q75" s="203" t="s">
        <v>248</v>
      </c>
      <c r="R75" s="88">
        <f t="shared" si="14"/>
        <v>2.0096906974446309</v>
      </c>
      <c r="S75" s="86">
        <f t="shared" si="16"/>
        <v>0.15038143608541171</v>
      </c>
      <c r="T75" s="86">
        <f t="shared" si="16"/>
        <v>0.41478018756328489</v>
      </c>
      <c r="U75" s="86">
        <f t="shared" si="16"/>
        <v>0.65842599111587985</v>
      </c>
      <c r="V75" s="86">
        <f t="shared" si="15"/>
        <v>4.2156361382542806E-2</v>
      </c>
      <c r="W75" s="86">
        <f t="shared" si="15"/>
        <v>1.1987150518033847E-2</v>
      </c>
      <c r="X75" s="86">
        <f t="shared" si="15"/>
        <v>0.67521419675095562</v>
      </c>
      <c r="Y75" s="87">
        <f t="shared" si="15"/>
        <v>5.6745374028521985E-2</v>
      </c>
      <c r="AB75" s="343"/>
      <c r="AC75" s="344"/>
      <c r="AD75" s="343"/>
      <c r="AE75" s="343"/>
      <c r="AF75" s="343"/>
      <c r="AG75" s="343"/>
      <c r="AH75" s="343"/>
      <c r="AI75" s="343"/>
      <c r="AJ75" s="343"/>
      <c r="AK75" s="344"/>
    </row>
    <row r="76" spans="2:37" ht="15.75" customHeight="1">
      <c r="B76" s="201" t="s">
        <v>237</v>
      </c>
      <c r="C76" s="187" t="s">
        <v>193</v>
      </c>
      <c r="D76" s="203" t="s">
        <v>249</v>
      </c>
      <c r="E76" s="16">
        <f t="shared" si="13"/>
        <v>40714</v>
      </c>
      <c r="F76" s="90">
        <v>3793</v>
      </c>
      <c r="G76" s="90">
        <v>10791</v>
      </c>
      <c r="H76" s="90">
        <v>12413</v>
      </c>
      <c r="I76" s="90">
        <v>1034</v>
      </c>
      <c r="J76" s="90">
        <v>346</v>
      </c>
      <c r="K76" s="90">
        <v>8752</v>
      </c>
      <c r="L76" s="199">
        <v>3585</v>
      </c>
      <c r="O76" s="201" t="s">
        <v>237</v>
      </c>
      <c r="P76" s="187" t="s">
        <v>193</v>
      </c>
      <c r="Q76" s="203" t="s">
        <v>249</v>
      </c>
      <c r="R76" s="88">
        <f t="shared" si="14"/>
        <v>1.2610977937757881</v>
      </c>
      <c r="S76" s="86">
        <f t="shared" si="16"/>
        <v>0.11748646489638857</v>
      </c>
      <c r="T76" s="86">
        <f t="shared" si="16"/>
        <v>0.33424635979354844</v>
      </c>
      <c r="U76" s="86">
        <f t="shared" si="16"/>
        <v>0.38448707850220709</v>
      </c>
      <c r="V76" s="86">
        <f t="shared" si="15"/>
        <v>3.2027683813041337E-2</v>
      </c>
      <c r="W76" s="86">
        <f t="shared" si="15"/>
        <v>1.0717194003203388E-2</v>
      </c>
      <c r="X76" s="86">
        <f t="shared" si="15"/>
        <v>0.27108925409258972</v>
      </c>
      <c r="Y76" s="87">
        <f t="shared" si="15"/>
        <v>0.11104375867480966</v>
      </c>
      <c r="AB76" s="343"/>
      <c r="AC76" s="344"/>
      <c r="AD76" s="343"/>
      <c r="AE76" s="343"/>
      <c r="AF76" s="343"/>
      <c r="AG76" s="343"/>
      <c r="AH76" s="343"/>
      <c r="AI76" s="343"/>
      <c r="AJ76" s="343"/>
      <c r="AK76" s="343"/>
    </row>
    <row r="77" spans="2:37" ht="15.75" customHeight="1">
      <c r="B77" s="201" t="s">
        <v>250</v>
      </c>
      <c r="C77" s="187" t="s">
        <v>170</v>
      </c>
      <c r="D77" s="203" t="s">
        <v>251</v>
      </c>
      <c r="E77" s="16">
        <f t="shared" si="13"/>
        <v>3225</v>
      </c>
      <c r="F77" s="90">
        <v>6</v>
      </c>
      <c r="G77" s="90">
        <v>2366</v>
      </c>
      <c r="H77" s="90">
        <v>343</v>
      </c>
      <c r="I77" s="90">
        <v>11</v>
      </c>
      <c r="J77" s="90">
        <v>8</v>
      </c>
      <c r="K77" s="90">
        <v>450</v>
      </c>
      <c r="L77" s="199">
        <v>41</v>
      </c>
      <c r="O77" s="201" t="s">
        <v>250</v>
      </c>
      <c r="P77" s="187" t="s">
        <v>170</v>
      </c>
      <c r="Q77" s="203" t="s">
        <v>251</v>
      </c>
      <c r="R77" s="88">
        <f t="shared" si="14"/>
        <v>9.9892920983615394E-2</v>
      </c>
      <c r="S77" s="86">
        <f t="shared" si="16"/>
        <v>1.8584729485323796E-4</v>
      </c>
      <c r="T77" s="86">
        <f t="shared" si="16"/>
        <v>7.3285783270460161E-2</v>
      </c>
      <c r="U77" s="86">
        <f t="shared" si="16"/>
        <v>1.0624270355776769E-2</v>
      </c>
      <c r="V77" s="86">
        <f t="shared" si="15"/>
        <v>3.4072004056426953E-4</v>
      </c>
      <c r="W77" s="86">
        <f t="shared" si="15"/>
        <v>2.4779639313765058E-4</v>
      </c>
      <c r="X77" s="86">
        <f t="shared" si="15"/>
        <v>1.3938547113992845E-2</v>
      </c>
      <c r="Y77" s="87">
        <f t="shared" si="15"/>
        <v>1.2699565148304591E-3</v>
      </c>
      <c r="AB77" s="343"/>
      <c r="AC77" s="344"/>
      <c r="AD77" s="343"/>
      <c r="AE77" s="343"/>
      <c r="AF77" s="343"/>
      <c r="AG77" s="343"/>
      <c r="AH77" s="343"/>
      <c r="AI77" s="343"/>
      <c r="AJ77" s="343"/>
      <c r="AK77" s="344"/>
    </row>
    <row r="78" spans="2:37" ht="15.75" customHeight="1">
      <c r="B78" s="201" t="s">
        <v>250</v>
      </c>
      <c r="C78" s="187" t="s">
        <v>172</v>
      </c>
      <c r="D78" s="203" t="s">
        <v>252</v>
      </c>
      <c r="E78" s="16">
        <f t="shared" si="13"/>
        <v>5849</v>
      </c>
      <c r="F78" s="90">
        <v>6</v>
      </c>
      <c r="G78" s="90">
        <v>3611</v>
      </c>
      <c r="H78" s="90">
        <v>979</v>
      </c>
      <c r="I78" s="90">
        <v>11</v>
      </c>
      <c r="J78" s="90">
        <v>7</v>
      </c>
      <c r="K78" s="90">
        <v>1160</v>
      </c>
      <c r="L78" s="199">
        <v>75</v>
      </c>
      <c r="O78" s="201" t="s">
        <v>250</v>
      </c>
      <c r="P78" s="187" t="s">
        <v>172</v>
      </c>
      <c r="Q78" s="203" t="s">
        <v>252</v>
      </c>
      <c r="R78" s="88">
        <f t="shared" si="14"/>
        <v>0.18117013793276476</v>
      </c>
      <c r="S78" s="86">
        <f t="shared" si="16"/>
        <v>1.8584729485323796E-4</v>
      </c>
      <c r="T78" s="86">
        <f t="shared" si="16"/>
        <v>0.11184909695250703</v>
      </c>
      <c r="U78" s="86">
        <f t="shared" si="16"/>
        <v>3.0324083610219994E-2</v>
      </c>
      <c r="V78" s="86">
        <f t="shared" si="15"/>
        <v>3.4072004056426953E-4</v>
      </c>
      <c r="W78" s="86">
        <f t="shared" si="15"/>
        <v>2.1682184399544427E-4</v>
      </c>
      <c r="X78" s="86">
        <f t="shared" si="15"/>
        <v>3.5930477004959334E-2</v>
      </c>
      <c r="Y78" s="87">
        <f t="shared" si="15"/>
        <v>2.3230911856654741E-3</v>
      </c>
      <c r="AB78" s="343"/>
      <c r="AC78" s="344"/>
      <c r="AD78" s="343"/>
      <c r="AE78" s="343"/>
      <c r="AF78" s="343"/>
      <c r="AG78" s="343"/>
      <c r="AH78" s="343"/>
      <c r="AI78" s="343"/>
      <c r="AJ78" s="343"/>
      <c r="AK78" s="344"/>
    </row>
    <row r="79" spans="2:37" ht="15.75" customHeight="1">
      <c r="B79" s="201" t="s">
        <v>250</v>
      </c>
      <c r="C79" s="187" t="s">
        <v>174</v>
      </c>
      <c r="D79" s="203" t="s">
        <v>253</v>
      </c>
      <c r="E79" s="16">
        <f t="shared" si="13"/>
        <v>5739</v>
      </c>
      <c r="F79" s="90">
        <v>17</v>
      </c>
      <c r="G79" s="90">
        <v>2404</v>
      </c>
      <c r="H79" s="90">
        <v>1150</v>
      </c>
      <c r="I79" s="90">
        <v>177</v>
      </c>
      <c r="J79" s="90">
        <v>6</v>
      </c>
      <c r="K79" s="90">
        <v>1365</v>
      </c>
      <c r="L79" s="199">
        <v>620</v>
      </c>
      <c r="O79" s="201" t="s">
        <v>250</v>
      </c>
      <c r="P79" s="187" t="s">
        <v>174</v>
      </c>
      <c r="Q79" s="203" t="s">
        <v>253</v>
      </c>
      <c r="R79" s="88">
        <f t="shared" si="14"/>
        <v>0.17776293752712211</v>
      </c>
      <c r="S79" s="86">
        <f t="shared" si="16"/>
        <v>5.2656733541750749E-4</v>
      </c>
      <c r="T79" s="86">
        <f t="shared" si="16"/>
        <v>7.4462816137863999E-2</v>
      </c>
      <c r="U79" s="86">
        <f t="shared" si="16"/>
        <v>3.5620731513537271E-2</v>
      </c>
      <c r="V79" s="86">
        <f t="shared" si="15"/>
        <v>5.4824951981705195E-3</v>
      </c>
      <c r="W79" s="86">
        <f t="shared" si="15"/>
        <v>1.8584729485323796E-4</v>
      </c>
      <c r="X79" s="86">
        <f t="shared" si="15"/>
        <v>4.2280259579111634E-2</v>
      </c>
      <c r="Y79" s="87">
        <f t="shared" si="15"/>
        <v>1.9204220468167919E-2</v>
      </c>
      <c r="AB79" s="343"/>
      <c r="AC79" s="344"/>
      <c r="AD79" s="343"/>
      <c r="AE79" s="343"/>
      <c r="AF79" s="343"/>
      <c r="AG79" s="343"/>
      <c r="AH79" s="343"/>
      <c r="AI79" s="343"/>
      <c r="AJ79" s="343"/>
      <c r="AK79" s="344"/>
    </row>
    <row r="80" spans="2:37" ht="15.75" customHeight="1">
      <c r="B80" s="201" t="s">
        <v>250</v>
      </c>
      <c r="C80" s="187" t="s">
        <v>176</v>
      </c>
      <c r="D80" s="203" t="s">
        <v>254</v>
      </c>
      <c r="E80" s="16">
        <f t="shared" si="13"/>
        <v>8463</v>
      </c>
      <c r="F80" s="90">
        <v>23</v>
      </c>
      <c r="G80" s="90">
        <v>3469</v>
      </c>
      <c r="H80" s="90">
        <v>2138</v>
      </c>
      <c r="I80" s="90">
        <v>98</v>
      </c>
      <c r="J80" s="90">
        <v>36</v>
      </c>
      <c r="K80" s="90">
        <v>2256</v>
      </c>
      <c r="L80" s="199">
        <v>443</v>
      </c>
      <c r="O80" s="201" t="s">
        <v>250</v>
      </c>
      <c r="P80" s="187" t="s">
        <v>176</v>
      </c>
      <c r="Q80" s="203" t="s">
        <v>254</v>
      </c>
      <c r="R80" s="88">
        <f t="shared" si="14"/>
        <v>0.26213760939049208</v>
      </c>
      <c r="S80" s="86">
        <f t="shared" si="16"/>
        <v>7.124146302707454E-4</v>
      </c>
      <c r="T80" s="86">
        <f t="shared" si="16"/>
        <v>0.10745071097431373</v>
      </c>
      <c r="U80" s="86">
        <f t="shared" si="16"/>
        <v>6.6223586066037121E-2</v>
      </c>
      <c r="V80" s="86">
        <f t="shared" si="15"/>
        <v>3.0355058159362196E-3</v>
      </c>
      <c r="W80" s="86">
        <f t="shared" si="15"/>
        <v>1.1150837691194277E-3</v>
      </c>
      <c r="X80" s="86">
        <f t="shared" si="15"/>
        <v>6.9878582864817462E-2</v>
      </c>
      <c r="Y80" s="87">
        <f t="shared" si="15"/>
        <v>1.37217252699974E-2</v>
      </c>
      <c r="AB80" s="343"/>
      <c r="AC80" s="344"/>
      <c r="AD80" s="343"/>
      <c r="AE80" s="343"/>
      <c r="AF80" s="343"/>
      <c r="AG80" s="343"/>
      <c r="AH80" s="343"/>
      <c r="AI80" s="343"/>
      <c r="AJ80" s="343"/>
      <c r="AK80" s="344"/>
    </row>
    <row r="81" spans="2:37" ht="15.75" customHeight="1">
      <c r="B81" s="201" t="s">
        <v>250</v>
      </c>
      <c r="C81" s="187" t="s">
        <v>178</v>
      </c>
      <c r="D81" s="203" t="s">
        <v>255</v>
      </c>
      <c r="E81" s="16">
        <f t="shared" si="13"/>
        <v>9200</v>
      </c>
      <c r="F81" s="90">
        <v>36</v>
      </c>
      <c r="G81" s="90">
        <v>3974</v>
      </c>
      <c r="H81" s="90">
        <v>1879</v>
      </c>
      <c r="I81" s="90">
        <v>59</v>
      </c>
      <c r="J81" s="90">
        <v>62</v>
      </c>
      <c r="K81" s="90">
        <v>2547</v>
      </c>
      <c r="L81" s="199">
        <v>643</v>
      </c>
      <c r="O81" s="201" t="s">
        <v>250</v>
      </c>
      <c r="P81" s="187" t="s">
        <v>178</v>
      </c>
      <c r="Q81" s="203" t="s">
        <v>255</v>
      </c>
      <c r="R81" s="88">
        <f t="shared" si="14"/>
        <v>0.28496585210829817</v>
      </c>
      <c r="S81" s="86">
        <f t="shared" si="16"/>
        <v>1.1150837691194277E-3</v>
      </c>
      <c r="T81" s="86">
        <f t="shared" si="16"/>
        <v>0.12309285829112793</v>
      </c>
      <c r="U81" s="86">
        <f t="shared" si="16"/>
        <v>5.8201177838205685E-2</v>
      </c>
      <c r="V81" s="86">
        <f t="shared" si="15"/>
        <v>1.8274983993901732E-3</v>
      </c>
      <c r="W81" s="86">
        <f t="shared" si="15"/>
        <v>1.920422046816792E-3</v>
      </c>
      <c r="X81" s="86">
        <f t="shared" si="15"/>
        <v>7.8892176665199515E-2</v>
      </c>
      <c r="Y81" s="87">
        <f t="shared" si="15"/>
        <v>1.9916635098438665E-2</v>
      </c>
      <c r="AB81" s="343"/>
      <c r="AC81" s="344"/>
      <c r="AD81" s="343"/>
      <c r="AE81" s="343"/>
      <c r="AF81" s="343"/>
      <c r="AG81" s="343"/>
      <c r="AH81" s="343"/>
      <c r="AI81" s="343"/>
      <c r="AJ81" s="343"/>
      <c r="AK81" s="343"/>
    </row>
    <row r="82" spans="2:37" ht="15.75" customHeight="1">
      <c r="B82" s="201" t="s">
        <v>250</v>
      </c>
      <c r="C82" s="187" t="s">
        <v>180</v>
      </c>
      <c r="D82" s="203" t="s">
        <v>256</v>
      </c>
      <c r="E82" s="16">
        <f t="shared" si="13"/>
        <v>14874</v>
      </c>
      <c r="F82" s="90">
        <v>289</v>
      </c>
      <c r="G82" s="90">
        <v>7042</v>
      </c>
      <c r="H82" s="90">
        <v>2302</v>
      </c>
      <c r="I82" s="90">
        <v>161</v>
      </c>
      <c r="J82" s="90">
        <v>18</v>
      </c>
      <c r="K82" s="90">
        <v>4501</v>
      </c>
      <c r="L82" s="199">
        <v>561</v>
      </c>
      <c r="O82" s="201" t="s">
        <v>250</v>
      </c>
      <c r="P82" s="187" t="s">
        <v>180</v>
      </c>
      <c r="Q82" s="203" t="s">
        <v>256</v>
      </c>
      <c r="R82" s="88">
        <f t="shared" si="14"/>
        <v>0.46071544394117686</v>
      </c>
      <c r="S82" s="86">
        <f t="shared" si="16"/>
        <v>8.9516447020976282E-3</v>
      </c>
      <c r="T82" s="86">
        <f t="shared" si="16"/>
        <v>0.21812277505941693</v>
      </c>
      <c r="U82" s="86">
        <f t="shared" si="16"/>
        <v>7.1303412125358956E-2</v>
      </c>
      <c r="V82" s="86">
        <f t="shared" si="15"/>
        <v>4.9869024118952181E-3</v>
      </c>
      <c r="W82" s="86">
        <f t="shared" si="15"/>
        <v>5.5754188455971383E-4</v>
      </c>
      <c r="X82" s="86">
        <f t="shared" si="15"/>
        <v>0.13941644568907066</v>
      </c>
      <c r="Y82" s="87">
        <f t="shared" si="15"/>
        <v>1.7376722068777748E-2</v>
      </c>
      <c r="AB82" s="343"/>
      <c r="AC82" s="344"/>
      <c r="AD82" s="343"/>
      <c r="AE82" s="343"/>
      <c r="AF82" s="343"/>
      <c r="AG82" s="343"/>
      <c r="AH82" s="343"/>
      <c r="AI82" s="343"/>
      <c r="AJ82" s="343"/>
      <c r="AK82" s="343"/>
    </row>
    <row r="83" spans="2:37" ht="15.75" customHeight="1">
      <c r="B83" s="201" t="s">
        <v>250</v>
      </c>
      <c r="C83" s="187" t="s">
        <v>182</v>
      </c>
      <c r="D83" s="203" t="s">
        <v>257</v>
      </c>
      <c r="E83" s="16">
        <f t="shared" si="13"/>
        <v>8494</v>
      </c>
      <c r="F83" s="90">
        <v>2</v>
      </c>
      <c r="G83" s="90">
        <v>3469</v>
      </c>
      <c r="H83" s="90">
        <v>1981</v>
      </c>
      <c r="I83" s="90">
        <v>20</v>
      </c>
      <c r="J83" s="90">
        <v>1</v>
      </c>
      <c r="K83" s="90">
        <v>2855</v>
      </c>
      <c r="L83" s="199">
        <v>166</v>
      </c>
      <c r="O83" s="201" t="s">
        <v>250</v>
      </c>
      <c r="P83" s="187" t="s">
        <v>182</v>
      </c>
      <c r="Q83" s="203" t="s">
        <v>257</v>
      </c>
      <c r="R83" s="88">
        <f t="shared" si="14"/>
        <v>0.26309782041390051</v>
      </c>
      <c r="S83" s="86">
        <f t="shared" si="16"/>
        <v>6.1949098284412644E-5</v>
      </c>
      <c r="T83" s="86">
        <f t="shared" si="16"/>
        <v>0.10745071097431373</v>
      </c>
      <c r="U83" s="86">
        <f t="shared" si="16"/>
        <v>6.1360581850710728E-2</v>
      </c>
      <c r="V83" s="86">
        <f t="shared" si="15"/>
        <v>6.194909828441265E-4</v>
      </c>
      <c r="W83" s="86">
        <f t="shared" si="15"/>
        <v>3.0974549142206322E-5</v>
      </c>
      <c r="X83" s="86">
        <f t="shared" si="15"/>
        <v>8.8432337800999045E-2</v>
      </c>
      <c r="Y83" s="87">
        <f t="shared" si="15"/>
        <v>5.1417751576062496E-3</v>
      </c>
      <c r="AB83" s="343"/>
      <c r="AC83" s="344"/>
      <c r="AD83" s="343"/>
      <c r="AE83" s="343"/>
      <c r="AF83" s="343"/>
      <c r="AG83" s="343"/>
      <c r="AH83" s="343"/>
      <c r="AI83" s="343"/>
      <c r="AJ83" s="343"/>
      <c r="AK83" s="343"/>
    </row>
    <row r="84" spans="2:37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SUM(F84:L84)</f>
        <v>10180</v>
      </c>
      <c r="F84" s="90">
        <v>125</v>
      </c>
      <c r="G84" s="90">
        <v>2059</v>
      </c>
      <c r="H84" s="90">
        <v>2867</v>
      </c>
      <c r="I84" s="90">
        <v>1235</v>
      </c>
      <c r="J84" s="90">
        <v>21</v>
      </c>
      <c r="K84" s="90">
        <v>3489</v>
      </c>
      <c r="L84" s="199">
        <v>384</v>
      </c>
      <c r="O84" s="201" t="s">
        <v>250</v>
      </c>
      <c r="P84" s="187" t="s">
        <v>184</v>
      </c>
      <c r="Q84" s="203" t="s">
        <v>258</v>
      </c>
      <c r="R84" s="88">
        <f t="shared" ref="R84:R95" si="18">SUM(S84:Y84)</f>
        <v>0.31532091026766035</v>
      </c>
      <c r="S84" s="86">
        <f t="shared" si="16"/>
        <v>3.8718186427757905E-3</v>
      </c>
      <c r="T84" s="86">
        <f t="shared" si="16"/>
        <v>6.3776596683802825E-2</v>
      </c>
      <c r="U84" s="86">
        <f t="shared" si="16"/>
        <v>8.8804032390705528E-2</v>
      </c>
      <c r="V84" s="86">
        <f t="shared" si="15"/>
        <v>3.8253568190624809E-2</v>
      </c>
      <c r="W84" s="86">
        <f t="shared" si="15"/>
        <v>6.5046553198633283E-4</v>
      </c>
      <c r="X84" s="86">
        <f t="shared" si="15"/>
        <v>0.10807020195715786</v>
      </c>
      <c r="Y84" s="87">
        <f t="shared" si="15"/>
        <v>1.1894226870607229E-2</v>
      </c>
      <c r="AB84" s="343"/>
      <c r="AC84" s="344"/>
      <c r="AD84" s="343"/>
      <c r="AE84" s="343"/>
      <c r="AF84" s="343"/>
      <c r="AG84" s="343"/>
      <c r="AH84" s="343"/>
      <c r="AI84" s="343"/>
      <c r="AJ84" s="343"/>
      <c r="AK84" s="344"/>
    </row>
    <row r="85" spans="2:37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17019</v>
      </c>
      <c r="F85" s="90">
        <v>20</v>
      </c>
      <c r="G85" s="90">
        <v>6189</v>
      </c>
      <c r="H85" s="90">
        <v>4973</v>
      </c>
      <c r="I85" s="90">
        <v>816</v>
      </c>
      <c r="J85" s="90">
        <v>99</v>
      </c>
      <c r="K85" s="90">
        <v>4440</v>
      </c>
      <c r="L85" s="199">
        <v>482</v>
      </c>
      <c r="O85" s="201" t="s">
        <v>250</v>
      </c>
      <c r="P85" s="187" t="s">
        <v>187</v>
      </c>
      <c r="Q85" s="203" t="s">
        <v>259</v>
      </c>
      <c r="R85" s="88">
        <f t="shared" si="18"/>
        <v>0.52715585185120939</v>
      </c>
      <c r="S85" s="86">
        <f t="shared" si="16"/>
        <v>6.194909828441265E-4</v>
      </c>
      <c r="T85" s="86">
        <f t="shared" si="16"/>
        <v>0.19170148464111494</v>
      </c>
      <c r="U85" s="86">
        <f t="shared" si="16"/>
        <v>0.15403643288419205</v>
      </c>
      <c r="V85" s="86">
        <f t="shared" si="15"/>
        <v>2.527523210004036E-2</v>
      </c>
      <c r="W85" s="86">
        <f t="shared" si="15"/>
        <v>3.0664803650784262E-3</v>
      </c>
      <c r="X85" s="86">
        <f t="shared" si="15"/>
        <v>0.13752699819139608</v>
      </c>
      <c r="Y85" s="87">
        <f t="shared" si="15"/>
        <v>1.4929732686543448E-2</v>
      </c>
      <c r="AB85" s="343"/>
      <c r="AC85" s="344"/>
      <c r="AD85" s="343"/>
      <c r="AE85" s="343"/>
      <c r="AF85" s="343"/>
      <c r="AG85" s="343"/>
      <c r="AH85" s="343"/>
      <c r="AI85" s="343"/>
      <c r="AJ85" s="343"/>
      <c r="AK85" s="344"/>
    </row>
    <row r="86" spans="2:37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35908</v>
      </c>
      <c r="F86" s="90">
        <v>1255</v>
      </c>
      <c r="G86" s="90">
        <v>9549</v>
      </c>
      <c r="H86" s="90">
        <v>16000</v>
      </c>
      <c r="I86" s="90">
        <v>934</v>
      </c>
      <c r="J86" s="90">
        <v>19</v>
      </c>
      <c r="K86" s="90">
        <v>7660</v>
      </c>
      <c r="L86" s="199">
        <v>491</v>
      </c>
      <c r="O86" s="201" t="s">
        <v>250</v>
      </c>
      <c r="P86" s="187" t="s">
        <v>189</v>
      </c>
      <c r="Q86" s="203" t="s">
        <v>260</v>
      </c>
      <c r="R86" s="88">
        <f t="shared" si="18"/>
        <v>1.1122341105983444</v>
      </c>
      <c r="S86" s="86">
        <f t="shared" si="16"/>
        <v>3.8873059173468935E-2</v>
      </c>
      <c r="T86" s="86">
        <f t="shared" si="16"/>
        <v>0.29577596975892817</v>
      </c>
      <c r="U86" s="86">
        <f t="shared" si="16"/>
        <v>0.49559278627530118</v>
      </c>
      <c r="V86" s="86">
        <f t="shared" si="15"/>
        <v>2.8930228898820708E-2</v>
      </c>
      <c r="W86" s="86">
        <f t="shared" si="15"/>
        <v>5.8851643370192016E-4</v>
      </c>
      <c r="X86" s="86">
        <f t="shared" si="15"/>
        <v>0.23726504642930044</v>
      </c>
      <c r="Y86" s="87">
        <f t="shared" si="15"/>
        <v>1.5208503628823304E-2</v>
      </c>
      <c r="AB86" s="343"/>
      <c r="AC86" s="344"/>
      <c r="AD86" s="344"/>
      <c r="AE86" s="343"/>
      <c r="AF86" s="343"/>
      <c r="AG86" s="343"/>
      <c r="AH86" s="343"/>
      <c r="AI86" s="343"/>
      <c r="AJ86" s="343"/>
      <c r="AK86" s="344"/>
    </row>
    <row r="87" spans="2:37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8859</v>
      </c>
      <c r="F87" s="90"/>
      <c r="G87" s="90">
        <v>4475</v>
      </c>
      <c r="H87" s="90">
        <v>919</v>
      </c>
      <c r="I87" s="90">
        <v>416</v>
      </c>
      <c r="J87" s="90">
        <v>29</v>
      </c>
      <c r="K87" s="90">
        <v>2684</v>
      </c>
      <c r="L87" s="199">
        <v>336</v>
      </c>
      <c r="O87" s="201" t="s">
        <v>261</v>
      </c>
      <c r="P87" s="187" t="s">
        <v>170</v>
      </c>
      <c r="Q87" s="203" t="s">
        <v>262</v>
      </c>
      <c r="R87" s="88">
        <f t="shared" si="18"/>
        <v>0.27440353085080582</v>
      </c>
      <c r="S87" s="86">
        <f t="shared" si="16"/>
        <v>0</v>
      </c>
      <c r="T87" s="86">
        <f t="shared" si="16"/>
        <v>0.13861110741137328</v>
      </c>
      <c r="U87" s="86">
        <f t="shared" si="16"/>
        <v>2.8465610661687613E-2</v>
      </c>
      <c r="V87" s="86">
        <f t="shared" si="15"/>
        <v>1.2885412443157829E-2</v>
      </c>
      <c r="W87" s="86">
        <f t="shared" si="15"/>
        <v>8.982619251239833E-4</v>
      </c>
      <c r="X87" s="86">
        <f t="shared" si="15"/>
        <v>8.3135689897681775E-2</v>
      </c>
      <c r="Y87" s="87">
        <f t="shared" si="15"/>
        <v>1.0407448511781325E-2</v>
      </c>
      <c r="AB87" s="343"/>
      <c r="AC87" s="344"/>
      <c r="AD87" s="343"/>
      <c r="AE87" s="343"/>
      <c r="AF87" s="343"/>
      <c r="AG87" s="343"/>
      <c r="AH87" s="344"/>
      <c r="AI87" s="343"/>
      <c r="AJ87" s="343"/>
      <c r="AK87" s="343"/>
    </row>
    <row r="88" spans="2:37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15446</v>
      </c>
      <c r="F88" s="90">
        <v>6</v>
      </c>
      <c r="G88" s="90">
        <v>6498</v>
      </c>
      <c r="H88" s="90">
        <v>4366</v>
      </c>
      <c r="I88" s="90">
        <v>746</v>
      </c>
      <c r="J88" s="90"/>
      <c r="K88" s="90">
        <v>3790</v>
      </c>
      <c r="L88" s="199">
        <v>40</v>
      </c>
      <c r="O88" s="201" t="s">
        <v>261</v>
      </c>
      <c r="P88" s="187" t="s">
        <v>172</v>
      </c>
      <c r="Q88" s="203" t="s">
        <v>263</v>
      </c>
      <c r="R88" s="88">
        <f t="shared" si="18"/>
        <v>0.47843288605051892</v>
      </c>
      <c r="S88" s="86">
        <f t="shared" si="16"/>
        <v>1.8584729485323796E-4</v>
      </c>
      <c r="T88" s="86">
        <f t="shared" si="16"/>
        <v>0.20127262032605669</v>
      </c>
      <c r="U88" s="86">
        <f t="shared" si="16"/>
        <v>0.13523488155487282</v>
      </c>
      <c r="V88" s="86">
        <f t="shared" si="15"/>
        <v>2.3107013660085916E-2</v>
      </c>
      <c r="W88" s="86">
        <f t="shared" si="15"/>
        <v>0</v>
      </c>
      <c r="X88" s="86">
        <f t="shared" si="15"/>
        <v>0.11739354124896195</v>
      </c>
      <c r="Y88" s="87">
        <f t="shared" si="15"/>
        <v>1.238981965688253E-3</v>
      </c>
      <c r="AB88" s="343"/>
      <c r="AC88" s="344"/>
      <c r="AD88" s="343"/>
      <c r="AE88" s="343"/>
      <c r="AF88" s="343"/>
      <c r="AG88" s="343"/>
      <c r="AH88" s="343"/>
      <c r="AI88" s="343"/>
      <c r="AJ88" s="343"/>
      <c r="AK88" s="344"/>
    </row>
    <row r="89" spans="2:37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10837</v>
      </c>
      <c r="F89" s="90">
        <v>7</v>
      </c>
      <c r="G89" s="90">
        <v>2792</v>
      </c>
      <c r="H89" s="90">
        <v>2247</v>
      </c>
      <c r="I89" s="90">
        <v>1228</v>
      </c>
      <c r="J89" s="90">
        <v>62</v>
      </c>
      <c r="K89" s="90">
        <v>3429</v>
      </c>
      <c r="L89" s="199">
        <v>1072</v>
      </c>
      <c r="O89" s="201" t="s">
        <v>261</v>
      </c>
      <c r="P89" s="187" t="s">
        <v>174</v>
      </c>
      <c r="Q89" s="203" t="s">
        <v>264</v>
      </c>
      <c r="R89" s="88">
        <f t="shared" si="18"/>
        <v>0.33567118905408994</v>
      </c>
      <c r="S89" s="86">
        <f t="shared" si="16"/>
        <v>2.1682184399544427E-4</v>
      </c>
      <c r="T89" s="86">
        <f t="shared" si="16"/>
        <v>8.648094120504006E-2</v>
      </c>
      <c r="U89" s="86">
        <f t="shared" si="16"/>
        <v>6.9599811922537613E-2</v>
      </c>
      <c r="V89" s="86">
        <f t="shared" si="15"/>
        <v>3.8036746346629367E-2</v>
      </c>
      <c r="W89" s="86">
        <f t="shared" si="15"/>
        <v>1.920422046816792E-3</v>
      </c>
      <c r="X89" s="86">
        <f t="shared" si="15"/>
        <v>0.10621172900862547</v>
      </c>
      <c r="Y89" s="87">
        <f t="shared" si="15"/>
        <v>3.3204716680445182E-2</v>
      </c>
      <c r="AB89" s="343"/>
      <c r="AC89" s="344"/>
      <c r="AD89" s="343"/>
      <c r="AE89" s="343"/>
      <c r="AF89" s="343"/>
      <c r="AG89" s="343"/>
      <c r="AH89" s="343"/>
      <c r="AI89" s="343"/>
      <c r="AJ89" s="343"/>
      <c r="AK89" s="343"/>
    </row>
    <row r="90" spans="2:37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12268</v>
      </c>
      <c r="F90" s="90">
        <v>4</v>
      </c>
      <c r="G90" s="90">
        <v>4159</v>
      </c>
      <c r="H90" s="90">
        <v>3075</v>
      </c>
      <c r="I90" s="90">
        <v>321</v>
      </c>
      <c r="J90" s="90">
        <v>22</v>
      </c>
      <c r="K90" s="90">
        <v>4668</v>
      </c>
      <c r="L90" s="199">
        <v>19</v>
      </c>
      <c r="O90" s="201" t="s">
        <v>261</v>
      </c>
      <c r="P90" s="187" t="s">
        <v>176</v>
      </c>
      <c r="Q90" s="203" t="s">
        <v>265</v>
      </c>
      <c r="R90" s="88">
        <f t="shared" si="18"/>
        <v>0.3799957688765872</v>
      </c>
      <c r="S90" s="86">
        <f t="shared" si="16"/>
        <v>1.2389819656882529E-4</v>
      </c>
      <c r="T90" s="86">
        <f t="shared" si="16"/>
        <v>0.12882314988243609</v>
      </c>
      <c r="U90" s="86">
        <f t="shared" si="16"/>
        <v>9.5246738612284443E-2</v>
      </c>
      <c r="V90" s="86">
        <f t="shared" si="15"/>
        <v>9.9428302746482292E-3</v>
      </c>
      <c r="W90" s="86">
        <f t="shared" si="15"/>
        <v>6.8144008112853906E-4</v>
      </c>
      <c r="X90" s="86">
        <f t="shared" si="15"/>
        <v>0.14458919539581913</v>
      </c>
      <c r="Y90" s="87">
        <f t="shared" si="15"/>
        <v>5.8851643370192016E-4</v>
      </c>
      <c r="AB90" s="343"/>
      <c r="AC90" s="344"/>
      <c r="AD90" s="343"/>
      <c r="AE90" s="343"/>
      <c r="AF90" s="343"/>
      <c r="AG90" s="343"/>
      <c r="AH90" s="343"/>
      <c r="AI90" s="343"/>
      <c r="AJ90" s="343"/>
      <c r="AK90" s="343"/>
    </row>
    <row r="91" spans="2:37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11469</v>
      </c>
      <c r="F91" s="90">
        <v>16</v>
      </c>
      <c r="G91" s="90">
        <v>3022</v>
      </c>
      <c r="H91" s="90">
        <v>4626</v>
      </c>
      <c r="I91" s="90">
        <v>436</v>
      </c>
      <c r="J91" s="90">
        <v>21</v>
      </c>
      <c r="K91" s="90">
        <v>3282</v>
      </c>
      <c r="L91" s="199">
        <v>66</v>
      </c>
      <c r="O91" s="201" t="s">
        <v>261</v>
      </c>
      <c r="P91" s="187" t="s">
        <v>178</v>
      </c>
      <c r="Q91" s="203" t="s">
        <v>266</v>
      </c>
      <c r="R91" s="88">
        <f t="shared" si="18"/>
        <v>0.35524710411196436</v>
      </c>
      <c r="S91" s="86">
        <f t="shared" si="16"/>
        <v>4.9559278627530116E-4</v>
      </c>
      <c r="T91" s="86">
        <f t="shared" si="16"/>
        <v>9.3605087507747514E-2</v>
      </c>
      <c r="U91" s="86">
        <f t="shared" si="16"/>
        <v>0.14328826433184647</v>
      </c>
      <c r="V91" s="86">
        <f t="shared" si="15"/>
        <v>1.3504903426001956E-2</v>
      </c>
      <c r="W91" s="86">
        <f t="shared" si="15"/>
        <v>6.5046553198633283E-4</v>
      </c>
      <c r="X91" s="86">
        <f t="shared" si="15"/>
        <v>0.10165847028472115</v>
      </c>
      <c r="Y91" s="87">
        <f t="shared" si="15"/>
        <v>2.0443202433856173E-3</v>
      </c>
      <c r="AB91" s="343"/>
      <c r="AC91" s="344"/>
      <c r="AD91" s="343"/>
      <c r="AE91" s="343"/>
      <c r="AF91" s="343"/>
      <c r="AG91" s="343"/>
      <c r="AH91" s="343"/>
      <c r="AI91" s="343"/>
      <c r="AJ91" s="343"/>
      <c r="AK91" s="344"/>
    </row>
    <row r="92" spans="2:37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9826</v>
      </c>
      <c r="F92" s="90">
        <v>7</v>
      </c>
      <c r="G92" s="90">
        <v>3186</v>
      </c>
      <c r="H92" s="90">
        <v>1290</v>
      </c>
      <c r="I92" s="90">
        <v>1667</v>
      </c>
      <c r="J92" s="90">
        <v>38</v>
      </c>
      <c r="K92" s="90">
        <v>3588</v>
      </c>
      <c r="L92" s="199">
        <v>50</v>
      </c>
      <c r="O92" s="201" t="s">
        <v>261</v>
      </c>
      <c r="P92" s="187" t="s">
        <v>180</v>
      </c>
      <c r="Q92" s="203" t="s">
        <v>267</v>
      </c>
      <c r="R92" s="88">
        <f t="shared" si="18"/>
        <v>0.30435591987131932</v>
      </c>
      <c r="S92" s="86">
        <f t="shared" si="16"/>
        <v>2.1682184399544427E-4</v>
      </c>
      <c r="T92" s="86">
        <f t="shared" si="16"/>
        <v>9.8684913567069335E-2</v>
      </c>
      <c r="U92" s="86">
        <f t="shared" si="16"/>
        <v>3.9957168393446159E-2</v>
      </c>
      <c r="V92" s="86">
        <f t="shared" si="15"/>
        <v>5.1634573420057943E-2</v>
      </c>
      <c r="W92" s="86">
        <f t="shared" si="15"/>
        <v>1.1770328674038403E-3</v>
      </c>
      <c r="X92" s="86">
        <f t="shared" si="15"/>
        <v>0.11113668232223628</v>
      </c>
      <c r="Y92" s="87">
        <f t="shared" si="15"/>
        <v>1.5487274571103161E-3</v>
      </c>
      <c r="AB92" s="343"/>
      <c r="AC92" s="344"/>
      <c r="AD92" s="344"/>
      <c r="AE92" s="343"/>
      <c r="AF92" s="343"/>
      <c r="AG92" s="343"/>
      <c r="AH92" s="343"/>
      <c r="AI92" s="343"/>
      <c r="AJ92" s="343"/>
      <c r="AK92" s="344"/>
    </row>
    <row r="93" spans="2:37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13680</v>
      </c>
      <c r="F93" s="90"/>
      <c r="G93" s="90">
        <v>1794</v>
      </c>
      <c r="H93" s="90">
        <v>1966</v>
      </c>
      <c r="I93" s="90">
        <v>2926</v>
      </c>
      <c r="J93" s="90">
        <v>26</v>
      </c>
      <c r="K93" s="90">
        <v>4723</v>
      </c>
      <c r="L93" s="199">
        <v>2245</v>
      </c>
      <c r="O93" s="201" t="s">
        <v>261</v>
      </c>
      <c r="P93" s="187" t="s">
        <v>182</v>
      </c>
      <c r="Q93" s="203" t="s">
        <v>268</v>
      </c>
      <c r="R93" s="88">
        <f t="shared" si="18"/>
        <v>0.42373183226538247</v>
      </c>
      <c r="S93" s="86">
        <f t="shared" si="16"/>
        <v>0</v>
      </c>
      <c r="T93" s="86">
        <f t="shared" si="16"/>
        <v>5.556834116111814E-2</v>
      </c>
      <c r="U93" s="86">
        <f t="shared" si="16"/>
        <v>6.0895963613577631E-2</v>
      </c>
      <c r="V93" s="86">
        <f t="shared" si="15"/>
        <v>9.0631530790095699E-2</v>
      </c>
      <c r="W93" s="86">
        <f t="shared" si="15"/>
        <v>8.053382776973643E-4</v>
      </c>
      <c r="X93" s="86">
        <f t="shared" si="15"/>
        <v>0.14629279559864045</v>
      </c>
      <c r="Y93" s="87">
        <f t="shared" si="15"/>
        <v>6.9537862824253199E-2</v>
      </c>
      <c r="AB93" s="343"/>
      <c r="AC93" s="344"/>
      <c r="AD93" s="343"/>
      <c r="AE93" s="343"/>
      <c r="AF93" s="343"/>
      <c r="AG93" s="343"/>
      <c r="AH93" s="343"/>
      <c r="AI93" s="343"/>
      <c r="AJ93" s="343"/>
      <c r="AK93" s="344"/>
    </row>
    <row r="94" spans="2:37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66753</v>
      </c>
      <c r="F94" s="90">
        <v>687</v>
      </c>
      <c r="G94" s="90">
        <v>16485</v>
      </c>
      <c r="H94" s="90">
        <v>25351</v>
      </c>
      <c r="I94" s="90">
        <v>4771</v>
      </c>
      <c r="J94" s="90">
        <v>1489</v>
      </c>
      <c r="K94" s="90">
        <v>16647</v>
      </c>
      <c r="L94" s="199">
        <v>1323</v>
      </c>
      <c r="O94" s="201" t="s">
        <v>261</v>
      </c>
      <c r="P94" s="187" t="s">
        <v>184</v>
      </c>
      <c r="Q94" s="203" t="s">
        <v>269</v>
      </c>
      <c r="R94" s="88">
        <f t="shared" si="18"/>
        <v>2.0676440788896988</v>
      </c>
      <c r="S94" s="86">
        <f t="shared" si="16"/>
        <v>2.1279515260695745E-2</v>
      </c>
      <c r="T94" s="86">
        <f t="shared" si="16"/>
        <v>0.51061544260927128</v>
      </c>
      <c r="U94" s="86">
        <f t="shared" si="16"/>
        <v>0.7852357953040725</v>
      </c>
      <c r="V94" s="86">
        <f t="shared" si="15"/>
        <v>0.14777957395746638</v>
      </c>
      <c r="W94" s="86">
        <f t="shared" si="15"/>
        <v>4.612110367274521E-2</v>
      </c>
      <c r="X94" s="86">
        <f t="shared" si="15"/>
        <v>0.51563331957030867</v>
      </c>
      <c r="Y94" s="87">
        <f t="shared" si="15"/>
        <v>4.0979328515138969E-2</v>
      </c>
      <c r="AB94" s="343"/>
      <c r="AC94" s="344"/>
      <c r="AD94" s="343"/>
      <c r="AE94" s="343"/>
      <c r="AF94" s="343"/>
      <c r="AG94" s="343"/>
      <c r="AH94" s="343"/>
      <c r="AI94" s="343"/>
      <c r="AJ94" s="343"/>
      <c r="AK94" s="344"/>
    </row>
    <row r="95" spans="2:37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36062</v>
      </c>
      <c r="F95" s="208">
        <v>399</v>
      </c>
      <c r="G95" s="208">
        <v>7320</v>
      </c>
      <c r="H95" s="208">
        <v>15592</v>
      </c>
      <c r="I95" s="208">
        <v>1866</v>
      </c>
      <c r="J95" s="208">
        <v>529</v>
      </c>
      <c r="K95" s="208">
        <v>9651</v>
      </c>
      <c r="L95" s="209">
        <v>705</v>
      </c>
      <c r="O95" s="205" t="s">
        <v>261</v>
      </c>
      <c r="P95" s="206" t="s">
        <v>187</v>
      </c>
      <c r="Q95" s="207" t="s">
        <v>270</v>
      </c>
      <c r="R95" s="152">
        <f t="shared" si="18"/>
        <v>1.1170041911662445</v>
      </c>
      <c r="S95" s="150">
        <f>F95/$E$9*100</f>
        <v>1.2358845107740324E-2</v>
      </c>
      <c r="T95" s="150">
        <f t="shared" si="16"/>
        <v>0.22673369972095028</v>
      </c>
      <c r="U95" s="150">
        <f t="shared" si="16"/>
        <v>0.48295517022528101</v>
      </c>
      <c r="V95" s="150">
        <f t="shared" si="15"/>
        <v>5.7798508699356994E-2</v>
      </c>
      <c r="W95" s="150">
        <f t="shared" si="15"/>
        <v>1.6385536496227145E-2</v>
      </c>
      <c r="X95" s="150">
        <f t="shared" si="15"/>
        <v>0.29893537377143325</v>
      </c>
      <c r="Y95" s="151">
        <f>L95/$E$9*100</f>
        <v>2.1837057145255457E-2</v>
      </c>
    </row>
    <row r="96" spans="2:37" ht="6.75" customHeight="1"/>
    <row r="97" spans="2:15">
      <c r="B97" s="148" t="s">
        <v>154</v>
      </c>
      <c r="O97" s="148" t="s">
        <v>154</v>
      </c>
    </row>
  </sheetData>
  <mergeCells count="2">
    <mergeCell ref="H7:I7"/>
    <mergeCell ref="U7:V7"/>
  </mergeCells>
  <pageMargins left="0.70866141732283472" right="0.31496062992125984" top="0.55118110236220474" bottom="0.55118110236220474" header="0.31496062992125984" footer="0.31496062992125984"/>
  <pageSetup paperSize="9" scale="85" firstPageNumber="49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B279-99D8-4F5E-8BA8-DEBCB311007C}">
  <dimension ref="B1:AB100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8" width="12.5703125" style="6" customWidth="1"/>
    <col min="9" max="12" width="2.5703125" style="6" customWidth="1"/>
    <col min="13" max="13" width="21.5703125" style="6" customWidth="1"/>
    <col min="14" max="17" width="12.5703125" style="6" customWidth="1"/>
    <col min="18" max="18" width="2.5703125" style="6" customWidth="1"/>
  </cols>
  <sheetData>
    <row r="1" spans="2:28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15"/>
    </row>
    <row r="2" spans="2:28" ht="18" customHeight="1">
      <c r="D2" s="14" t="s">
        <v>377</v>
      </c>
      <c r="E2" s="14"/>
      <c r="F2" s="14"/>
      <c r="G2" s="14"/>
      <c r="H2" s="14"/>
      <c r="I2" s="14"/>
      <c r="J2" s="14"/>
      <c r="K2" s="14"/>
      <c r="L2" s="14"/>
      <c r="M2" s="14" t="s">
        <v>377</v>
      </c>
      <c r="N2" s="14"/>
      <c r="O2" s="14"/>
      <c r="P2" s="14"/>
      <c r="Q2" s="14"/>
      <c r="R2" s="14"/>
    </row>
    <row r="3" spans="2:28" ht="18" customHeight="1">
      <c r="D3" s="14" t="s">
        <v>51</v>
      </c>
      <c r="E3" s="14"/>
      <c r="F3" s="14"/>
      <c r="G3" s="14"/>
      <c r="H3" s="14"/>
      <c r="I3" s="14"/>
      <c r="J3" s="14"/>
      <c r="K3" s="14"/>
      <c r="L3" s="14"/>
      <c r="M3" s="14" t="s">
        <v>51</v>
      </c>
      <c r="N3" s="14"/>
      <c r="O3" s="14"/>
      <c r="P3" s="14"/>
      <c r="Q3" s="14"/>
      <c r="R3" s="14"/>
    </row>
    <row r="4" spans="2:28">
      <c r="D4" s="14"/>
      <c r="E4" s="14"/>
      <c r="F4" s="14"/>
      <c r="G4" s="14"/>
      <c r="H4" s="15" t="s">
        <v>352</v>
      </c>
      <c r="I4" s="15"/>
      <c r="J4" s="15"/>
      <c r="K4" s="15"/>
      <c r="L4" s="15"/>
      <c r="M4" s="14"/>
      <c r="N4" s="15"/>
      <c r="O4" s="15"/>
      <c r="P4" s="15"/>
      <c r="Q4" s="15" t="s">
        <v>352</v>
      </c>
      <c r="R4" s="15"/>
    </row>
    <row r="5" spans="2:28" ht="18" customHeight="1">
      <c r="B5" s="211" t="s">
        <v>271</v>
      </c>
      <c r="C5" s="212"/>
      <c r="D5" s="213"/>
      <c r="E5" s="453" t="s">
        <v>50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50</v>
      </c>
      <c r="O5" s="454"/>
      <c r="P5" s="454"/>
      <c r="Q5" s="455"/>
      <c r="R5" s="23"/>
    </row>
    <row r="6" spans="2:28" ht="53.25" customHeight="1">
      <c r="B6" s="214"/>
      <c r="C6" s="215" t="s">
        <v>272</v>
      </c>
      <c r="D6" s="216"/>
      <c r="E6" s="29" t="s">
        <v>4</v>
      </c>
      <c r="F6" s="30" t="s">
        <v>378</v>
      </c>
      <c r="G6" s="30" t="s">
        <v>379</v>
      </c>
      <c r="H6" s="55" t="s">
        <v>380</v>
      </c>
      <c r="I6" s="24"/>
      <c r="J6" s="24"/>
      <c r="K6" s="214"/>
      <c r="L6" s="215" t="s">
        <v>272</v>
      </c>
      <c r="M6" s="216"/>
      <c r="N6" s="29" t="s">
        <v>381</v>
      </c>
      <c r="O6" s="30" t="s">
        <v>382</v>
      </c>
      <c r="P6" s="30" t="s">
        <v>383</v>
      </c>
      <c r="Q6" s="55" t="s">
        <v>149</v>
      </c>
      <c r="R6" s="24"/>
    </row>
    <row r="7" spans="2:28" ht="18" customHeight="1">
      <c r="B7" s="210"/>
      <c r="C7" s="217"/>
      <c r="D7" s="218" t="s">
        <v>273</v>
      </c>
      <c r="E7" s="288"/>
      <c r="F7" s="289"/>
      <c r="G7" s="290"/>
      <c r="H7" s="291"/>
      <c r="I7" s="2"/>
      <c r="J7" s="2"/>
      <c r="K7" s="210"/>
      <c r="L7" s="217"/>
      <c r="M7" s="218" t="s">
        <v>273</v>
      </c>
      <c r="N7" s="292"/>
      <c r="O7" s="290"/>
      <c r="P7" s="289"/>
      <c r="Q7" s="293"/>
      <c r="R7" s="1"/>
    </row>
    <row r="8" spans="2:28" ht="6.75" customHeight="1">
      <c r="B8" s="191"/>
      <c r="C8" s="192"/>
      <c r="D8" s="193"/>
      <c r="E8" s="244"/>
      <c r="F8" s="245"/>
      <c r="G8" s="245"/>
      <c r="H8" s="246"/>
      <c r="I8" s="4"/>
      <c r="J8" s="4"/>
      <c r="K8" s="191"/>
      <c r="L8" s="192"/>
      <c r="M8" s="193"/>
      <c r="N8" s="240"/>
      <c r="O8" s="241"/>
      <c r="P8" s="241"/>
      <c r="Q8" s="242"/>
      <c r="R8" s="4"/>
    </row>
    <row r="9" spans="2:28" ht="15.75" customHeight="1">
      <c r="B9" s="197"/>
      <c r="C9" s="6"/>
      <c r="D9" s="198" t="s">
        <v>19</v>
      </c>
      <c r="E9" s="234">
        <f t="shared" ref="E9:H9" si="0">SUM(E19:E95)</f>
        <v>3228457</v>
      </c>
      <c r="F9" s="90">
        <f t="shared" si="0"/>
        <v>315845</v>
      </c>
      <c r="G9" s="90">
        <f t="shared" si="0"/>
        <v>1254898</v>
      </c>
      <c r="H9" s="199">
        <f t="shared" si="0"/>
        <v>257045</v>
      </c>
      <c r="I9" s="4"/>
      <c r="J9" s="4"/>
      <c r="K9" s="197"/>
      <c r="M9" s="198" t="s">
        <v>19</v>
      </c>
      <c r="N9" s="234">
        <f t="shared" ref="N9:Q9" si="1">SUM(N19:N95)</f>
        <v>676812</v>
      </c>
      <c r="O9" s="90">
        <f t="shared" si="1"/>
        <v>245427</v>
      </c>
      <c r="P9" s="90">
        <f t="shared" si="1"/>
        <v>152272</v>
      </c>
      <c r="Q9" s="199">
        <f t="shared" si="1"/>
        <v>326158</v>
      </c>
      <c r="R9" s="4"/>
      <c r="S9" s="345"/>
      <c r="T9" s="186"/>
      <c r="U9" s="186"/>
      <c r="V9" s="186"/>
      <c r="W9" s="186"/>
      <c r="X9" s="186"/>
      <c r="Y9" s="186"/>
      <c r="Z9" s="186"/>
      <c r="AA9" s="186"/>
      <c r="AB9" s="186"/>
    </row>
    <row r="10" spans="2:28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346"/>
      <c r="T10" s="185"/>
      <c r="U10" s="185"/>
      <c r="V10" s="185"/>
      <c r="W10" s="185"/>
      <c r="X10" s="185"/>
      <c r="Y10" s="185"/>
      <c r="Z10" s="185"/>
      <c r="AA10" s="185"/>
      <c r="AB10" s="185"/>
    </row>
    <row r="11" spans="2:28" ht="15.75" customHeight="1">
      <c r="B11" s="197"/>
      <c r="C11" s="6"/>
      <c r="D11" s="198" t="s">
        <v>163</v>
      </c>
      <c r="E11" s="16">
        <f t="shared" ref="E11:H11" si="2">SUM(E19:E32)</f>
        <v>544079</v>
      </c>
      <c r="F11" s="11">
        <f t="shared" si="2"/>
        <v>52209</v>
      </c>
      <c r="G11" s="11">
        <f t="shared" si="2"/>
        <v>216321</v>
      </c>
      <c r="H11" s="12">
        <f t="shared" si="2"/>
        <v>38260</v>
      </c>
      <c r="I11" s="11"/>
      <c r="J11" s="11"/>
      <c r="K11" s="197"/>
      <c r="M11" s="198" t="s">
        <v>163</v>
      </c>
      <c r="N11" s="16">
        <f t="shared" ref="N11:Q11" si="3">SUM(N19:N32)</f>
        <v>113592</v>
      </c>
      <c r="O11" s="11">
        <f t="shared" si="3"/>
        <v>47497</v>
      </c>
      <c r="P11" s="11">
        <f t="shared" si="3"/>
        <v>39139</v>
      </c>
      <c r="Q11" s="12">
        <f t="shared" si="3"/>
        <v>37061</v>
      </c>
      <c r="R11" s="11"/>
      <c r="S11" s="346"/>
      <c r="T11" s="185"/>
      <c r="U11" s="185"/>
      <c r="V11" s="185"/>
      <c r="W11" s="185"/>
      <c r="X11" s="185"/>
      <c r="Y11" s="185"/>
      <c r="Z11" s="185"/>
      <c r="AA11" s="185"/>
      <c r="AB11" s="185"/>
    </row>
    <row r="12" spans="2:28" ht="15.75" customHeight="1">
      <c r="B12" s="197"/>
      <c r="C12" s="6"/>
      <c r="D12" s="198" t="s">
        <v>164</v>
      </c>
      <c r="E12" s="16">
        <f t="shared" ref="E12:H12" si="4">SUM(E33:E40)</f>
        <v>354994</v>
      </c>
      <c r="F12" s="11">
        <f t="shared" si="4"/>
        <v>46140</v>
      </c>
      <c r="G12" s="11">
        <f t="shared" si="4"/>
        <v>148223</v>
      </c>
      <c r="H12" s="12">
        <f t="shared" si="4"/>
        <v>28654</v>
      </c>
      <c r="I12" s="11"/>
      <c r="J12" s="11"/>
      <c r="K12" s="197"/>
      <c r="M12" s="198" t="s">
        <v>164</v>
      </c>
      <c r="N12" s="16">
        <f t="shared" ref="N12:Q12" si="5">SUM(N33:N40)</f>
        <v>65484</v>
      </c>
      <c r="O12" s="11">
        <f t="shared" si="5"/>
        <v>21936</v>
      </c>
      <c r="P12" s="11">
        <f t="shared" si="5"/>
        <v>15618</v>
      </c>
      <c r="Q12" s="12">
        <f t="shared" si="5"/>
        <v>28939</v>
      </c>
      <c r="R12" s="11"/>
      <c r="S12" s="346"/>
      <c r="T12" s="185"/>
      <c r="U12" s="185"/>
      <c r="V12" s="185"/>
      <c r="W12" s="185"/>
      <c r="X12" s="185"/>
      <c r="Y12" s="185"/>
      <c r="Z12" s="185"/>
      <c r="AA12" s="185"/>
      <c r="AB12" s="185"/>
    </row>
    <row r="13" spans="2:28" ht="15.75" customHeight="1">
      <c r="B13" s="197"/>
      <c r="C13" s="6"/>
      <c r="D13" s="198" t="s">
        <v>165</v>
      </c>
      <c r="E13" s="16">
        <f t="shared" ref="E13:H13" si="6">SUM(E41:E53)</f>
        <v>1218497</v>
      </c>
      <c r="F13" s="11">
        <f t="shared" si="6"/>
        <v>93871</v>
      </c>
      <c r="G13" s="11">
        <f t="shared" si="6"/>
        <v>428384</v>
      </c>
      <c r="H13" s="12">
        <f t="shared" si="6"/>
        <v>91143</v>
      </c>
      <c r="I13" s="11"/>
      <c r="J13" s="11"/>
      <c r="K13" s="197"/>
      <c r="M13" s="198" t="s">
        <v>165</v>
      </c>
      <c r="N13" s="16">
        <f t="shared" ref="N13:Q13" si="7">SUM(N41:N53)</f>
        <v>249580</v>
      </c>
      <c r="O13" s="11">
        <f t="shared" si="7"/>
        <v>98062</v>
      </c>
      <c r="P13" s="11">
        <f t="shared" si="7"/>
        <v>64362</v>
      </c>
      <c r="Q13" s="12">
        <f t="shared" si="7"/>
        <v>193095</v>
      </c>
      <c r="R13" s="11"/>
      <c r="S13" s="346"/>
      <c r="T13" s="185"/>
      <c r="U13" s="185"/>
      <c r="V13" s="185"/>
      <c r="W13" s="185"/>
      <c r="X13" s="185"/>
      <c r="Y13" s="185"/>
      <c r="Z13" s="185"/>
      <c r="AA13" s="185"/>
      <c r="AB13" s="185"/>
    </row>
    <row r="14" spans="2:28" ht="15.75" customHeight="1">
      <c r="B14" s="197"/>
      <c r="C14" s="6"/>
      <c r="D14" s="198" t="s">
        <v>166</v>
      </c>
      <c r="E14" s="16">
        <f t="shared" ref="E14:H14" si="8">SUM(E54:E64)</f>
        <v>332472</v>
      </c>
      <c r="F14" s="11">
        <f t="shared" si="8"/>
        <v>33207</v>
      </c>
      <c r="G14" s="11">
        <f t="shared" si="8"/>
        <v>135101</v>
      </c>
      <c r="H14" s="12">
        <f t="shared" si="8"/>
        <v>28013</v>
      </c>
      <c r="I14" s="11"/>
      <c r="J14" s="11"/>
      <c r="K14" s="197"/>
      <c r="M14" s="198" t="s">
        <v>166</v>
      </c>
      <c r="N14" s="16">
        <f t="shared" ref="N14:Q14" si="9">SUM(N54:N64)</f>
        <v>73205</v>
      </c>
      <c r="O14" s="11">
        <f t="shared" si="9"/>
        <v>28647</v>
      </c>
      <c r="P14" s="11">
        <f t="shared" si="9"/>
        <v>12040</v>
      </c>
      <c r="Q14" s="12">
        <f t="shared" si="9"/>
        <v>22259</v>
      </c>
      <c r="R14" s="11"/>
      <c r="S14" s="346"/>
      <c r="T14" s="185"/>
      <c r="U14" s="185"/>
      <c r="V14" s="185"/>
      <c r="W14" s="185"/>
      <c r="X14" s="185"/>
      <c r="Y14" s="185"/>
      <c r="Z14" s="185"/>
      <c r="AA14" s="185"/>
      <c r="AB14" s="185"/>
    </row>
    <row r="15" spans="2:28" ht="15.75" customHeight="1">
      <c r="B15" s="197"/>
      <c r="C15" s="6"/>
      <c r="D15" s="198" t="s">
        <v>167</v>
      </c>
      <c r="E15" s="16">
        <f t="shared" ref="E15:H15" si="10">SUM(E65:E76)</f>
        <v>474264</v>
      </c>
      <c r="F15" s="11">
        <f t="shared" si="10"/>
        <v>47989</v>
      </c>
      <c r="G15" s="11">
        <f t="shared" si="10"/>
        <v>196587</v>
      </c>
      <c r="H15" s="12">
        <f t="shared" si="10"/>
        <v>44358</v>
      </c>
      <c r="I15" s="11"/>
      <c r="J15" s="11"/>
      <c r="K15" s="197"/>
      <c r="M15" s="198" t="s">
        <v>167</v>
      </c>
      <c r="N15" s="16">
        <f t="shared" ref="N15:Q15" si="11">SUM(N65:N76)</f>
        <v>104766</v>
      </c>
      <c r="O15" s="11">
        <f t="shared" si="11"/>
        <v>33534</v>
      </c>
      <c r="P15" s="11">
        <f t="shared" si="11"/>
        <v>16179</v>
      </c>
      <c r="Q15" s="12">
        <f t="shared" si="11"/>
        <v>30851</v>
      </c>
      <c r="R15" s="11"/>
      <c r="S15" s="346"/>
      <c r="T15" s="185"/>
      <c r="U15" s="185"/>
      <c r="V15" s="185"/>
      <c r="W15" s="185"/>
      <c r="X15" s="185"/>
      <c r="Y15" s="185"/>
      <c r="Z15" s="185"/>
      <c r="AA15" s="185"/>
      <c r="AB15" s="185"/>
    </row>
    <row r="16" spans="2:28" ht="15.75" customHeight="1">
      <c r="B16" s="197"/>
      <c r="C16" s="6"/>
      <c r="D16" s="198" t="s">
        <v>168</v>
      </c>
      <c r="E16" s="16">
        <f t="shared" ref="E16:H16" si="12">SUM(E77:E86)</f>
        <v>118951</v>
      </c>
      <c r="F16" s="11">
        <f t="shared" si="12"/>
        <v>19376</v>
      </c>
      <c r="G16" s="11">
        <f t="shared" si="12"/>
        <v>50779</v>
      </c>
      <c r="H16" s="12">
        <f t="shared" si="12"/>
        <v>10692</v>
      </c>
      <c r="I16" s="11"/>
      <c r="J16" s="11"/>
      <c r="K16" s="197"/>
      <c r="M16" s="198" t="s">
        <v>168</v>
      </c>
      <c r="N16" s="16">
        <f t="shared" ref="N16:Q16" si="13">SUM(N77:N86)</f>
        <v>24932</v>
      </c>
      <c r="O16" s="11">
        <f t="shared" si="13"/>
        <v>5422</v>
      </c>
      <c r="P16" s="11">
        <f t="shared" si="13"/>
        <v>950</v>
      </c>
      <c r="Q16" s="12">
        <f t="shared" si="13"/>
        <v>6800</v>
      </c>
      <c r="R16" s="11"/>
      <c r="S16" s="346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2:28" ht="15.75" customHeight="1">
      <c r="B17" s="197"/>
      <c r="C17" s="6"/>
      <c r="D17" s="198" t="s">
        <v>348</v>
      </c>
      <c r="E17" s="16">
        <f t="shared" ref="E17:H17" si="14">SUM(E87:E95)</f>
        <v>185200</v>
      </c>
      <c r="F17" s="11">
        <f t="shared" si="14"/>
        <v>23053</v>
      </c>
      <c r="G17" s="11">
        <f t="shared" si="14"/>
        <v>79503</v>
      </c>
      <c r="H17" s="12">
        <f t="shared" si="14"/>
        <v>15925</v>
      </c>
      <c r="I17" s="11"/>
      <c r="J17" s="11"/>
      <c r="K17" s="197"/>
      <c r="M17" s="198" t="s">
        <v>348</v>
      </c>
      <c r="N17" s="16">
        <f t="shared" ref="N17:Q17" si="15">SUM(N87:N95)</f>
        <v>45253</v>
      </c>
      <c r="O17" s="11">
        <f t="shared" si="15"/>
        <v>10329</v>
      </c>
      <c r="P17" s="11">
        <f t="shared" si="15"/>
        <v>3984</v>
      </c>
      <c r="Q17" s="12">
        <f t="shared" si="15"/>
        <v>7153</v>
      </c>
      <c r="R17" s="11"/>
      <c r="S17" s="347"/>
      <c r="T17" s="347"/>
      <c r="U17" s="347"/>
      <c r="V17" s="347"/>
      <c r="W17" s="347"/>
      <c r="X17" s="347"/>
      <c r="Y17" s="347"/>
      <c r="Z17" s="347"/>
      <c r="AA17" s="347"/>
      <c r="AB17" s="185"/>
    </row>
    <row r="18" spans="2:28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348"/>
      <c r="T18" s="348"/>
      <c r="U18" s="348"/>
      <c r="V18" s="348"/>
      <c r="W18" s="348"/>
      <c r="X18" s="348"/>
      <c r="Y18" s="348"/>
      <c r="Z18" s="348"/>
      <c r="AA18" s="348"/>
      <c r="AB18" s="185"/>
    </row>
    <row r="19" spans="2:28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11573</v>
      </c>
      <c r="F19" s="90">
        <v>922</v>
      </c>
      <c r="G19" s="90">
        <v>4981</v>
      </c>
      <c r="H19" s="199">
        <v>748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3074</v>
      </c>
      <c r="O19" s="90">
        <v>1001</v>
      </c>
      <c r="P19" s="90">
        <v>186</v>
      </c>
      <c r="Q19" s="34">
        <v>661</v>
      </c>
      <c r="R19" s="11"/>
      <c r="S19" s="348"/>
      <c r="T19" s="348"/>
      <c r="U19" s="348"/>
      <c r="V19" s="348"/>
      <c r="W19" s="348"/>
      <c r="X19" s="348"/>
      <c r="Y19" s="348"/>
      <c r="Z19" s="348"/>
      <c r="AA19" s="348"/>
      <c r="AB19" s="185"/>
    </row>
    <row r="20" spans="2:28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6">SUM(F20:H20)+SUM(N20:Q20)</f>
        <v>19227</v>
      </c>
      <c r="F20" s="90">
        <v>2680</v>
      </c>
      <c r="G20" s="90">
        <v>7981</v>
      </c>
      <c r="H20" s="199">
        <v>1643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3779</v>
      </c>
      <c r="O20" s="90">
        <v>946</v>
      </c>
      <c r="P20" s="90">
        <v>264</v>
      </c>
      <c r="Q20" s="34">
        <v>1934</v>
      </c>
      <c r="R20" s="11"/>
      <c r="S20" s="348"/>
      <c r="T20" s="348"/>
      <c r="U20" s="348"/>
      <c r="V20" s="348"/>
      <c r="W20" s="348"/>
      <c r="X20" s="348"/>
      <c r="Y20" s="348"/>
      <c r="Z20" s="348"/>
      <c r="AA20" s="348"/>
      <c r="AB20" s="185"/>
    </row>
    <row r="21" spans="2:28" ht="15.75" customHeight="1">
      <c r="B21" s="201" t="s">
        <v>169</v>
      </c>
      <c r="C21" s="187" t="s">
        <v>174</v>
      </c>
      <c r="D21" s="203" t="s">
        <v>175</v>
      </c>
      <c r="E21" s="16">
        <f t="shared" si="16"/>
        <v>19134</v>
      </c>
      <c r="F21" s="90">
        <v>903</v>
      </c>
      <c r="G21" s="90">
        <v>7987</v>
      </c>
      <c r="H21" s="199">
        <v>3924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2934</v>
      </c>
      <c r="O21" s="90">
        <v>316</v>
      </c>
      <c r="P21" s="90">
        <v>118</v>
      </c>
      <c r="Q21" s="34">
        <v>2952</v>
      </c>
      <c r="R21" s="11"/>
      <c r="S21" s="348"/>
      <c r="T21" s="348"/>
      <c r="U21" s="348"/>
      <c r="V21" s="348"/>
      <c r="W21" s="348"/>
      <c r="X21" s="348"/>
      <c r="Y21" s="348"/>
      <c r="Z21" s="348"/>
      <c r="AA21" s="348"/>
      <c r="AB21" s="185"/>
    </row>
    <row r="22" spans="2:28" ht="15.75" customHeight="1">
      <c r="B22" s="201" t="s">
        <v>169</v>
      </c>
      <c r="C22" s="187" t="s">
        <v>176</v>
      </c>
      <c r="D22" s="203" t="s">
        <v>177</v>
      </c>
      <c r="E22" s="16">
        <f t="shared" si="16"/>
        <v>22031</v>
      </c>
      <c r="F22" s="90">
        <v>1852</v>
      </c>
      <c r="G22" s="90">
        <v>8729</v>
      </c>
      <c r="H22" s="199">
        <v>1773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3258</v>
      </c>
      <c r="O22" s="90">
        <v>1000</v>
      </c>
      <c r="P22" s="90">
        <v>387</v>
      </c>
      <c r="Q22" s="34">
        <v>5032</v>
      </c>
      <c r="R22" s="11"/>
      <c r="S22" s="348"/>
      <c r="T22" s="348"/>
      <c r="U22" s="348"/>
      <c r="V22" s="348"/>
      <c r="W22" s="348"/>
      <c r="X22" s="348"/>
      <c r="Y22" s="348"/>
      <c r="Z22" s="348"/>
      <c r="AA22" s="348"/>
      <c r="AB22" s="185"/>
    </row>
    <row r="23" spans="2:28" ht="15.75" customHeight="1">
      <c r="B23" s="201" t="s">
        <v>169</v>
      </c>
      <c r="C23" s="187" t="s">
        <v>178</v>
      </c>
      <c r="D23" s="203" t="s">
        <v>179</v>
      </c>
      <c r="E23" s="16">
        <f t="shared" si="16"/>
        <v>11314</v>
      </c>
      <c r="F23" s="90">
        <v>562</v>
      </c>
      <c r="G23" s="90">
        <v>5455</v>
      </c>
      <c r="H23" s="199">
        <v>723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3328</v>
      </c>
      <c r="O23" s="90">
        <v>1020</v>
      </c>
      <c r="P23" s="90">
        <v>111</v>
      </c>
      <c r="Q23" s="34">
        <v>115</v>
      </c>
      <c r="R23" s="11"/>
      <c r="S23" s="348"/>
      <c r="T23" s="348"/>
      <c r="U23" s="348"/>
      <c r="V23" s="348"/>
      <c r="W23" s="348"/>
      <c r="X23" s="348"/>
      <c r="Y23" s="348"/>
      <c r="Z23" s="348"/>
      <c r="AA23" s="348"/>
      <c r="AB23" s="185"/>
    </row>
    <row r="24" spans="2:28" ht="15.75" customHeight="1">
      <c r="B24" s="201" t="s">
        <v>169</v>
      </c>
      <c r="C24" s="187" t="s">
        <v>180</v>
      </c>
      <c r="D24" s="203" t="s">
        <v>181</v>
      </c>
      <c r="E24" s="16">
        <f t="shared" si="16"/>
        <v>10362</v>
      </c>
      <c r="F24" s="90">
        <v>1006</v>
      </c>
      <c r="G24" s="90">
        <v>3624</v>
      </c>
      <c r="H24" s="199">
        <v>1168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2851</v>
      </c>
      <c r="O24" s="90">
        <v>570</v>
      </c>
      <c r="P24" s="90">
        <v>111</v>
      </c>
      <c r="Q24" s="34">
        <v>1032</v>
      </c>
      <c r="R24" s="11"/>
      <c r="S24" s="348"/>
      <c r="T24" s="348"/>
      <c r="U24" s="348"/>
      <c r="V24" s="348"/>
      <c r="W24" s="348"/>
      <c r="X24" s="348"/>
      <c r="Y24" s="348"/>
      <c r="Z24" s="348"/>
      <c r="AA24" s="348"/>
      <c r="AB24" s="185"/>
    </row>
    <row r="25" spans="2:28" ht="15.75" customHeight="1">
      <c r="B25" s="201" t="s">
        <v>169</v>
      </c>
      <c r="C25" s="187" t="s">
        <v>182</v>
      </c>
      <c r="D25" s="203" t="s">
        <v>183</v>
      </c>
      <c r="E25" s="16">
        <f t="shared" si="16"/>
        <v>15820</v>
      </c>
      <c r="F25" s="90">
        <v>1826</v>
      </c>
      <c r="G25" s="90">
        <v>6967</v>
      </c>
      <c r="H25" s="199">
        <v>1251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3723</v>
      </c>
      <c r="O25" s="90">
        <v>790</v>
      </c>
      <c r="P25" s="90">
        <v>490</v>
      </c>
      <c r="Q25" s="34">
        <v>773</v>
      </c>
      <c r="R25" s="11"/>
      <c r="S25" s="348"/>
      <c r="T25" s="348"/>
      <c r="U25" s="348"/>
      <c r="V25" s="348"/>
      <c r="W25" s="348"/>
      <c r="X25" s="348"/>
      <c r="Y25" s="348"/>
      <c r="Z25" s="348"/>
      <c r="AA25" s="348"/>
      <c r="AB25" s="185"/>
    </row>
    <row r="26" spans="2:28" ht="15.75" customHeight="1">
      <c r="B26" s="201" t="s">
        <v>169</v>
      </c>
      <c r="C26" s="187" t="s">
        <v>184</v>
      </c>
      <c r="D26" s="203" t="s">
        <v>185</v>
      </c>
      <c r="E26" s="16">
        <f t="shared" si="16"/>
        <v>8955</v>
      </c>
      <c r="F26" s="90">
        <v>1460</v>
      </c>
      <c r="G26" s="90">
        <v>3153</v>
      </c>
      <c r="H26" s="199">
        <v>609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2439</v>
      </c>
      <c r="O26" s="90">
        <v>395</v>
      </c>
      <c r="P26" s="90">
        <v>36</v>
      </c>
      <c r="Q26" s="34">
        <v>863</v>
      </c>
      <c r="R26" s="11"/>
      <c r="S26" s="348"/>
      <c r="T26" s="348"/>
      <c r="U26" s="348"/>
      <c r="V26" s="348"/>
      <c r="W26" s="348"/>
      <c r="X26" s="348"/>
      <c r="Y26" s="348"/>
      <c r="Z26" s="348"/>
      <c r="AA26" s="348"/>
      <c r="AB26" s="185"/>
    </row>
    <row r="27" spans="2:28" ht="15.75" customHeight="1">
      <c r="B27" s="201" t="s">
        <v>186</v>
      </c>
      <c r="C27" s="187" t="s">
        <v>187</v>
      </c>
      <c r="D27" s="203" t="s">
        <v>188</v>
      </c>
      <c r="E27" s="16">
        <f t="shared" si="16"/>
        <v>13534</v>
      </c>
      <c r="F27" s="90">
        <v>2228</v>
      </c>
      <c r="G27" s="90">
        <v>5386</v>
      </c>
      <c r="H27" s="199">
        <v>876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3540</v>
      </c>
      <c r="O27" s="90">
        <v>1031</v>
      </c>
      <c r="P27" s="90">
        <v>183</v>
      </c>
      <c r="Q27" s="34">
        <v>290</v>
      </c>
      <c r="R27" s="11"/>
      <c r="S27" s="348"/>
      <c r="T27" s="348"/>
      <c r="U27" s="348"/>
      <c r="V27" s="348"/>
      <c r="W27" s="348"/>
      <c r="X27" s="348"/>
      <c r="Y27" s="348"/>
      <c r="Z27" s="348"/>
      <c r="AA27" s="348"/>
      <c r="AB27" s="185"/>
    </row>
    <row r="28" spans="2:28" ht="15.75" customHeight="1">
      <c r="B28" s="201" t="s">
        <v>186</v>
      </c>
      <c r="C28" s="187" t="s">
        <v>189</v>
      </c>
      <c r="D28" s="203" t="s">
        <v>190</v>
      </c>
      <c r="E28" s="16">
        <f t="shared" si="16"/>
        <v>26804</v>
      </c>
      <c r="F28" s="90">
        <v>3403</v>
      </c>
      <c r="G28" s="90">
        <v>10014</v>
      </c>
      <c r="H28" s="199">
        <v>2557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6266</v>
      </c>
      <c r="O28" s="90">
        <v>2630</v>
      </c>
      <c r="P28" s="90">
        <v>1248</v>
      </c>
      <c r="Q28" s="34">
        <v>686</v>
      </c>
      <c r="R28" s="11"/>
      <c r="S28" s="348"/>
      <c r="T28" s="348"/>
      <c r="U28" s="348"/>
      <c r="V28" s="348"/>
      <c r="W28" s="348"/>
      <c r="X28" s="348"/>
      <c r="Y28" s="348"/>
      <c r="Z28" s="348"/>
      <c r="AA28" s="348"/>
      <c r="AB28" s="185"/>
    </row>
    <row r="29" spans="2:28" ht="15.75" customHeight="1">
      <c r="B29" s="201" t="s">
        <v>169</v>
      </c>
      <c r="C29" s="187" t="s">
        <v>191</v>
      </c>
      <c r="D29" s="203" t="s">
        <v>192</v>
      </c>
      <c r="E29" s="16">
        <f t="shared" si="16"/>
        <v>116837</v>
      </c>
      <c r="F29" s="90">
        <v>9648</v>
      </c>
      <c r="G29" s="90">
        <v>50460</v>
      </c>
      <c r="H29" s="199">
        <v>7312</v>
      </c>
      <c r="K29" s="201" t="s">
        <v>169</v>
      </c>
      <c r="L29" s="187" t="s">
        <v>191</v>
      </c>
      <c r="M29" s="203" t="s">
        <v>192</v>
      </c>
      <c r="N29" s="234">
        <v>21699</v>
      </c>
      <c r="O29" s="90">
        <v>11058</v>
      </c>
      <c r="P29" s="90">
        <v>6118</v>
      </c>
      <c r="Q29" s="34">
        <v>10542</v>
      </c>
      <c r="S29" s="348"/>
      <c r="T29" s="348"/>
      <c r="U29" s="348"/>
      <c r="V29" s="348"/>
      <c r="W29" s="348"/>
      <c r="X29" s="348"/>
      <c r="Y29" s="348"/>
      <c r="Z29" s="348"/>
      <c r="AA29" s="348"/>
      <c r="AB29" s="185"/>
    </row>
    <row r="30" spans="2:28" ht="15.75" customHeight="1">
      <c r="B30" s="201" t="s">
        <v>169</v>
      </c>
      <c r="C30" s="187" t="s">
        <v>193</v>
      </c>
      <c r="D30" s="203" t="s">
        <v>194</v>
      </c>
      <c r="E30" s="16">
        <f t="shared" si="16"/>
        <v>127887</v>
      </c>
      <c r="F30" s="90">
        <v>11975</v>
      </c>
      <c r="G30" s="90">
        <v>45179</v>
      </c>
      <c r="H30" s="199">
        <v>7123</v>
      </c>
      <c r="K30" s="201" t="s">
        <v>169</v>
      </c>
      <c r="L30" s="187" t="s">
        <v>193</v>
      </c>
      <c r="M30" s="203" t="s">
        <v>194</v>
      </c>
      <c r="N30" s="234">
        <v>25503</v>
      </c>
      <c r="O30" s="90">
        <v>12124</v>
      </c>
      <c r="P30" s="90">
        <v>19014</v>
      </c>
      <c r="Q30" s="34">
        <v>6969</v>
      </c>
      <c r="S30" s="348"/>
      <c r="T30" s="348"/>
      <c r="U30" s="348"/>
      <c r="V30" s="348"/>
      <c r="W30" s="348"/>
      <c r="X30" s="348"/>
      <c r="Y30" s="348"/>
      <c r="Z30" s="348"/>
      <c r="AA30" s="348"/>
      <c r="AB30" s="185"/>
    </row>
    <row r="31" spans="2:28" ht="15.75" customHeight="1">
      <c r="B31" s="201" t="s">
        <v>169</v>
      </c>
      <c r="C31" s="187" t="s">
        <v>195</v>
      </c>
      <c r="D31" s="203" t="s">
        <v>196</v>
      </c>
      <c r="E31" s="16">
        <f t="shared" si="16"/>
        <v>112708</v>
      </c>
      <c r="F31" s="90">
        <v>10682</v>
      </c>
      <c r="G31" s="90">
        <v>42845</v>
      </c>
      <c r="H31" s="199">
        <v>6638</v>
      </c>
      <c r="K31" s="201" t="s">
        <v>169</v>
      </c>
      <c r="L31" s="187" t="s">
        <v>195</v>
      </c>
      <c r="M31" s="203" t="s">
        <v>196</v>
      </c>
      <c r="N31" s="234">
        <v>25622</v>
      </c>
      <c r="O31" s="90">
        <v>12587</v>
      </c>
      <c r="P31" s="90">
        <v>10156</v>
      </c>
      <c r="Q31" s="34">
        <v>4178</v>
      </c>
      <c r="S31" s="348"/>
      <c r="T31" s="348"/>
      <c r="U31" s="348"/>
      <c r="V31" s="348"/>
      <c r="W31" s="348"/>
      <c r="X31" s="348"/>
      <c r="Y31" s="348"/>
      <c r="Z31" s="348"/>
      <c r="AA31" s="348"/>
      <c r="AB31" s="185"/>
    </row>
    <row r="32" spans="2:28" ht="15.75" customHeight="1">
      <c r="B32" s="201" t="s">
        <v>169</v>
      </c>
      <c r="C32" s="187" t="s">
        <v>197</v>
      </c>
      <c r="D32" s="203" t="s">
        <v>198</v>
      </c>
      <c r="E32" s="16">
        <f t="shared" si="16"/>
        <v>27893</v>
      </c>
      <c r="F32" s="90">
        <v>3062</v>
      </c>
      <c r="G32" s="90">
        <v>13560</v>
      </c>
      <c r="H32" s="199">
        <v>1915</v>
      </c>
      <c r="K32" s="201" t="s">
        <v>169</v>
      </c>
      <c r="L32" s="187" t="s">
        <v>197</v>
      </c>
      <c r="M32" s="203" t="s">
        <v>198</v>
      </c>
      <c r="N32" s="234">
        <v>5576</v>
      </c>
      <c r="O32" s="90">
        <v>2029</v>
      </c>
      <c r="P32" s="90">
        <v>717</v>
      </c>
      <c r="Q32" s="34">
        <v>1034</v>
      </c>
      <c r="S32" s="348"/>
      <c r="T32" s="348"/>
      <c r="U32" s="348"/>
      <c r="V32" s="348"/>
      <c r="W32" s="348"/>
      <c r="X32" s="348"/>
      <c r="Y32" s="348"/>
      <c r="Z32" s="348"/>
      <c r="AA32" s="348"/>
      <c r="AB32" s="185"/>
    </row>
    <row r="33" spans="2:28" ht="15.75" customHeight="1">
      <c r="B33" s="201" t="s">
        <v>199</v>
      </c>
      <c r="C33" s="187" t="s">
        <v>170</v>
      </c>
      <c r="D33" s="203" t="s">
        <v>200</v>
      </c>
      <c r="E33" s="16">
        <f t="shared" si="16"/>
        <v>42252</v>
      </c>
      <c r="F33" s="90">
        <v>6450</v>
      </c>
      <c r="G33" s="90">
        <v>17278</v>
      </c>
      <c r="H33" s="199">
        <v>2707</v>
      </c>
      <c r="K33" s="201" t="s">
        <v>199</v>
      </c>
      <c r="L33" s="187" t="s">
        <v>170</v>
      </c>
      <c r="M33" s="203" t="s">
        <v>200</v>
      </c>
      <c r="N33" s="234">
        <v>8806</v>
      </c>
      <c r="O33" s="90">
        <v>1359</v>
      </c>
      <c r="P33" s="90">
        <v>745</v>
      </c>
      <c r="Q33" s="349">
        <v>4907</v>
      </c>
      <c r="S33" s="348"/>
      <c r="T33" s="348"/>
      <c r="U33" s="348"/>
      <c r="V33" s="348"/>
      <c r="W33" s="348"/>
      <c r="X33" s="348"/>
      <c r="Y33" s="348"/>
      <c r="Z33" s="348"/>
      <c r="AA33" s="348"/>
      <c r="AB33" s="185"/>
    </row>
    <row r="34" spans="2:28" ht="15.75" customHeight="1">
      <c r="B34" s="201" t="s">
        <v>199</v>
      </c>
      <c r="C34" s="187" t="s">
        <v>172</v>
      </c>
      <c r="D34" s="203" t="s">
        <v>201</v>
      </c>
      <c r="E34" s="16">
        <f t="shared" si="16"/>
        <v>40513</v>
      </c>
      <c r="F34" s="90">
        <v>5277</v>
      </c>
      <c r="G34" s="90">
        <v>18367</v>
      </c>
      <c r="H34" s="199">
        <v>4398</v>
      </c>
      <c r="K34" s="201" t="s">
        <v>199</v>
      </c>
      <c r="L34" s="187" t="s">
        <v>172</v>
      </c>
      <c r="M34" s="203" t="s">
        <v>201</v>
      </c>
      <c r="N34" s="234">
        <v>8281</v>
      </c>
      <c r="O34" s="90">
        <v>1977</v>
      </c>
      <c r="P34" s="90">
        <v>533</v>
      </c>
      <c r="Q34" s="34">
        <v>1680</v>
      </c>
      <c r="S34" s="348"/>
      <c r="T34" s="348"/>
      <c r="U34" s="348"/>
      <c r="V34" s="348"/>
      <c r="W34" s="348"/>
      <c r="X34" s="348"/>
      <c r="Y34" s="348"/>
      <c r="Z34" s="348"/>
      <c r="AA34" s="348"/>
      <c r="AB34" s="185"/>
    </row>
    <row r="35" spans="2:28" ht="15.75" customHeight="1">
      <c r="B35" s="201" t="s">
        <v>199</v>
      </c>
      <c r="C35" s="187" t="s">
        <v>174</v>
      </c>
      <c r="D35" s="203" t="s">
        <v>202</v>
      </c>
      <c r="E35" s="16">
        <f t="shared" si="16"/>
        <v>56475</v>
      </c>
      <c r="F35" s="90">
        <v>6287</v>
      </c>
      <c r="G35" s="90">
        <v>23733</v>
      </c>
      <c r="H35" s="199">
        <v>7660</v>
      </c>
      <c r="K35" s="201" t="s">
        <v>199</v>
      </c>
      <c r="L35" s="187" t="s">
        <v>174</v>
      </c>
      <c r="M35" s="203" t="s">
        <v>202</v>
      </c>
      <c r="N35" s="234">
        <v>11007</v>
      </c>
      <c r="O35" s="90">
        <v>3746</v>
      </c>
      <c r="P35" s="90">
        <v>1085</v>
      </c>
      <c r="Q35" s="34">
        <v>2957</v>
      </c>
      <c r="S35" s="348"/>
      <c r="T35" s="348"/>
      <c r="U35" s="348"/>
      <c r="V35" s="348"/>
      <c r="W35" s="348"/>
      <c r="X35" s="348"/>
      <c r="Y35" s="348"/>
      <c r="Z35" s="348"/>
      <c r="AA35" s="348"/>
      <c r="AB35" s="185"/>
    </row>
    <row r="36" spans="2:28" ht="15.75" customHeight="1">
      <c r="B36" s="201" t="s">
        <v>199</v>
      </c>
      <c r="C36" s="187" t="s">
        <v>176</v>
      </c>
      <c r="D36" s="203" t="s">
        <v>203</v>
      </c>
      <c r="E36" s="16">
        <f t="shared" si="16"/>
        <v>36998</v>
      </c>
      <c r="F36" s="90">
        <v>5427</v>
      </c>
      <c r="G36" s="90">
        <v>14916</v>
      </c>
      <c r="H36" s="199">
        <v>2045</v>
      </c>
      <c r="K36" s="201" t="s">
        <v>199</v>
      </c>
      <c r="L36" s="187" t="s">
        <v>176</v>
      </c>
      <c r="M36" s="203" t="s">
        <v>203</v>
      </c>
      <c r="N36" s="234">
        <v>6302</v>
      </c>
      <c r="O36" s="90">
        <v>1467</v>
      </c>
      <c r="P36" s="90">
        <v>642</v>
      </c>
      <c r="Q36" s="34">
        <v>6199</v>
      </c>
      <c r="S36" s="348"/>
      <c r="T36" s="348"/>
      <c r="U36" s="348"/>
      <c r="V36" s="348"/>
      <c r="W36" s="348"/>
      <c r="X36" s="348"/>
      <c r="Y36" s="348"/>
      <c r="Z36" s="348"/>
      <c r="AA36" s="348"/>
      <c r="AB36" s="185"/>
    </row>
    <row r="37" spans="2:28" ht="15.75" customHeight="1">
      <c r="B37" s="201" t="s">
        <v>199</v>
      </c>
      <c r="C37" s="187" t="s">
        <v>178</v>
      </c>
      <c r="D37" s="203" t="s">
        <v>205</v>
      </c>
      <c r="E37" s="16">
        <f t="shared" si="16"/>
        <v>38657</v>
      </c>
      <c r="F37" s="90">
        <v>3666</v>
      </c>
      <c r="G37" s="90">
        <v>19507</v>
      </c>
      <c r="H37" s="199">
        <v>2235</v>
      </c>
      <c r="K37" s="201" t="s">
        <v>199</v>
      </c>
      <c r="L37" s="187" t="s">
        <v>178</v>
      </c>
      <c r="M37" s="203" t="s">
        <v>205</v>
      </c>
      <c r="N37" s="234">
        <v>6169</v>
      </c>
      <c r="O37" s="90">
        <v>2514</v>
      </c>
      <c r="P37" s="90">
        <v>840</v>
      </c>
      <c r="Q37" s="34">
        <v>3726</v>
      </c>
      <c r="S37" s="348"/>
      <c r="T37" s="348"/>
      <c r="U37" s="348"/>
      <c r="V37" s="348"/>
      <c r="W37" s="348"/>
      <c r="X37" s="348"/>
      <c r="Y37" s="348"/>
      <c r="Z37" s="348"/>
      <c r="AA37" s="348"/>
      <c r="AB37" s="185"/>
    </row>
    <row r="38" spans="2:28" ht="15.75" customHeight="1">
      <c r="B38" s="201" t="s">
        <v>199</v>
      </c>
      <c r="C38" s="187" t="s">
        <v>180</v>
      </c>
      <c r="D38" s="203" t="s">
        <v>206</v>
      </c>
      <c r="E38" s="16">
        <f t="shared" si="16"/>
        <v>41265</v>
      </c>
      <c r="F38" s="90">
        <v>7525</v>
      </c>
      <c r="G38" s="90">
        <v>15542</v>
      </c>
      <c r="H38" s="199">
        <v>2460</v>
      </c>
      <c r="K38" s="201" t="s">
        <v>199</v>
      </c>
      <c r="L38" s="187" t="s">
        <v>180</v>
      </c>
      <c r="M38" s="203" t="s">
        <v>206</v>
      </c>
      <c r="N38" s="234">
        <v>7728</v>
      </c>
      <c r="O38" s="90">
        <v>3624</v>
      </c>
      <c r="P38" s="90">
        <v>796</v>
      </c>
      <c r="Q38" s="199">
        <v>3590</v>
      </c>
      <c r="S38" s="348"/>
      <c r="T38" s="348"/>
      <c r="U38" s="348"/>
      <c r="V38" s="348"/>
      <c r="W38" s="348"/>
      <c r="X38" s="348"/>
      <c r="Y38" s="348"/>
      <c r="Z38" s="348"/>
      <c r="AA38" s="348"/>
      <c r="AB38" s="185"/>
    </row>
    <row r="39" spans="2:28" ht="15.75" customHeight="1">
      <c r="B39" s="201" t="s">
        <v>199</v>
      </c>
      <c r="C39" s="187" t="s">
        <v>182</v>
      </c>
      <c r="D39" s="203" t="s">
        <v>207</v>
      </c>
      <c r="E39" s="16">
        <f t="shared" si="16"/>
        <v>48724</v>
      </c>
      <c r="F39" s="90">
        <v>4983</v>
      </c>
      <c r="G39" s="90">
        <v>19229</v>
      </c>
      <c r="H39" s="199">
        <v>3833</v>
      </c>
      <c r="K39" s="201" t="s">
        <v>199</v>
      </c>
      <c r="L39" s="187" t="s">
        <v>182</v>
      </c>
      <c r="M39" s="203" t="s">
        <v>207</v>
      </c>
      <c r="N39" s="234">
        <v>7018</v>
      </c>
      <c r="O39" s="90">
        <v>4121</v>
      </c>
      <c r="P39" s="90">
        <v>7147</v>
      </c>
      <c r="Q39" s="199">
        <v>2393</v>
      </c>
      <c r="S39" s="348"/>
      <c r="T39" s="348"/>
      <c r="U39" s="348"/>
      <c r="V39" s="348"/>
      <c r="W39" s="348"/>
      <c r="X39" s="348"/>
      <c r="Y39" s="348"/>
      <c r="Z39" s="348"/>
      <c r="AA39" s="348"/>
      <c r="AB39" s="185"/>
    </row>
    <row r="40" spans="2:28" ht="15.75" customHeight="1">
      <c r="B40" s="201" t="s">
        <v>199</v>
      </c>
      <c r="C40" s="187" t="s">
        <v>184</v>
      </c>
      <c r="D40" s="203" t="s">
        <v>208</v>
      </c>
      <c r="E40" s="16">
        <f t="shared" si="16"/>
        <v>50110</v>
      </c>
      <c r="F40" s="90">
        <v>6525</v>
      </c>
      <c r="G40" s="90">
        <v>19651</v>
      </c>
      <c r="H40" s="199">
        <v>3316</v>
      </c>
      <c r="K40" s="201" t="s">
        <v>199</v>
      </c>
      <c r="L40" s="187" t="s">
        <v>184</v>
      </c>
      <c r="M40" s="203" t="s">
        <v>208</v>
      </c>
      <c r="N40" s="234">
        <v>10173</v>
      </c>
      <c r="O40" s="90">
        <v>3128</v>
      </c>
      <c r="P40" s="90">
        <v>3830</v>
      </c>
      <c r="Q40" s="199">
        <v>3487</v>
      </c>
      <c r="S40" s="348"/>
      <c r="T40" s="348"/>
      <c r="U40" s="348"/>
      <c r="V40" s="348"/>
      <c r="W40" s="348"/>
      <c r="X40" s="348"/>
      <c r="Y40" s="348"/>
      <c r="Z40" s="348"/>
      <c r="AA40" s="348"/>
      <c r="AB40" s="185"/>
    </row>
    <row r="41" spans="2:28" ht="15.75" customHeight="1">
      <c r="B41" s="201" t="s">
        <v>209</v>
      </c>
      <c r="C41" s="187" t="s">
        <v>170</v>
      </c>
      <c r="D41" s="203" t="s">
        <v>210</v>
      </c>
      <c r="E41" s="16">
        <f t="shared" si="16"/>
        <v>22331</v>
      </c>
      <c r="F41" s="90">
        <v>1778</v>
      </c>
      <c r="G41" s="90">
        <v>8881</v>
      </c>
      <c r="H41" s="199">
        <v>1907</v>
      </c>
      <c r="K41" s="201" t="s">
        <v>209</v>
      </c>
      <c r="L41" s="187" t="s">
        <v>170</v>
      </c>
      <c r="M41" s="203" t="s">
        <v>210</v>
      </c>
      <c r="N41" s="234">
        <v>4125</v>
      </c>
      <c r="O41" s="90">
        <v>585</v>
      </c>
      <c r="P41" s="90">
        <v>1767</v>
      </c>
      <c r="Q41" s="199">
        <v>3288</v>
      </c>
      <c r="S41" s="348"/>
      <c r="T41" s="348"/>
      <c r="U41" s="348"/>
      <c r="V41" s="348"/>
      <c r="W41" s="348"/>
      <c r="X41" s="348"/>
      <c r="Y41" s="348"/>
      <c r="Z41" s="348"/>
      <c r="AA41" s="348"/>
      <c r="AB41" s="185"/>
    </row>
    <row r="42" spans="2:28" ht="15.75" customHeight="1">
      <c r="B42" s="201" t="s">
        <v>209</v>
      </c>
      <c r="C42" s="187" t="s">
        <v>172</v>
      </c>
      <c r="D42" s="204" t="s">
        <v>211</v>
      </c>
      <c r="E42" s="16">
        <f t="shared" si="16"/>
        <v>32949</v>
      </c>
      <c r="F42" s="90">
        <v>2275</v>
      </c>
      <c r="G42" s="90">
        <v>14875</v>
      </c>
      <c r="H42" s="199">
        <v>2578</v>
      </c>
      <c r="K42" s="201" t="s">
        <v>209</v>
      </c>
      <c r="L42" s="187" t="s">
        <v>172</v>
      </c>
      <c r="M42" s="204" t="s">
        <v>211</v>
      </c>
      <c r="N42" s="234">
        <v>5305</v>
      </c>
      <c r="O42" s="90">
        <v>1587</v>
      </c>
      <c r="P42" s="90">
        <v>329</v>
      </c>
      <c r="Q42" s="199">
        <v>6000</v>
      </c>
      <c r="S42" s="348"/>
      <c r="T42" s="348"/>
      <c r="U42" s="348"/>
      <c r="V42" s="348"/>
      <c r="W42" s="348"/>
      <c r="X42" s="348"/>
      <c r="Y42" s="348"/>
      <c r="Z42" s="348"/>
      <c r="AA42" s="348"/>
      <c r="AB42" s="185"/>
    </row>
    <row r="43" spans="2:28" ht="15.75" customHeight="1">
      <c r="B43" s="201" t="s">
        <v>209</v>
      </c>
      <c r="C43" s="187" t="s">
        <v>174</v>
      </c>
      <c r="D43" s="203" t="s">
        <v>212</v>
      </c>
      <c r="E43" s="16">
        <f t="shared" si="16"/>
        <v>4174</v>
      </c>
      <c r="F43" s="90">
        <v>41</v>
      </c>
      <c r="G43" s="90">
        <v>1924</v>
      </c>
      <c r="H43" s="199">
        <v>502</v>
      </c>
      <c r="K43" s="201" t="s">
        <v>209</v>
      </c>
      <c r="L43" s="187" t="s">
        <v>174</v>
      </c>
      <c r="M43" s="203" t="s">
        <v>212</v>
      </c>
      <c r="N43" s="234">
        <v>1255</v>
      </c>
      <c r="O43" s="90">
        <v>282</v>
      </c>
      <c r="P43" s="90">
        <v>111</v>
      </c>
      <c r="Q43" s="199">
        <v>59</v>
      </c>
      <c r="S43" s="348"/>
      <c r="T43" s="348"/>
      <c r="U43" s="348"/>
      <c r="V43" s="348"/>
      <c r="W43" s="348"/>
      <c r="X43" s="348"/>
      <c r="Y43" s="348"/>
      <c r="Z43" s="348"/>
      <c r="AA43" s="348"/>
      <c r="AB43" s="185"/>
    </row>
    <row r="44" spans="2:28" ht="15.75" customHeight="1">
      <c r="B44" s="201" t="s">
        <v>209</v>
      </c>
      <c r="C44" s="187" t="s">
        <v>176</v>
      </c>
      <c r="D44" s="203" t="s">
        <v>213</v>
      </c>
      <c r="E44" s="16">
        <f t="shared" si="16"/>
        <v>55521</v>
      </c>
      <c r="F44" s="90">
        <v>3768</v>
      </c>
      <c r="G44" s="90">
        <v>21727</v>
      </c>
      <c r="H44" s="199">
        <v>4107</v>
      </c>
      <c r="K44" s="201" t="s">
        <v>209</v>
      </c>
      <c r="L44" s="187" t="s">
        <v>176</v>
      </c>
      <c r="M44" s="203" t="s">
        <v>213</v>
      </c>
      <c r="N44" s="234">
        <v>8875</v>
      </c>
      <c r="O44" s="90">
        <v>2393</v>
      </c>
      <c r="P44" s="90">
        <v>1370</v>
      </c>
      <c r="Q44" s="199">
        <v>13281</v>
      </c>
      <c r="S44" s="348"/>
      <c r="T44" s="348"/>
      <c r="U44" s="348"/>
      <c r="V44" s="348"/>
      <c r="W44" s="348"/>
      <c r="X44" s="348"/>
      <c r="Y44" s="348"/>
      <c r="Z44" s="348"/>
      <c r="AA44" s="348"/>
      <c r="AB44" s="185"/>
    </row>
    <row r="45" spans="2:28" ht="15.75" customHeight="1">
      <c r="B45" s="201" t="s">
        <v>209</v>
      </c>
      <c r="C45" s="187" t="s">
        <v>178</v>
      </c>
      <c r="D45" s="203" t="s">
        <v>214</v>
      </c>
      <c r="E45" s="16">
        <f t="shared" si="16"/>
        <v>30129</v>
      </c>
      <c r="F45" s="90">
        <v>1182</v>
      </c>
      <c r="G45" s="90">
        <v>14415</v>
      </c>
      <c r="H45" s="199">
        <v>2554</v>
      </c>
      <c r="K45" s="201" t="s">
        <v>209</v>
      </c>
      <c r="L45" s="187" t="s">
        <v>178</v>
      </c>
      <c r="M45" s="203" t="s">
        <v>214</v>
      </c>
      <c r="N45" s="234">
        <v>7281</v>
      </c>
      <c r="O45" s="90">
        <v>1778</v>
      </c>
      <c r="P45" s="90">
        <v>457</v>
      </c>
      <c r="Q45" s="199">
        <v>2462</v>
      </c>
      <c r="S45" s="348"/>
      <c r="T45" s="348"/>
      <c r="U45" s="348"/>
      <c r="V45" s="348"/>
      <c r="W45" s="348"/>
      <c r="X45" s="348"/>
      <c r="Y45" s="348"/>
      <c r="Z45" s="348"/>
      <c r="AA45" s="348"/>
      <c r="AB45" s="185"/>
    </row>
    <row r="46" spans="2:28" ht="15.75" customHeight="1">
      <c r="B46" s="201" t="s">
        <v>209</v>
      </c>
      <c r="C46" s="187" t="s">
        <v>180</v>
      </c>
      <c r="D46" s="203" t="s">
        <v>215</v>
      </c>
      <c r="E46" s="16">
        <f t="shared" si="16"/>
        <v>590002</v>
      </c>
      <c r="F46" s="90">
        <v>49422</v>
      </c>
      <c r="G46" s="90">
        <v>178088</v>
      </c>
      <c r="H46" s="199">
        <v>40072</v>
      </c>
      <c r="K46" s="201" t="s">
        <v>209</v>
      </c>
      <c r="L46" s="187" t="s">
        <v>180</v>
      </c>
      <c r="M46" s="203" t="s">
        <v>215</v>
      </c>
      <c r="N46" s="234">
        <v>121075</v>
      </c>
      <c r="O46" s="90">
        <v>45458</v>
      </c>
      <c r="P46" s="90">
        <v>32654</v>
      </c>
      <c r="Q46" s="199">
        <v>123233</v>
      </c>
      <c r="S46" s="348"/>
      <c r="T46" s="348"/>
      <c r="U46" s="348"/>
      <c r="V46" s="348"/>
      <c r="W46" s="348"/>
      <c r="X46" s="348"/>
      <c r="Y46" s="348"/>
      <c r="Z46" s="348"/>
      <c r="AA46" s="348"/>
      <c r="AB46" s="185"/>
    </row>
    <row r="47" spans="2:28" ht="15.75" customHeight="1">
      <c r="B47" s="201" t="s">
        <v>209</v>
      </c>
      <c r="C47" s="187" t="s">
        <v>182</v>
      </c>
      <c r="D47" s="203" t="s">
        <v>217</v>
      </c>
      <c r="E47" s="16">
        <f t="shared" si="16"/>
        <v>86296</v>
      </c>
      <c r="F47" s="90">
        <v>6121</v>
      </c>
      <c r="G47" s="90">
        <v>35879</v>
      </c>
      <c r="H47" s="199">
        <v>8606</v>
      </c>
      <c r="K47" s="201" t="s">
        <v>209</v>
      </c>
      <c r="L47" s="187" t="s">
        <v>182</v>
      </c>
      <c r="M47" s="203" t="s">
        <v>217</v>
      </c>
      <c r="N47" s="234">
        <v>16892</v>
      </c>
      <c r="O47" s="90">
        <v>7448</v>
      </c>
      <c r="P47" s="90">
        <v>4012</v>
      </c>
      <c r="Q47" s="199">
        <v>7338</v>
      </c>
      <c r="S47" s="348"/>
      <c r="T47" s="348"/>
      <c r="U47" s="348"/>
      <c r="V47" s="348"/>
      <c r="W47" s="348"/>
      <c r="X47" s="348"/>
      <c r="Y47" s="348"/>
      <c r="Z47" s="348"/>
      <c r="AA47" s="348"/>
      <c r="AB47" s="185"/>
    </row>
    <row r="48" spans="2:28" ht="15.75" customHeight="1">
      <c r="B48" s="201" t="s">
        <v>209</v>
      </c>
      <c r="C48" s="187" t="s">
        <v>184</v>
      </c>
      <c r="D48" s="203" t="s">
        <v>218</v>
      </c>
      <c r="E48" s="16">
        <f t="shared" si="16"/>
        <v>134408</v>
      </c>
      <c r="F48" s="90">
        <v>9306</v>
      </c>
      <c r="G48" s="90">
        <v>43529</v>
      </c>
      <c r="H48" s="199">
        <v>12372</v>
      </c>
      <c r="K48" s="201" t="s">
        <v>209</v>
      </c>
      <c r="L48" s="187" t="s">
        <v>184</v>
      </c>
      <c r="M48" s="203" t="s">
        <v>218</v>
      </c>
      <c r="N48" s="234">
        <v>36112</v>
      </c>
      <c r="O48" s="90">
        <v>12289</v>
      </c>
      <c r="P48" s="90">
        <v>9510</v>
      </c>
      <c r="Q48" s="199">
        <v>11290</v>
      </c>
      <c r="S48" s="348"/>
      <c r="T48" s="348"/>
      <c r="U48" s="348"/>
      <c r="V48" s="348"/>
      <c r="W48" s="348"/>
      <c r="X48" s="348"/>
      <c r="Y48" s="348"/>
      <c r="Z48" s="348"/>
      <c r="AA48" s="348"/>
      <c r="AB48" s="185"/>
    </row>
    <row r="49" spans="2:28" ht="15.75" customHeight="1">
      <c r="B49" s="201" t="s">
        <v>209</v>
      </c>
      <c r="C49" s="187" t="s">
        <v>187</v>
      </c>
      <c r="D49" s="203" t="s">
        <v>219</v>
      </c>
      <c r="E49" s="16">
        <f t="shared" si="16"/>
        <v>54575</v>
      </c>
      <c r="F49" s="90">
        <v>4093</v>
      </c>
      <c r="G49" s="90">
        <v>20237</v>
      </c>
      <c r="H49" s="199">
        <v>4244</v>
      </c>
      <c r="K49" s="201" t="s">
        <v>209</v>
      </c>
      <c r="L49" s="187" t="s">
        <v>187</v>
      </c>
      <c r="M49" s="203" t="s">
        <v>219</v>
      </c>
      <c r="N49" s="234">
        <v>12411</v>
      </c>
      <c r="O49" s="90">
        <v>4870</v>
      </c>
      <c r="P49" s="90">
        <v>3292</v>
      </c>
      <c r="Q49" s="199">
        <v>5428</v>
      </c>
      <c r="S49" s="348"/>
      <c r="T49" s="348"/>
      <c r="U49" s="348"/>
      <c r="V49" s="348"/>
      <c r="W49" s="348"/>
      <c r="X49" s="348"/>
      <c r="Y49" s="348"/>
      <c r="Z49" s="348"/>
      <c r="AA49" s="348"/>
      <c r="AB49" s="185"/>
    </row>
    <row r="50" spans="2:28" ht="15.75" customHeight="1">
      <c r="B50" s="201" t="s">
        <v>209</v>
      </c>
      <c r="C50" s="187" t="s">
        <v>189</v>
      </c>
      <c r="D50" s="203" t="s">
        <v>220</v>
      </c>
      <c r="E50" s="16">
        <f t="shared" si="16"/>
        <v>22818</v>
      </c>
      <c r="F50" s="90">
        <v>1631</v>
      </c>
      <c r="G50" s="90">
        <v>8157</v>
      </c>
      <c r="H50" s="199">
        <v>1758</v>
      </c>
      <c r="K50" s="201" t="s">
        <v>209</v>
      </c>
      <c r="L50" s="187" t="s">
        <v>189</v>
      </c>
      <c r="M50" s="203" t="s">
        <v>220</v>
      </c>
      <c r="N50" s="234">
        <v>3252</v>
      </c>
      <c r="O50" s="90">
        <v>1303</v>
      </c>
      <c r="P50" s="90">
        <v>508</v>
      </c>
      <c r="Q50" s="199">
        <v>6209</v>
      </c>
      <c r="S50" s="348"/>
      <c r="T50" s="348"/>
      <c r="U50" s="348"/>
      <c r="V50" s="348"/>
      <c r="W50" s="348"/>
      <c r="X50" s="348"/>
      <c r="Y50" s="348"/>
      <c r="Z50" s="348"/>
      <c r="AA50" s="348"/>
      <c r="AB50" s="185"/>
    </row>
    <row r="51" spans="2:28" ht="15.75" customHeight="1">
      <c r="B51" s="201" t="s">
        <v>209</v>
      </c>
      <c r="C51" s="187" t="s">
        <v>191</v>
      </c>
      <c r="D51" s="203" t="s">
        <v>222</v>
      </c>
      <c r="E51" s="16">
        <f t="shared" si="16"/>
        <v>34085</v>
      </c>
      <c r="F51" s="90">
        <v>2133</v>
      </c>
      <c r="G51" s="90">
        <v>12407</v>
      </c>
      <c r="H51" s="199">
        <v>2362</v>
      </c>
      <c r="K51" s="201" t="s">
        <v>209</v>
      </c>
      <c r="L51" s="187" t="s">
        <v>191</v>
      </c>
      <c r="M51" s="203" t="s">
        <v>222</v>
      </c>
      <c r="N51" s="234">
        <v>5529</v>
      </c>
      <c r="O51" s="90">
        <v>2628</v>
      </c>
      <c r="P51" s="90">
        <v>611</v>
      </c>
      <c r="Q51" s="199">
        <v>8415</v>
      </c>
      <c r="S51" s="348"/>
      <c r="T51" s="348"/>
      <c r="U51" s="348"/>
      <c r="V51" s="348"/>
      <c r="W51" s="348"/>
      <c r="X51" s="348"/>
      <c r="Y51" s="348"/>
      <c r="Z51" s="348"/>
      <c r="AA51" s="348"/>
      <c r="AB51" s="185"/>
    </row>
    <row r="52" spans="2:28" ht="15.75" customHeight="1">
      <c r="B52" s="201" t="s">
        <v>209</v>
      </c>
      <c r="C52" s="187" t="s">
        <v>193</v>
      </c>
      <c r="D52" s="203" t="s">
        <v>223</v>
      </c>
      <c r="E52" s="16">
        <f t="shared" si="16"/>
        <v>46582</v>
      </c>
      <c r="F52" s="90">
        <v>4466</v>
      </c>
      <c r="G52" s="90">
        <v>20924</v>
      </c>
      <c r="H52" s="199">
        <v>2969</v>
      </c>
      <c r="K52" s="201" t="s">
        <v>209</v>
      </c>
      <c r="L52" s="187" t="s">
        <v>193</v>
      </c>
      <c r="M52" s="203" t="s">
        <v>223</v>
      </c>
      <c r="N52" s="234">
        <v>9836</v>
      </c>
      <c r="O52" s="90">
        <v>4803</v>
      </c>
      <c r="P52" s="90">
        <v>2463</v>
      </c>
      <c r="Q52" s="199">
        <v>1121</v>
      </c>
      <c r="S52" s="348"/>
      <c r="T52" s="348"/>
      <c r="U52" s="348"/>
      <c r="V52" s="348"/>
      <c r="W52" s="348"/>
      <c r="X52" s="348"/>
      <c r="Y52" s="348"/>
      <c r="Z52" s="348"/>
      <c r="AA52" s="348"/>
      <c r="AB52" s="185"/>
    </row>
    <row r="53" spans="2:28" ht="15.75" customHeight="1">
      <c r="B53" s="201" t="s">
        <v>209</v>
      </c>
      <c r="C53" s="187" t="s">
        <v>195</v>
      </c>
      <c r="D53" s="203" t="s">
        <v>224</v>
      </c>
      <c r="E53" s="16">
        <f t="shared" si="16"/>
        <v>104627</v>
      </c>
      <c r="F53" s="90">
        <v>7655</v>
      </c>
      <c r="G53" s="90">
        <v>47341</v>
      </c>
      <c r="H53" s="199">
        <v>7112</v>
      </c>
      <c r="K53" s="201" t="s">
        <v>209</v>
      </c>
      <c r="L53" s="187" t="s">
        <v>195</v>
      </c>
      <c r="M53" s="203" t="s">
        <v>224</v>
      </c>
      <c r="N53" s="234">
        <v>17632</v>
      </c>
      <c r="O53" s="90">
        <v>12638</v>
      </c>
      <c r="P53" s="90">
        <v>7278</v>
      </c>
      <c r="Q53" s="199">
        <v>4971</v>
      </c>
      <c r="S53" s="348"/>
      <c r="T53" s="348"/>
      <c r="U53" s="348"/>
      <c r="V53" s="348"/>
      <c r="W53" s="348"/>
      <c r="X53" s="348"/>
      <c r="Y53" s="348"/>
      <c r="Z53" s="348"/>
      <c r="AA53" s="348"/>
      <c r="AB53" s="185"/>
    </row>
    <row r="54" spans="2:28" ht="15.75" customHeight="1">
      <c r="B54" s="201" t="s">
        <v>225</v>
      </c>
      <c r="C54" s="187" t="s">
        <v>170</v>
      </c>
      <c r="D54" s="203" t="s">
        <v>226</v>
      </c>
      <c r="E54" s="16">
        <f t="shared" si="16"/>
        <v>30423</v>
      </c>
      <c r="F54" s="90">
        <v>5035</v>
      </c>
      <c r="G54" s="90">
        <v>13366</v>
      </c>
      <c r="H54" s="199">
        <v>2417</v>
      </c>
      <c r="K54" s="201" t="s">
        <v>225</v>
      </c>
      <c r="L54" s="187" t="s">
        <v>170</v>
      </c>
      <c r="M54" s="203" t="s">
        <v>226</v>
      </c>
      <c r="N54" s="234">
        <v>5536</v>
      </c>
      <c r="O54" s="90">
        <v>2326</v>
      </c>
      <c r="P54" s="90">
        <v>737</v>
      </c>
      <c r="Q54" s="199">
        <v>1006</v>
      </c>
      <c r="S54" s="348"/>
      <c r="T54" s="348"/>
      <c r="U54" s="348"/>
      <c r="V54" s="348"/>
      <c r="W54" s="348"/>
      <c r="X54" s="348"/>
      <c r="Y54" s="348"/>
      <c r="Z54" s="350"/>
      <c r="AA54" s="348"/>
      <c r="AB54" s="185"/>
    </row>
    <row r="55" spans="2:28" ht="15.75" customHeight="1">
      <c r="B55" s="201" t="s">
        <v>225</v>
      </c>
      <c r="C55" s="187" t="s">
        <v>172</v>
      </c>
      <c r="D55" s="203" t="s">
        <v>227</v>
      </c>
      <c r="E55" s="16">
        <f t="shared" si="16"/>
        <v>1695</v>
      </c>
      <c r="F55" s="90">
        <v>26</v>
      </c>
      <c r="G55" s="90">
        <v>272</v>
      </c>
      <c r="H55" s="199">
        <v>242</v>
      </c>
      <c r="K55" s="201" t="s">
        <v>225</v>
      </c>
      <c r="L55" s="187" t="s">
        <v>172</v>
      </c>
      <c r="M55" s="203" t="s">
        <v>227</v>
      </c>
      <c r="N55" s="234">
        <v>926</v>
      </c>
      <c r="O55" s="90">
        <v>150</v>
      </c>
      <c r="P55" s="90">
        <v>7</v>
      </c>
      <c r="Q55" s="199">
        <v>72</v>
      </c>
      <c r="S55" s="348"/>
      <c r="T55" s="348"/>
      <c r="U55" s="348"/>
      <c r="V55" s="348"/>
      <c r="W55" s="348"/>
      <c r="X55" s="348"/>
      <c r="Y55" s="350"/>
      <c r="Z55" s="348"/>
      <c r="AA55" s="348"/>
      <c r="AB55" s="185"/>
    </row>
    <row r="56" spans="2:28" ht="15.75" customHeight="1">
      <c r="B56" s="201" t="s">
        <v>225</v>
      </c>
      <c r="C56" s="187" t="s">
        <v>174</v>
      </c>
      <c r="D56" s="203" t="s">
        <v>228</v>
      </c>
      <c r="E56" s="16">
        <f t="shared" si="16"/>
        <v>3106</v>
      </c>
      <c r="F56" s="90">
        <v>48</v>
      </c>
      <c r="G56" s="90">
        <v>864</v>
      </c>
      <c r="H56" s="199">
        <v>675</v>
      </c>
      <c r="K56" s="201" t="s">
        <v>225</v>
      </c>
      <c r="L56" s="187" t="s">
        <v>174</v>
      </c>
      <c r="M56" s="203" t="s">
        <v>228</v>
      </c>
      <c r="N56" s="234">
        <v>1313</v>
      </c>
      <c r="O56" s="90">
        <v>196</v>
      </c>
      <c r="P56" s="90">
        <v>7</v>
      </c>
      <c r="Q56" s="199">
        <v>3</v>
      </c>
      <c r="S56" s="348"/>
      <c r="T56" s="348"/>
      <c r="U56" s="348"/>
      <c r="V56" s="348"/>
      <c r="W56" s="348"/>
      <c r="X56" s="348"/>
      <c r="Y56" s="348"/>
      <c r="Z56" s="348"/>
      <c r="AA56" s="348"/>
      <c r="AB56" s="185"/>
    </row>
    <row r="57" spans="2:28" ht="15.75" customHeight="1">
      <c r="B57" s="201" t="s">
        <v>225</v>
      </c>
      <c r="C57" s="187" t="s">
        <v>176</v>
      </c>
      <c r="D57" s="203" t="s">
        <v>229</v>
      </c>
      <c r="E57" s="16">
        <f t="shared" si="16"/>
        <v>16652</v>
      </c>
      <c r="F57" s="90">
        <v>589</v>
      </c>
      <c r="G57" s="90">
        <v>8044</v>
      </c>
      <c r="H57" s="199">
        <v>1954</v>
      </c>
      <c r="K57" s="201" t="s">
        <v>225</v>
      </c>
      <c r="L57" s="187" t="s">
        <v>176</v>
      </c>
      <c r="M57" s="203" t="s">
        <v>229</v>
      </c>
      <c r="N57" s="234">
        <v>4001</v>
      </c>
      <c r="O57" s="90">
        <v>1198</v>
      </c>
      <c r="P57" s="90">
        <v>695</v>
      </c>
      <c r="Q57" s="199">
        <v>171</v>
      </c>
      <c r="S57" s="348"/>
      <c r="T57" s="348"/>
      <c r="U57" s="348"/>
      <c r="V57" s="348"/>
      <c r="W57" s="348"/>
      <c r="X57" s="348"/>
      <c r="Y57" s="348"/>
      <c r="Z57" s="348"/>
      <c r="AA57" s="348"/>
      <c r="AB57" s="185"/>
    </row>
    <row r="58" spans="2:28" ht="15.75" customHeight="1">
      <c r="B58" s="201" t="s">
        <v>225</v>
      </c>
      <c r="C58" s="187" t="s">
        <v>178</v>
      </c>
      <c r="D58" s="203" t="s">
        <v>230</v>
      </c>
      <c r="E58" s="16">
        <f t="shared" si="16"/>
        <v>111818</v>
      </c>
      <c r="F58" s="90">
        <v>7511</v>
      </c>
      <c r="G58" s="90">
        <v>44977</v>
      </c>
      <c r="H58" s="199">
        <v>10147</v>
      </c>
      <c r="K58" s="201" t="s">
        <v>225</v>
      </c>
      <c r="L58" s="187" t="s">
        <v>178</v>
      </c>
      <c r="M58" s="203" t="s">
        <v>230</v>
      </c>
      <c r="N58" s="234">
        <v>26156</v>
      </c>
      <c r="O58" s="90">
        <v>11888</v>
      </c>
      <c r="P58" s="90">
        <v>6713</v>
      </c>
      <c r="Q58" s="199">
        <v>4426</v>
      </c>
      <c r="S58" s="348"/>
      <c r="T58" s="348"/>
      <c r="U58" s="348"/>
      <c r="V58" s="348"/>
      <c r="W58" s="348"/>
      <c r="X58" s="348"/>
      <c r="Y58" s="348"/>
      <c r="Z58" s="348"/>
      <c r="AA58" s="348"/>
      <c r="AB58" s="185"/>
    </row>
    <row r="59" spans="2:28" ht="15.75" customHeight="1">
      <c r="B59" s="201" t="s">
        <v>225</v>
      </c>
      <c r="C59" s="187" t="s">
        <v>180</v>
      </c>
      <c r="D59" s="203" t="s">
        <v>231</v>
      </c>
      <c r="E59" s="16">
        <f t="shared" si="16"/>
        <v>29395</v>
      </c>
      <c r="F59" s="90">
        <v>5829</v>
      </c>
      <c r="G59" s="90">
        <v>7369</v>
      </c>
      <c r="H59" s="199">
        <v>1662</v>
      </c>
      <c r="K59" s="201" t="s">
        <v>225</v>
      </c>
      <c r="L59" s="187" t="s">
        <v>180</v>
      </c>
      <c r="M59" s="203" t="s">
        <v>231</v>
      </c>
      <c r="N59" s="234">
        <v>4660</v>
      </c>
      <c r="O59" s="90">
        <v>1214</v>
      </c>
      <c r="P59" s="90">
        <v>157</v>
      </c>
      <c r="Q59" s="199">
        <v>8504</v>
      </c>
      <c r="S59" s="348"/>
      <c r="T59" s="348"/>
      <c r="U59" s="348"/>
      <c r="V59" s="348"/>
      <c r="W59" s="348"/>
      <c r="X59" s="348"/>
      <c r="Y59" s="348"/>
      <c r="Z59" s="348"/>
      <c r="AA59" s="348"/>
      <c r="AB59" s="185"/>
    </row>
    <row r="60" spans="2:28" ht="15.75" customHeight="1">
      <c r="B60" s="201" t="s">
        <v>225</v>
      </c>
      <c r="C60" s="187" t="s">
        <v>182</v>
      </c>
      <c r="D60" s="203" t="s">
        <v>232</v>
      </c>
      <c r="E60" s="16">
        <f t="shared" si="16"/>
        <v>36686</v>
      </c>
      <c r="F60" s="90">
        <v>4087</v>
      </c>
      <c r="G60" s="90">
        <v>15318</v>
      </c>
      <c r="H60" s="199">
        <v>3059</v>
      </c>
      <c r="K60" s="201" t="s">
        <v>225</v>
      </c>
      <c r="L60" s="187" t="s">
        <v>182</v>
      </c>
      <c r="M60" s="203" t="s">
        <v>232</v>
      </c>
      <c r="N60" s="234">
        <v>7570</v>
      </c>
      <c r="O60" s="90">
        <v>3235</v>
      </c>
      <c r="P60" s="90">
        <v>608</v>
      </c>
      <c r="Q60" s="199">
        <v>2809</v>
      </c>
      <c r="S60" s="348"/>
      <c r="T60" s="348"/>
      <c r="U60" s="348"/>
      <c r="V60" s="348"/>
      <c r="W60" s="348"/>
      <c r="X60" s="348"/>
      <c r="Y60" s="348"/>
      <c r="Z60" s="348"/>
      <c r="AA60" s="348"/>
      <c r="AB60" s="185"/>
    </row>
    <row r="61" spans="2:28" ht="15.75" customHeight="1">
      <c r="B61" s="201" t="s">
        <v>225</v>
      </c>
      <c r="C61" s="187" t="s">
        <v>184</v>
      </c>
      <c r="D61" s="203" t="s">
        <v>233</v>
      </c>
      <c r="E61" s="16">
        <f t="shared" si="16"/>
        <v>38396</v>
      </c>
      <c r="F61" s="90">
        <v>4179</v>
      </c>
      <c r="G61" s="90">
        <v>15743</v>
      </c>
      <c r="H61" s="199">
        <v>1934</v>
      </c>
      <c r="K61" s="201" t="s">
        <v>225</v>
      </c>
      <c r="L61" s="187" t="s">
        <v>184</v>
      </c>
      <c r="M61" s="203" t="s">
        <v>233</v>
      </c>
      <c r="N61" s="234">
        <v>8189</v>
      </c>
      <c r="O61" s="90">
        <v>4591</v>
      </c>
      <c r="P61" s="90">
        <v>2691</v>
      </c>
      <c r="Q61" s="199">
        <v>1069</v>
      </c>
      <c r="S61" s="348"/>
      <c r="T61" s="348"/>
      <c r="U61" s="348"/>
      <c r="V61" s="348"/>
      <c r="W61" s="348"/>
      <c r="X61" s="348"/>
      <c r="Y61" s="348"/>
      <c r="Z61" s="348"/>
      <c r="AA61" s="348"/>
      <c r="AB61" s="185"/>
    </row>
    <row r="62" spans="2:28" ht="15.75" customHeight="1">
      <c r="B62" s="201" t="s">
        <v>225</v>
      </c>
      <c r="C62" s="187" t="s">
        <v>187</v>
      </c>
      <c r="D62" s="203" t="s">
        <v>234</v>
      </c>
      <c r="E62" s="16">
        <f t="shared" si="16"/>
        <v>20946</v>
      </c>
      <c r="F62" s="90">
        <v>1972</v>
      </c>
      <c r="G62" s="90">
        <v>10160</v>
      </c>
      <c r="H62" s="199">
        <v>1908</v>
      </c>
      <c r="K62" s="201" t="s">
        <v>225</v>
      </c>
      <c r="L62" s="187" t="s">
        <v>187</v>
      </c>
      <c r="M62" s="203" t="s">
        <v>234</v>
      </c>
      <c r="N62" s="234">
        <v>4894</v>
      </c>
      <c r="O62" s="90">
        <v>1436</v>
      </c>
      <c r="P62" s="90">
        <v>96</v>
      </c>
      <c r="Q62" s="199">
        <v>480</v>
      </c>
      <c r="S62" s="348"/>
      <c r="T62" s="348"/>
      <c r="U62" s="348"/>
      <c r="V62" s="348"/>
      <c r="W62" s="348"/>
      <c r="X62" s="348"/>
      <c r="Y62" s="348"/>
      <c r="Z62" s="348"/>
      <c r="AA62" s="348"/>
      <c r="AB62" s="185"/>
    </row>
    <row r="63" spans="2:28" ht="15.75" customHeight="1">
      <c r="B63" s="201" t="s">
        <v>225</v>
      </c>
      <c r="C63" s="187" t="s">
        <v>189</v>
      </c>
      <c r="D63" s="203" t="s">
        <v>235</v>
      </c>
      <c r="E63" s="16">
        <f t="shared" si="16"/>
        <v>12983</v>
      </c>
      <c r="F63" s="90">
        <v>196</v>
      </c>
      <c r="G63" s="90">
        <v>6476</v>
      </c>
      <c r="H63" s="199">
        <v>1270</v>
      </c>
      <c r="K63" s="201" t="s">
        <v>225</v>
      </c>
      <c r="L63" s="187" t="s">
        <v>189</v>
      </c>
      <c r="M63" s="203" t="s">
        <v>235</v>
      </c>
      <c r="N63" s="234">
        <v>3714</v>
      </c>
      <c r="O63" s="90">
        <v>791</v>
      </c>
      <c r="P63" s="90">
        <v>148</v>
      </c>
      <c r="Q63" s="199">
        <v>388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185"/>
    </row>
    <row r="64" spans="2:28" ht="15.75" customHeight="1">
      <c r="B64" s="201" t="s">
        <v>225</v>
      </c>
      <c r="C64" s="187" t="s">
        <v>191</v>
      </c>
      <c r="D64" s="203" t="s">
        <v>236</v>
      </c>
      <c r="E64" s="16">
        <f t="shared" si="16"/>
        <v>30372</v>
      </c>
      <c r="F64" s="90">
        <v>3735</v>
      </c>
      <c r="G64" s="90">
        <v>12512</v>
      </c>
      <c r="H64" s="199">
        <v>2745</v>
      </c>
      <c r="K64" s="201" t="s">
        <v>225</v>
      </c>
      <c r="L64" s="187" t="s">
        <v>191</v>
      </c>
      <c r="M64" s="203" t="s">
        <v>236</v>
      </c>
      <c r="N64" s="234">
        <v>6246</v>
      </c>
      <c r="O64" s="90">
        <v>1622</v>
      </c>
      <c r="P64" s="90">
        <v>181</v>
      </c>
      <c r="Q64" s="199">
        <v>3331</v>
      </c>
      <c r="S64" s="348"/>
      <c r="T64" s="348"/>
      <c r="U64" s="348"/>
      <c r="V64" s="348"/>
      <c r="W64" s="348"/>
      <c r="X64" s="348"/>
      <c r="Y64" s="348"/>
      <c r="Z64" s="350"/>
      <c r="AA64" s="348"/>
      <c r="AB64" s="185"/>
    </row>
    <row r="65" spans="2:28" ht="15.75" customHeight="1">
      <c r="B65" s="201" t="s">
        <v>237</v>
      </c>
      <c r="C65" s="187" t="s">
        <v>170</v>
      </c>
      <c r="D65" s="203" t="s">
        <v>238</v>
      </c>
      <c r="E65" s="16">
        <f t="shared" si="16"/>
        <v>2602</v>
      </c>
      <c r="F65" s="90">
        <v>313</v>
      </c>
      <c r="G65" s="90">
        <v>919</v>
      </c>
      <c r="H65" s="199">
        <v>275</v>
      </c>
      <c r="K65" s="201" t="s">
        <v>237</v>
      </c>
      <c r="L65" s="187" t="s">
        <v>170</v>
      </c>
      <c r="M65" s="203" t="s">
        <v>238</v>
      </c>
      <c r="N65" s="234">
        <v>845</v>
      </c>
      <c r="O65" s="90">
        <v>215</v>
      </c>
      <c r="P65" s="90">
        <v>18</v>
      </c>
      <c r="Q65" s="199">
        <v>17</v>
      </c>
      <c r="S65" s="348"/>
      <c r="T65" s="348"/>
      <c r="U65" s="348"/>
      <c r="V65" s="348"/>
      <c r="W65" s="348"/>
      <c r="X65" s="348"/>
      <c r="Y65" s="348"/>
      <c r="Z65" s="348"/>
      <c r="AA65" s="348"/>
      <c r="AB65" s="185"/>
    </row>
    <row r="66" spans="2:28" ht="15.75" customHeight="1">
      <c r="B66" s="201" t="s">
        <v>237</v>
      </c>
      <c r="C66" s="187" t="s">
        <v>172</v>
      </c>
      <c r="D66" s="203" t="s">
        <v>239</v>
      </c>
      <c r="E66" s="16">
        <f t="shared" si="16"/>
        <v>15456</v>
      </c>
      <c r="F66" s="90">
        <v>1292</v>
      </c>
      <c r="G66" s="90">
        <v>8494</v>
      </c>
      <c r="H66" s="199">
        <v>1252</v>
      </c>
      <c r="K66" s="201" t="s">
        <v>237</v>
      </c>
      <c r="L66" s="187" t="s">
        <v>172</v>
      </c>
      <c r="M66" s="203" t="s">
        <v>239</v>
      </c>
      <c r="N66" s="234">
        <v>2275</v>
      </c>
      <c r="O66" s="90">
        <v>642</v>
      </c>
      <c r="P66" s="90">
        <v>258</v>
      </c>
      <c r="Q66" s="199">
        <v>1243</v>
      </c>
      <c r="S66" s="348"/>
      <c r="T66" s="348"/>
      <c r="U66" s="348"/>
      <c r="V66" s="348"/>
      <c r="W66" s="348"/>
      <c r="X66" s="348"/>
      <c r="Y66" s="348"/>
      <c r="Z66" s="348"/>
      <c r="AA66" s="348"/>
      <c r="AB66" s="185"/>
    </row>
    <row r="67" spans="2:28" ht="15.75" customHeight="1">
      <c r="B67" s="201" t="s">
        <v>237</v>
      </c>
      <c r="C67" s="187" t="s">
        <v>174</v>
      </c>
      <c r="D67" s="203" t="s">
        <v>240</v>
      </c>
      <c r="E67" s="16">
        <f t="shared" si="16"/>
        <v>21373</v>
      </c>
      <c r="F67" s="90">
        <v>3082</v>
      </c>
      <c r="G67" s="90">
        <v>9821</v>
      </c>
      <c r="H67" s="199">
        <v>1279</v>
      </c>
      <c r="K67" s="201" t="s">
        <v>237</v>
      </c>
      <c r="L67" s="187" t="s">
        <v>174</v>
      </c>
      <c r="M67" s="203" t="s">
        <v>240</v>
      </c>
      <c r="N67" s="234">
        <v>3218</v>
      </c>
      <c r="O67" s="90">
        <v>1177</v>
      </c>
      <c r="P67" s="90">
        <v>95</v>
      </c>
      <c r="Q67" s="199">
        <v>2701</v>
      </c>
      <c r="S67" s="348"/>
      <c r="T67" s="348"/>
      <c r="U67" s="348"/>
      <c r="V67" s="348"/>
      <c r="W67" s="348"/>
      <c r="X67" s="348"/>
      <c r="Y67" s="348"/>
      <c r="Z67" s="348"/>
      <c r="AA67" s="348"/>
      <c r="AB67" s="185"/>
    </row>
    <row r="68" spans="2:28" ht="15.75" customHeight="1">
      <c r="B68" s="201" t="s">
        <v>237</v>
      </c>
      <c r="C68" s="187" t="s">
        <v>176</v>
      </c>
      <c r="D68" s="203" t="s">
        <v>241</v>
      </c>
      <c r="E68" s="16">
        <f t="shared" si="16"/>
        <v>22876</v>
      </c>
      <c r="F68" s="90">
        <v>3168</v>
      </c>
      <c r="G68" s="90">
        <v>10311</v>
      </c>
      <c r="H68" s="199">
        <v>2419</v>
      </c>
      <c r="K68" s="201" t="s">
        <v>237</v>
      </c>
      <c r="L68" s="187" t="s">
        <v>176</v>
      </c>
      <c r="M68" s="203" t="s">
        <v>241</v>
      </c>
      <c r="N68" s="234">
        <v>5947</v>
      </c>
      <c r="O68" s="90">
        <v>621</v>
      </c>
      <c r="P68" s="90">
        <v>86</v>
      </c>
      <c r="Q68" s="199">
        <v>324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185"/>
    </row>
    <row r="69" spans="2:28" ht="15.75" customHeight="1">
      <c r="B69" s="201" t="s">
        <v>237</v>
      </c>
      <c r="C69" s="187" t="s">
        <v>178</v>
      </c>
      <c r="D69" s="203" t="s">
        <v>242</v>
      </c>
      <c r="E69" s="16">
        <f t="shared" si="16"/>
        <v>14613</v>
      </c>
      <c r="F69" s="90">
        <v>1695</v>
      </c>
      <c r="G69" s="90">
        <v>6853</v>
      </c>
      <c r="H69" s="199">
        <v>1418</v>
      </c>
      <c r="K69" s="201" t="s">
        <v>237</v>
      </c>
      <c r="L69" s="187" t="s">
        <v>178</v>
      </c>
      <c r="M69" s="203" t="s">
        <v>242</v>
      </c>
      <c r="N69" s="234">
        <v>3462</v>
      </c>
      <c r="O69" s="90">
        <v>617</v>
      </c>
      <c r="P69" s="90">
        <v>102</v>
      </c>
      <c r="Q69" s="199">
        <v>466</v>
      </c>
      <c r="S69" s="348"/>
      <c r="T69" s="348"/>
      <c r="U69" s="348"/>
      <c r="V69" s="348"/>
      <c r="W69" s="348"/>
      <c r="X69" s="348"/>
      <c r="Y69" s="348"/>
      <c r="Z69" s="348"/>
      <c r="AA69" s="348"/>
      <c r="AB69" s="185"/>
    </row>
    <row r="70" spans="2:28" ht="15.75" customHeight="1">
      <c r="B70" s="201" t="s">
        <v>237</v>
      </c>
      <c r="C70" s="187" t="s">
        <v>180</v>
      </c>
      <c r="D70" s="203" t="s">
        <v>243</v>
      </c>
      <c r="E70" s="16">
        <f t="shared" si="16"/>
        <v>24902</v>
      </c>
      <c r="F70" s="90">
        <v>2919</v>
      </c>
      <c r="G70" s="90">
        <v>11196</v>
      </c>
      <c r="H70" s="199">
        <v>1957</v>
      </c>
      <c r="K70" s="201" t="s">
        <v>237</v>
      </c>
      <c r="L70" s="187" t="s">
        <v>180</v>
      </c>
      <c r="M70" s="203" t="s">
        <v>243</v>
      </c>
      <c r="N70" s="234">
        <v>5874</v>
      </c>
      <c r="O70" s="90">
        <v>1515</v>
      </c>
      <c r="P70" s="90">
        <v>786</v>
      </c>
      <c r="Q70" s="199">
        <v>655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185"/>
    </row>
    <row r="71" spans="2:28" ht="15.75" customHeight="1">
      <c r="B71" s="201" t="s">
        <v>237</v>
      </c>
      <c r="C71" s="187" t="s">
        <v>182</v>
      </c>
      <c r="D71" s="203" t="s">
        <v>244</v>
      </c>
      <c r="E71" s="16">
        <f t="shared" si="16"/>
        <v>43866</v>
      </c>
      <c r="F71" s="90">
        <v>2472</v>
      </c>
      <c r="G71" s="90">
        <v>15982</v>
      </c>
      <c r="H71" s="199">
        <v>8661</v>
      </c>
      <c r="K71" s="201" t="s">
        <v>237</v>
      </c>
      <c r="L71" s="187" t="s">
        <v>182</v>
      </c>
      <c r="M71" s="203" t="s">
        <v>244</v>
      </c>
      <c r="N71" s="234">
        <v>9581</v>
      </c>
      <c r="O71" s="90">
        <v>3181</v>
      </c>
      <c r="P71" s="90">
        <v>1516</v>
      </c>
      <c r="Q71" s="199">
        <v>2473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185"/>
    </row>
    <row r="72" spans="2:28" ht="15.75" customHeight="1">
      <c r="B72" s="201" t="s">
        <v>237</v>
      </c>
      <c r="C72" s="187" t="s">
        <v>184</v>
      </c>
      <c r="D72" s="203" t="s">
        <v>245</v>
      </c>
      <c r="E72" s="16">
        <f t="shared" si="16"/>
        <v>134772</v>
      </c>
      <c r="F72" s="90">
        <v>12183</v>
      </c>
      <c r="G72" s="90">
        <v>54993</v>
      </c>
      <c r="H72" s="199">
        <v>10815</v>
      </c>
      <c r="K72" s="201" t="s">
        <v>237</v>
      </c>
      <c r="L72" s="187" t="s">
        <v>184</v>
      </c>
      <c r="M72" s="203" t="s">
        <v>245</v>
      </c>
      <c r="N72" s="234">
        <v>30799</v>
      </c>
      <c r="O72" s="90">
        <v>12155</v>
      </c>
      <c r="P72" s="90">
        <v>8629</v>
      </c>
      <c r="Q72" s="199">
        <v>5198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185"/>
    </row>
    <row r="73" spans="2:28" ht="15.75" customHeight="1">
      <c r="B73" s="201" t="s">
        <v>237</v>
      </c>
      <c r="C73" s="187" t="s">
        <v>187</v>
      </c>
      <c r="D73" s="203" t="s">
        <v>246</v>
      </c>
      <c r="E73" s="16">
        <f t="shared" si="16"/>
        <v>40610</v>
      </c>
      <c r="F73" s="90">
        <v>6106</v>
      </c>
      <c r="G73" s="90">
        <v>14297</v>
      </c>
      <c r="H73" s="199">
        <v>3162</v>
      </c>
      <c r="K73" s="201" t="s">
        <v>237</v>
      </c>
      <c r="L73" s="187" t="s">
        <v>187</v>
      </c>
      <c r="M73" s="203" t="s">
        <v>246</v>
      </c>
      <c r="N73" s="234">
        <v>10206</v>
      </c>
      <c r="O73" s="90">
        <v>3398</v>
      </c>
      <c r="P73" s="90">
        <v>1248</v>
      </c>
      <c r="Q73" s="199">
        <v>2193</v>
      </c>
      <c r="S73" s="348"/>
      <c r="T73" s="348"/>
      <c r="U73" s="348"/>
      <c r="V73" s="348"/>
      <c r="W73" s="348"/>
      <c r="X73" s="348"/>
      <c r="Y73" s="348"/>
      <c r="Z73" s="348"/>
      <c r="AA73" s="348"/>
      <c r="AB73" s="185"/>
    </row>
    <row r="74" spans="2:28" ht="15.75" customHeight="1">
      <c r="B74" s="201" t="s">
        <v>237</v>
      </c>
      <c r="C74" s="187" t="s">
        <v>189</v>
      </c>
      <c r="D74" s="203" t="s">
        <v>247</v>
      </c>
      <c r="E74" s="16">
        <f t="shared" si="16"/>
        <v>47598</v>
      </c>
      <c r="F74" s="90">
        <v>5064</v>
      </c>
      <c r="G74" s="90">
        <v>22462</v>
      </c>
      <c r="H74" s="199">
        <v>4947</v>
      </c>
      <c r="K74" s="201" t="s">
        <v>237</v>
      </c>
      <c r="L74" s="187" t="s">
        <v>189</v>
      </c>
      <c r="M74" s="203" t="s">
        <v>247</v>
      </c>
      <c r="N74" s="234">
        <v>10575</v>
      </c>
      <c r="O74" s="90">
        <v>2788</v>
      </c>
      <c r="P74" s="90">
        <v>538</v>
      </c>
      <c r="Q74" s="199">
        <v>1224</v>
      </c>
      <c r="S74" s="348"/>
      <c r="T74" s="348"/>
      <c r="U74" s="348"/>
      <c r="V74" s="348"/>
      <c r="W74" s="348"/>
      <c r="X74" s="348"/>
      <c r="Y74" s="348"/>
      <c r="Z74" s="348"/>
      <c r="AA74" s="348"/>
      <c r="AB74" s="185"/>
    </row>
    <row r="75" spans="2:28" ht="15.75" customHeight="1">
      <c r="B75" s="201" t="s">
        <v>237</v>
      </c>
      <c r="C75" s="187" t="s">
        <v>191</v>
      </c>
      <c r="D75" s="203" t="s">
        <v>248</v>
      </c>
      <c r="E75" s="16">
        <f t="shared" si="16"/>
        <v>64882</v>
      </c>
      <c r="F75" s="90">
        <v>6092</v>
      </c>
      <c r="G75" s="90">
        <v>25097</v>
      </c>
      <c r="H75" s="199">
        <v>5635</v>
      </c>
      <c r="K75" s="201" t="s">
        <v>237</v>
      </c>
      <c r="L75" s="187" t="s">
        <v>191</v>
      </c>
      <c r="M75" s="203" t="s">
        <v>248</v>
      </c>
      <c r="N75" s="234">
        <v>14913</v>
      </c>
      <c r="O75" s="90">
        <v>4558</v>
      </c>
      <c r="P75" s="90">
        <v>2351</v>
      </c>
      <c r="Q75" s="199">
        <v>6236</v>
      </c>
      <c r="S75" s="348"/>
      <c r="T75" s="348"/>
      <c r="U75" s="348"/>
      <c r="V75" s="348"/>
      <c r="W75" s="348"/>
      <c r="X75" s="348"/>
      <c r="Y75" s="348"/>
      <c r="Z75" s="348"/>
      <c r="AA75" s="348"/>
      <c r="AB75" s="185"/>
    </row>
    <row r="76" spans="2:28" ht="15.75" customHeight="1">
      <c r="B76" s="201" t="s">
        <v>237</v>
      </c>
      <c r="C76" s="187" t="s">
        <v>193</v>
      </c>
      <c r="D76" s="203" t="s">
        <v>249</v>
      </c>
      <c r="E76" s="16">
        <f t="shared" si="16"/>
        <v>40714</v>
      </c>
      <c r="F76" s="90">
        <v>3603</v>
      </c>
      <c r="G76" s="90">
        <v>16162</v>
      </c>
      <c r="H76" s="199">
        <v>2538</v>
      </c>
      <c r="K76" s="201" t="s">
        <v>237</v>
      </c>
      <c r="L76" s="187" t="s">
        <v>193</v>
      </c>
      <c r="M76" s="203" t="s">
        <v>249</v>
      </c>
      <c r="N76" s="234">
        <v>7071</v>
      </c>
      <c r="O76" s="90">
        <v>2667</v>
      </c>
      <c r="P76" s="90">
        <v>552</v>
      </c>
      <c r="Q76" s="199">
        <v>8121</v>
      </c>
      <c r="S76" s="348"/>
      <c r="T76" s="348"/>
      <c r="U76" s="348"/>
      <c r="V76" s="348"/>
      <c r="W76" s="348"/>
      <c r="X76" s="348"/>
      <c r="Y76" s="350"/>
      <c r="Z76" s="350"/>
      <c r="AA76" s="348"/>
      <c r="AB76" s="185"/>
    </row>
    <row r="77" spans="2:28" ht="15.75" customHeight="1">
      <c r="B77" s="201" t="s">
        <v>250</v>
      </c>
      <c r="C77" s="187" t="s">
        <v>170</v>
      </c>
      <c r="D77" s="203" t="s">
        <v>251</v>
      </c>
      <c r="E77" s="16">
        <f t="shared" si="16"/>
        <v>3225</v>
      </c>
      <c r="F77" s="90">
        <v>748</v>
      </c>
      <c r="G77" s="90">
        <v>697</v>
      </c>
      <c r="H77" s="199">
        <v>196</v>
      </c>
      <c r="K77" s="201" t="s">
        <v>250</v>
      </c>
      <c r="L77" s="187" t="s">
        <v>170</v>
      </c>
      <c r="M77" s="203" t="s">
        <v>251</v>
      </c>
      <c r="N77" s="234">
        <v>323</v>
      </c>
      <c r="O77" s="90">
        <v>37</v>
      </c>
      <c r="P77" s="90">
        <v>0</v>
      </c>
      <c r="Q77" s="199">
        <v>1224</v>
      </c>
      <c r="S77" s="348"/>
      <c r="T77" s="348"/>
      <c r="U77" s="348"/>
      <c r="V77" s="348"/>
      <c r="W77" s="348"/>
      <c r="X77" s="348"/>
      <c r="Y77" s="348"/>
      <c r="Z77" s="350"/>
      <c r="AA77" s="348"/>
      <c r="AB77" s="185"/>
    </row>
    <row r="78" spans="2:28" ht="15.75" customHeight="1">
      <c r="B78" s="201" t="s">
        <v>250</v>
      </c>
      <c r="C78" s="187" t="s">
        <v>172</v>
      </c>
      <c r="D78" s="203" t="s">
        <v>252</v>
      </c>
      <c r="E78" s="16">
        <f t="shared" si="16"/>
        <v>5849</v>
      </c>
      <c r="F78" s="90">
        <v>1399</v>
      </c>
      <c r="G78" s="90">
        <v>2602</v>
      </c>
      <c r="H78" s="199">
        <v>476</v>
      </c>
      <c r="K78" s="201" t="s">
        <v>250</v>
      </c>
      <c r="L78" s="187" t="s">
        <v>172</v>
      </c>
      <c r="M78" s="203" t="s">
        <v>252</v>
      </c>
      <c r="N78" s="234">
        <v>1004</v>
      </c>
      <c r="O78" s="90">
        <v>141</v>
      </c>
      <c r="P78" s="90">
        <v>42</v>
      </c>
      <c r="Q78" s="199">
        <v>185</v>
      </c>
      <c r="S78" s="348"/>
      <c r="T78" s="348"/>
      <c r="U78" s="348"/>
      <c r="V78" s="348"/>
      <c r="W78" s="348"/>
      <c r="X78" s="348"/>
      <c r="Y78" s="348"/>
      <c r="Z78" s="350"/>
      <c r="AA78" s="348"/>
      <c r="AB78" s="185"/>
    </row>
    <row r="79" spans="2:28" ht="15.75" customHeight="1">
      <c r="B79" s="201" t="s">
        <v>250</v>
      </c>
      <c r="C79" s="187" t="s">
        <v>174</v>
      </c>
      <c r="D79" s="203" t="s">
        <v>253</v>
      </c>
      <c r="E79" s="16">
        <f t="shared" si="16"/>
        <v>5739</v>
      </c>
      <c r="F79" s="90">
        <v>1442</v>
      </c>
      <c r="G79" s="90">
        <v>2062</v>
      </c>
      <c r="H79" s="199">
        <v>460</v>
      </c>
      <c r="K79" s="201" t="s">
        <v>250</v>
      </c>
      <c r="L79" s="187" t="s">
        <v>174</v>
      </c>
      <c r="M79" s="203" t="s">
        <v>253</v>
      </c>
      <c r="N79" s="234">
        <v>1086</v>
      </c>
      <c r="O79" s="90">
        <v>96</v>
      </c>
      <c r="P79" s="90">
        <v>12</v>
      </c>
      <c r="Q79" s="199">
        <v>581</v>
      </c>
      <c r="S79" s="348"/>
      <c r="T79" s="348"/>
      <c r="U79" s="348"/>
      <c r="V79" s="348"/>
      <c r="W79" s="348"/>
      <c r="X79" s="348"/>
      <c r="Y79" s="348"/>
      <c r="Z79" s="348"/>
      <c r="AA79" s="348"/>
      <c r="AB79" s="185"/>
    </row>
    <row r="80" spans="2:28" ht="15.75" customHeight="1">
      <c r="B80" s="201" t="s">
        <v>250</v>
      </c>
      <c r="C80" s="187" t="s">
        <v>176</v>
      </c>
      <c r="D80" s="203" t="s">
        <v>254</v>
      </c>
      <c r="E80" s="16">
        <f t="shared" si="16"/>
        <v>8463</v>
      </c>
      <c r="F80" s="90">
        <v>1788</v>
      </c>
      <c r="G80" s="90">
        <v>3492</v>
      </c>
      <c r="H80" s="199">
        <v>664</v>
      </c>
      <c r="K80" s="201" t="s">
        <v>250</v>
      </c>
      <c r="L80" s="187" t="s">
        <v>176</v>
      </c>
      <c r="M80" s="203" t="s">
        <v>254</v>
      </c>
      <c r="N80" s="234">
        <v>1531</v>
      </c>
      <c r="O80" s="90">
        <v>404</v>
      </c>
      <c r="P80" s="90">
        <v>285</v>
      </c>
      <c r="Q80" s="199">
        <v>299</v>
      </c>
      <c r="S80" s="348"/>
      <c r="T80" s="348"/>
      <c r="U80" s="348"/>
      <c r="V80" s="348"/>
      <c r="W80" s="348"/>
      <c r="X80" s="348"/>
      <c r="Y80" s="350"/>
      <c r="Z80" s="348"/>
      <c r="AA80" s="348"/>
      <c r="AB80" s="185"/>
    </row>
    <row r="81" spans="2:28" ht="15.75" customHeight="1">
      <c r="B81" s="201" t="s">
        <v>250</v>
      </c>
      <c r="C81" s="187" t="s">
        <v>178</v>
      </c>
      <c r="D81" s="203" t="s">
        <v>255</v>
      </c>
      <c r="E81" s="16">
        <f t="shared" si="16"/>
        <v>9200</v>
      </c>
      <c r="F81" s="90">
        <v>1623</v>
      </c>
      <c r="G81" s="90">
        <v>3993</v>
      </c>
      <c r="H81" s="199">
        <v>1030</v>
      </c>
      <c r="K81" s="201" t="s">
        <v>250</v>
      </c>
      <c r="L81" s="187" t="s">
        <v>178</v>
      </c>
      <c r="M81" s="203" t="s">
        <v>255</v>
      </c>
      <c r="N81" s="234">
        <v>1636</v>
      </c>
      <c r="O81" s="90">
        <v>519</v>
      </c>
      <c r="P81" s="90">
        <v>41</v>
      </c>
      <c r="Q81" s="199">
        <v>358</v>
      </c>
      <c r="S81" s="348"/>
      <c r="T81" s="348"/>
      <c r="U81" s="348"/>
      <c r="V81" s="348"/>
      <c r="W81" s="348"/>
      <c r="X81" s="348"/>
      <c r="Y81" s="348"/>
      <c r="Z81" s="350"/>
      <c r="AA81" s="348"/>
      <c r="AB81" s="185"/>
    </row>
    <row r="82" spans="2:28" ht="15.75" customHeight="1">
      <c r="B82" s="201" t="s">
        <v>250</v>
      </c>
      <c r="C82" s="187" t="s">
        <v>180</v>
      </c>
      <c r="D82" s="203" t="s">
        <v>256</v>
      </c>
      <c r="E82" s="16">
        <f t="shared" si="16"/>
        <v>14874</v>
      </c>
      <c r="F82" s="90">
        <v>2175</v>
      </c>
      <c r="G82" s="90">
        <v>6747</v>
      </c>
      <c r="H82" s="199">
        <v>1486</v>
      </c>
      <c r="K82" s="201" t="s">
        <v>250</v>
      </c>
      <c r="L82" s="187" t="s">
        <v>180</v>
      </c>
      <c r="M82" s="203" t="s">
        <v>256</v>
      </c>
      <c r="N82" s="234">
        <v>3378</v>
      </c>
      <c r="O82" s="90">
        <v>397</v>
      </c>
      <c r="P82" s="90">
        <v>21</v>
      </c>
      <c r="Q82" s="199">
        <v>670</v>
      </c>
      <c r="S82" s="348"/>
      <c r="T82" s="348"/>
      <c r="U82" s="348"/>
      <c r="V82" s="348"/>
      <c r="W82" s="348"/>
      <c r="X82" s="348"/>
      <c r="Y82" s="348"/>
      <c r="Z82" s="350"/>
      <c r="AA82" s="348"/>
      <c r="AB82" s="185"/>
    </row>
    <row r="83" spans="2:28" ht="15.75" customHeight="1">
      <c r="B83" s="201" t="s">
        <v>250</v>
      </c>
      <c r="C83" s="187" t="s">
        <v>182</v>
      </c>
      <c r="D83" s="203" t="s">
        <v>257</v>
      </c>
      <c r="E83" s="16">
        <f t="shared" si="16"/>
        <v>8494</v>
      </c>
      <c r="F83" s="90">
        <v>2260</v>
      </c>
      <c r="G83" s="90">
        <v>3402</v>
      </c>
      <c r="H83" s="199">
        <v>1224</v>
      </c>
      <c r="K83" s="201" t="s">
        <v>250</v>
      </c>
      <c r="L83" s="187" t="s">
        <v>182</v>
      </c>
      <c r="M83" s="203" t="s">
        <v>257</v>
      </c>
      <c r="N83" s="234">
        <v>1418</v>
      </c>
      <c r="O83" s="90">
        <v>61</v>
      </c>
      <c r="P83" s="90">
        <v>17</v>
      </c>
      <c r="Q83" s="199">
        <v>112</v>
      </c>
      <c r="S83" s="348"/>
      <c r="T83" s="348"/>
      <c r="U83" s="348"/>
      <c r="V83" s="348"/>
      <c r="W83" s="348"/>
      <c r="X83" s="348"/>
      <c r="Y83" s="348"/>
      <c r="Z83" s="348"/>
      <c r="AA83" s="348"/>
      <c r="AB83" s="185"/>
    </row>
    <row r="84" spans="2:28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SUM(F84:H84)+SUM(N84:Q84)</f>
        <v>10180</v>
      </c>
      <c r="F84" s="90">
        <v>962</v>
      </c>
      <c r="G84" s="90">
        <v>3827</v>
      </c>
      <c r="H84" s="199">
        <v>797</v>
      </c>
      <c r="K84" s="201" t="s">
        <v>250</v>
      </c>
      <c r="L84" s="187" t="s">
        <v>184</v>
      </c>
      <c r="M84" s="203" t="s">
        <v>258</v>
      </c>
      <c r="N84" s="234">
        <v>2127</v>
      </c>
      <c r="O84" s="90">
        <v>1592</v>
      </c>
      <c r="P84" s="90">
        <v>334</v>
      </c>
      <c r="Q84" s="199">
        <v>541</v>
      </c>
      <c r="S84" s="348"/>
      <c r="T84" s="348"/>
      <c r="U84" s="348"/>
      <c r="V84" s="348"/>
      <c r="W84" s="348"/>
      <c r="X84" s="348"/>
      <c r="Y84" s="348"/>
      <c r="Z84" s="350"/>
      <c r="AA84" s="348"/>
      <c r="AB84" s="185"/>
    </row>
    <row r="85" spans="2:28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17019</v>
      </c>
      <c r="F85" s="90">
        <v>3984</v>
      </c>
      <c r="G85" s="90">
        <v>6736</v>
      </c>
      <c r="H85" s="199">
        <v>1587</v>
      </c>
      <c r="K85" s="201" t="s">
        <v>250</v>
      </c>
      <c r="L85" s="187" t="s">
        <v>187</v>
      </c>
      <c r="M85" s="203" t="s">
        <v>259</v>
      </c>
      <c r="N85" s="234">
        <v>3979</v>
      </c>
      <c r="O85" s="90">
        <v>415</v>
      </c>
      <c r="P85" s="90">
        <v>16</v>
      </c>
      <c r="Q85" s="199">
        <v>302</v>
      </c>
      <c r="S85" s="348"/>
      <c r="T85" s="348"/>
      <c r="U85" s="348"/>
      <c r="V85" s="348"/>
      <c r="W85" s="348"/>
      <c r="X85" s="348"/>
      <c r="Y85" s="348"/>
      <c r="Z85" s="348"/>
      <c r="AA85" s="348"/>
      <c r="AB85" s="185"/>
    </row>
    <row r="86" spans="2:28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35908</v>
      </c>
      <c r="F86" s="90">
        <v>2995</v>
      </c>
      <c r="G86" s="90">
        <v>17221</v>
      </c>
      <c r="H86" s="199">
        <v>2772</v>
      </c>
      <c r="K86" s="201" t="s">
        <v>250</v>
      </c>
      <c r="L86" s="187" t="s">
        <v>189</v>
      </c>
      <c r="M86" s="203" t="s">
        <v>260</v>
      </c>
      <c r="N86" s="234">
        <v>8450</v>
      </c>
      <c r="O86" s="90">
        <v>1760</v>
      </c>
      <c r="P86" s="90">
        <v>182</v>
      </c>
      <c r="Q86" s="199">
        <v>2528</v>
      </c>
      <c r="S86" s="348"/>
      <c r="T86" s="348"/>
      <c r="U86" s="348"/>
      <c r="V86" s="348"/>
      <c r="W86" s="348"/>
      <c r="X86" s="348"/>
      <c r="Y86" s="348"/>
      <c r="Z86" s="348"/>
      <c r="AA86" s="348"/>
      <c r="AB86" s="185"/>
    </row>
    <row r="87" spans="2:28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8859</v>
      </c>
      <c r="F87" s="90">
        <v>2026</v>
      </c>
      <c r="G87" s="90">
        <v>3797</v>
      </c>
      <c r="H87" s="199">
        <v>751</v>
      </c>
      <c r="K87" s="201" t="s">
        <v>261</v>
      </c>
      <c r="L87" s="187" t="s">
        <v>170</v>
      </c>
      <c r="M87" s="203" t="s">
        <v>262</v>
      </c>
      <c r="N87" s="234">
        <v>1637</v>
      </c>
      <c r="O87" s="90">
        <v>318</v>
      </c>
      <c r="P87" s="90">
        <v>206</v>
      </c>
      <c r="Q87" s="199">
        <v>124</v>
      </c>
      <c r="S87" s="348"/>
      <c r="T87" s="348"/>
      <c r="U87" s="348"/>
      <c r="V87" s="348"/>
      <c r="W87" s="348"/>
      <c r="X87" s="348"/>
      <c r="Y87" s="348"/>
      <c r="Z87" s="348"/>
      <c r="AA87" s="348"/>
      <c r="AB87" s="185"/>
    </row>
    <row r="88" spans="2:28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15446</v>
      </c>
      <c r="F88" s="90">
        <v>4845</v>
      </c>
      <c r="G88" s="90">
        <v>5660</v>
      </c>
      <c r="H88" s="199">
        <v>1329</v>
      </c>
      <c r="K88" s="201" t="s">
        <v>261</v>
      </c>
      <c r="L88" s="187" t="s">
        <v>172</v>
      </c>
      <c r="M88" s="203" t="s">
        <v>263</v>
      </c>
      <c r="N88" s="234">
        <v>3039</v>
      </c>
      <c r="O88" s="90">
        <v>414</v>
      </c>
      <c r="P88" s="90">
        <v>27</v>
      </c>
      <c r="Q88" s="199">
        <v>132</v>
      </c>
      <c r="S88" s="348"/>
      <c r="T88" s="348"/>
      <c r="U88" s="348"/>
      <c r="V88" s="348"/>
      <c r="W88" s="348"/>
      <c r="X88" s="348"/>
      <c r="Y88" s="348"/>
      <c r="Z88" s="348"/>
      <c r="AA88" s="348"/>
      <c r="AB88" s="185"/>
    </row>
    <row r="89" spans="2:28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10837</v>
      </c>
      <c r="F89" s="90">
        <v>815</v>
      </c>
      <c r="G89" s="90">
        <v>4919</v>
      </c>
      <c r="H89" s="199">
        <v>1104</v>
      </c>
      <c r="K89" s="201" t="s">
        <v>261</v>
      </c>
      <c r="L89" s="187" t="s">
        <v>174</v>
      </c>
      <c r="M89" s="203" t="s">
        <v>264</v>
      </c>
      <c r="N89" s="234">
        <v>2098</v>
      </c>
      <c r="O89" s="90">
        <v>345</v>
      </c>
      <c r="P89" s="90">
        <v>276</v>
      </c>
      <c r="Q89" s="199">
        <v>1280</v>
      </c>
      <c r="S89" s="348"/>
      <c r="T89" s="348"/>
      <c r="U89" s="348"/>
      <c r="V89" s="348"/>
      <c r="W89" s="348"/>
      <c r="X89" s="348"/>
      <c r="Y89" s="350"/>
      <c r="Z89" s="348"/>
      <c r="AA89" s="348"/>
      <c r="AB89" s="185"/>
    </row>
    <row r="90" spans="2:28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12268</v>
      </c>
      <c r="F90" s="90">
        <v>1565</v>
      </c>
      <c r="G90" s="90">
        <v>5494</v>
      </c>
      <c r="H90" s="199">
        <v>1236</v>
      </c>
      <c r="K90" s="201" t="s">
        <v>261</v>
      </c>
      <c r="L90" s="187" t="s">
        <v>176</v>
      </c>
      <c r="M90" s="203" t="s">
        <v>265</v>
      </c>
      <c r="N90" s="234">
        <v>3718</v>
      </c>
      <c r="O90" s="90">
        <v>213</v>
      </c>
      <c r="P90" s="90">
        <v>14</v>
      </c>
      <c r="Q90" s="199">
        <v>28</v>
      </c>
      <c r="S90" s="348"/>
      <c r="T90" s="348"/>
      <c r="U90" s="348"/>
      <c r="V90" s="348"/>
      <c r="W90" s="348"/>
      <c r="X90" s="348"/>
      <c r="Y90" s="348"/>
      <c r="Z90" s="348"/>
      <c r="AA90" s="348"/>
      <c r="AB90" s="185"/>
    </row>
    <row r="91" spans="2:28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11469</v>
      </c>
      <c r="F91" s="90">
        <v>1539</v>
      </c>
      <c r="G91" s="90">
        <v>5004</v>
      </c>
      <c r="H91" s="199">
        <v>1097</v>
      </c>
      <c r="K91" s="201" t="s">
        <v>261</v>
      </c>
      <c r="L91" s="187" t="s">
        <v>178</v>
      </c>
      <c r="M91" s="203" t="s">
        <v>266</v>
      </c>
      <c r="N91" s="234">
        <v>2633</v>
      </c>
      <c r="O91" s="90">
        <v>683</v>
      </c>
      <c r="P91" s="90">
        <v>442</v>
      </c>
      <c r="Q91" s="199">
        <v>71</v>
      </c>
      <c r="S91" s="348"/>
      <c r="T91" s="348"/>
      <c r="U91" s="348"/>
      <c r="V91" s="348"/>
      <c r="W91" s="348"/>
      <c r="X91" s="348"/>
      <c r="Y91" s="348"/>
      <c r="Z91" s="348"/>
      <c r="AA91" s="348"/>
      <c r="AB91" s="185"/>
    </row>
    <row r="92" spans="2:28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9826</v>
      </c>
      <c r="F92" s="90">
        <v>1314</v>
      </c>
      <c r="G92" s="90">
        <v>3998</v>
      </c>
      <c r="H92" s="199">
        <v>1184</v>
      </c>
      <c r="K92" s="201" t="s">
        <v>261</v>
      </c>
      <c r="L92" s="187" t="s">
        <v>180</v>
      </c>
      <c r="M92" s="203" t="s">
        <v>267</v>
      </c>
      <c r="N92" s="234">
        <v>2828</v>
      </c>
      <c r="O92" s="90">
        <v>308</v>
      </c>
      <c r="P92" s="90">
        <v>63</v>
      </c>
      <c r="Q92" s="199">
        <v>131</v>
      </c>
      <c r="S92" s="348"/>
      <c r="T92" s="348"/>
      <c r="U92" s="348"/>
      <c r="V92" s="348"/>
      <c r="W92" s="348"/>
      <c r="X92" s="348"/>
      <c r="Y92" s="348"/>
      <c r="Z92" s="350"/>
      <c r="AA92" s="348"/>
      <c r="AB92" s="185"/>
    </row>
    <row r="93" spans="2:28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13680</v>
      </c>
      <c r="F93" s="90">
        <v>1720</v>
      </c>
      <c r="G93" s="90">
        <v>4384</v>
      </c>
      <c r="H93" s="199">
        <v>1197</v>
      </c>
      <c r="K93" s="201" t="s">
        <v>261</v>
      </c>
      <c r="L93" s="187" t="s">
        <v>182</v>
      </c>
      <c r="M93" s="203" t="s">
        <v>268</v>
      </c>
      <c r="N93" s="234">
        <v>3403</v>
      </c>
      <c r="O93" s="90">
        <v>858</v>
      </c>
      <c r="P93" s="90">
        <v>23</v>
      </c>
      <c r="Q93" s="199">
        <v>2095</v>
      </c>
      <c r="S93" s="348"/>
      <c r="T93" s="348"/>
      <c r="U93" s="348"/>
      <c r="V93" s="348"/>
      <c r="W93" s="348"/>
      <c r="X93" s="348"/>
      <c r="Y93" s="348"/>
      <c r="Z93" s="348"/>
      <c r="AA93" s="348"/>
      <c r="AB93" s="185"/>
    </row>
    <row r="94" spans="2:28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66753</v>
      </c>
      <c r="F94" s="90">
        <v>6029</v>
      </c>
      <c r="G94" s="90">
        <v>30103</v>
      </c>
      <c r="H94" s="199">
        <v>5258</v>
      </c>
      <c r="K94" s="201" t="s">
        <v>261</v>
      </c>
      <c r="L94" s="187" t="s">
        <v>184</v>
      </c>
      <c r="M94" s="203" t="s">
        <v>269</v>
      </c>
      <c r="N94" s="234">
        <v>16814</v>
      </c>
      <c r="O94" s="90">
        <v>5486</v>
      </c>
      <c r="P94" s="90">
        <v>874</v>
      </c>
      <c r="Q94" s="199">
        <v>2189</v>
      </c>
      <c r="S94" s="348"/>
      <c r="T94" s="348"/>
      <c r="U94" s="348"/>
      <c r="V94" s="348"/>
      <c r="W94" s="348"/>
      <c r="X94" s="348"/>
      <c r="Y94" s="348"/>
      <c r="Z94" s="348"/>
      <c r="AA94" s="348"/>
      <c r="AB94" s="185"/>
    </row>
    <row r="95" spans="2:28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36062</v>
      </c>
      <c r="F95" s="208">
        <v>3200</v>
      </c>
      <c r="G95" s="208">
        <v>16144</v>
      </c>
      <c r="H95" s="209">
        <v>2769</v>
      </c>
      <c r="K95" s="205" t="s">
        <v>261</v>
      </c>
      <c r="L95" s="206" t="s">
        <v>187</v>
      </c>
      <c r="M95" s="207" t="s">
        <v>270</v>
      </c>
      <c r="N95" s="243">
        <v>9083</v>
      </c>
      <c r="O95" s="208">
        <v>1704</v>
      </c>
      <c r="P95" s="208">
        <v>2059</v>
      </c>
      <c r="Q95" s="209">
        <v>1103</v>
      </c>
    </row>
    <row r="96" spans="2:28" ht="6.75" customHeight="1"/>
    <row r="97" spans="2:12" ht="15.75" customHeight="1">
      <c r="B97" s="148" t="s">
        <v>154</v>
      </c>
      <c r="K97" s="148" t="s">
        <v>154</v>
      </c>
      <c r="L97"/>
    </row>
    <row r="98" spans="2:12" ht="15.75" customHeight="1">
      <c r="B98" s="233" t="s">
        <v>294</v>
      </c>
      <c r="K98" s="233" t="s">
        <v>294</v>
      </c>
      <c r="L98"/>
    </row>
    <row r="99" spans="2:12" ht="15.75" customHeight="1">
      <c r="B99" s="149" t="s">
        <v>295</v>
      </c>
      <c r="K99" s="149" t="s">
        <v>295</v>
      </c>
      <c r="L99"/>
    </row>
    <row r="100" spans="2:12" ht="15.75" customHeight="1"/>
  </sheetData>
  <mergeCells count="2">
    <mergeCell ref="E5:H5"/>
    <mergeCell ref="N5:Q5"/>
  </mergeCells>
  <pageMargins left="0.70866141732283472" right="0.70866141732283472" top="0.55118110236220474" bottom="0.55118110236220474" header="0.31496062992125984" footer="0.31496062992125984"/>
  <pageSetup paperSize="9" scale="85" firstPageNumber="53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44B3-A12F-4AB4-A2F3-1C7C0FCCCCAE}">
  <dimension ref="B1:AI100"/>
  <sheetViews>
    <sheetView showGridLines="0" topLeftCell="S78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18.5703125" style="6" customWidth="1"/>
    <col min="5" max="8" width="12.5703125" style="6" customWidth="1"/>
    <col min="9" max="12" width="2.5703125" style="6" customWidth="1"/>
    <col min="13" max="13" width="18.5703125" style="6" customWidth="1"/>
    <col min="14" max="17" width="12.5703125" style="6" customWidth="1"/>
    <col min="18" max="21" width="2.5703125" style="6" customWidth="1"/>
    <col min="22" max="22" width="21.5703125" style="6" customWidth="1"/>
    <col min="23" max="26" width="12.5703125" style="6" customWidth="1"/>
    <col min="27" max="30" width="2.5703125" style="6" customWidth="1"/>
    <col min="31" max="31" width="21.5703125" style="6" customWidth="1"/>
    <col min="32" max="35" width="12.5703125" style="6" customWidth="1"/>
    <col min="36" max="36" width="2.5703125" customWidth="1"/>
  </cols>
  <sheetData>
    <row r="1" spans="2:35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71"/>
      <c r="S1" s="71"/>
      <c r="T1" s="71"/>
      <c r="U1" s="15"/>
      <c r="W1" s="11"/>
      <c r="Z1" s="71" t="s">
        <v>8</v>
      </c>
      <c r="AA1" s="71"/>
      <c r="AB1" s="71"/>
      <c r="AC1" s="71"/>
      <c r="AD1" s="15"/>
      <c r="AF1" s="15"/>
      <c r="AG1" s="15"/>
      <c r="AH1" s="15"/>
      <c r="AI1" s="71" t="s">
        <v>9</v>
      </c>
    </row>
    <row r="2" spans="2:35" ht="18" customHeight="1">
      <c r="D2" s="14" t="s">
        <v>377</v>
      </c>
      <c r="E2" s="14"/>
      <c r="F2" s="14"/>
      <c r="G2" s="14"/>
      <c r="H2" s="14"/>
      <c r="I2" s="14"/>
      <c r="J2" s="14"/>
      <c r="K2" s="14"/>
      <c r="L2" s="14"/>
      <c r="M2" s="14" t="s">
        <v>377</v>
      </c>
      <c r="N2" s="14"/>
      <c r="O2" s="14"/>
      <c r="P2" s="14"/>
      <c r="Q2" s="14"/>
      <c r="R2" s="14"/>
      <c r="S2" s="14"/>
      <c r="T2" s="14" t="s">
        <v>384</v>
      </c>
      <c r="U2" s="14"/>
      <c r="V2" s="14"/>
      <c r="W2" s="14"/>
      <c r="X2" s="14"/>
      <c r="Y2" s="14"/>
      <c r="Z2" s="14"/>
      <c r="AA2" s="14"/>
      <c r="AB2" s="14"/>
      <c r="AC2" s="14" t="s">
        <v>384</v>
      </c>
      <c r="AD2" s="14"/>
      <c r="AE2" s="14"/>
      <c r="AF2" s="14"/>
      <c r="AG2" s="14"/>
      <c r="AH2" s="14"/>
      <c r="AI2" s="14"/>
    </row>
    <row r="3" spans="2:35" ht="18" customHeight="1">
      <c r="D3" s="14" t="s">
        <v>51</v>
      </c>
      <c r="E3" s="14"/>
      <c r="F3" s="14"/>
      <c r="G3" s="14"/>
      <c r="H3" s="14"/>
      <c r="I3" s="14"/>
      <c r="J3" s="14"/>
      <c r="K3" s="14"/>
      <c r="L3" s="14"/>
      <c r="M3" s="14" t="s">
        <v>51</v>
      </c>
      <c r="N3" s="14"/>
      <c r="O3" s="14"/>
      <c r="P3" s="14"/>
      <c r="Q3" s="14"/>
      <c r="R3" s="14"/>
      <c r="S3" s="14"/>
      <c r="T3" s="14"/>
      <c r="U3" s="14"/>
      <c r="V3" s="14" t="s">
        <v>51</v>
      </c>
      <c r="W3" s="14"/>
      <c r="X3" s="14"/>
      <c r="Y3" s="14"/>
      <c r="Z3" s="14"/>
      <c r="AA3" s="14"/>
      <c r="AB3" s="14"/>
      <c r="AC3" s="14"/>
      <c r="AD3" s="14"/>
      <c r="AE3" s="14" t="s">
        <v>51</v>
      </c>
      <c r="AF3" s="14"/>
      <c r="AG3" s="14"/>
      <c r="AH3" s="14"/>
      <c r="AI3" s="14"/>
    </row>
    <row r="4" spans="2:35">
      <c r="D4" s="14"/>
      <c r="E4" s="14"/>
      <c r="F4" s="14"/>
      <c r="G4" s="14"/>
      <c r="H4" s="15" t="s">
        <v>352</v>
      </c>
      <c r="I4" s="15"/>
      <c r="J4" s="15"/>
      <c r="K4" s="15"/>
      <c r="L4" s="15"/>
      <c r="M4" s="14"/>
      <c r="N4" s="15"/>
      <c r="O4" s="15"/>
      <c r="P4" s="15"/>
      <c r="Q4" s="15" t="s">
        <v>352</v>
      </c>
      <c r="R4" s="15"/>
      <c r="S4" s="15"/>
      <c r="T4" s="15"/>
      <c r="U4" s="15"/>
      <c r="V4" s="14"/>
      <c r="W4" s="14"/>
      <c r="X4" s="14"/>
      <c r="Y4" s="14"/>
      <c r="Z4" s="15" t="s">
        <v>31</v>
      </c>
      <c r="AA4" s="15"/>
      <c r="AB4" s="15"/>
      <c r="AC4" s="15"/>
      <c r="AD4" s="15"/>
      <c r="AE4" s="14"/>
      <c r="AF4" s="15"/>
      <c r="AG4" s="15"/>
      <c r="AH4" s="15"/>
      <c r="AI4" s="15" t="s">
        <v>31</v>
      </c>
    </row>
    <row r="5" spans="2:35" ht="18" customHeight="1">
      <c r="B5" s="211" t="s">
        <v>271</v>
      </c>
      <c r="C5" s="212"/>
      <c r="D5" s="213"/>
      <c r="E5" s="453" t="s">
        <v>50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50</v>
      </c>
      <c r="O5" s="454"/>
      <c r="P5" s="454"/>
      <c r="Q5" s="455"/>
      <c r="R5" s="23"/>
      <c r="S5" s="23"/>
      <c r="T5" s="211" t="s">
        <v>271</v>
      </c>
      <c r="U5" s="212"/>
      <c r="V5" s="213"/>
      <c r="W5" s="453" t="s">
        <v>50</v>
      </c>
      <c r="X5" s="454"/>
      <c r="Y5" s="454"/>
      <c r="Z5" s="455"/>
      <c r="AA5" s="23"/>
      <c r="AB5" s="23"/>
      <c r="AC5" s="211" t="s">
        <v>271</v>
      </c>
      <c r="AD5" s="212"/>
      <c r="AE5" s="213"/>
      <c r="AF5" s="453" t="s">
        <v>50</v>
      </c>
      <c r="AG5" s="454"/>
      <c r="AH5" s="454"/>
      <c r="AI5" s="455"/>
    </row>
    <row r="6" spans="2:35" ht="53.25" customHeight="1">
      <c r="B6" s="214"/>
      <c r="C6" s="215" t="s">
        <v>272</v>
      </c>
      <c r="D6" s="216"/>
      <c r="E6" s="29" t="s">
        <v>4</v>
      </c>
      <c r="F6" s="30" t="s">
        <v>378</v>
      </c>
      <c r="G6" s="30" t="s">
        <v>379</v>
      </c>
      <c r="H6" s="55" t="s">
        <v>380</v>
      </c>
      <c r="I6" s="24"/>
      <c r="J6" s="24"/>
      <c r="K6" s="214"/>
      <c r="L6" s="215" t="s">
        <v>272</v>
      </c>
      <c r="M6" s="216"/>
      <c r="N6" s="112" t="s">
        <v>381</v>
      </c>
      <c r="O6" s="35" t="s">
        <v>382</v>
      </c>
      <c r="P6" s="47" t="s">
        <v>383</v>
      </c>
      <c r="Q6" s="111" t="s">
        <v>149</v>
      </c>
      <c r="R6" s="24"/>
      <c r="S6" s="24"/>
      <c r="T6" s="214"/>
      <c r="U6" s="215" t="s">
        <v>272</v>
      </c>
      <c r="V6" s="216"/>
      <c r="W6" s="29" t="s">
        <v>4</v>
      </c>
      <c r="X6" s="30" t="s">
        <v>378</v>
      </c>
      <c r="Y6" s="30" t="s">
        <v>379</v>
      </c>
      <c r="Z6" s="55" t="s">
        <v>380</v>
      </c>
      <c r="AA6" s="24"/>
      <c r="AB6" s="24"/>
      <c r="AC6" s="214"/>
      <c r="AD6" s="215" t="s">
        <v>272</v>
      </c>
      <c r="AE6" s="216"/>
      <c r="AF6" s="29" t="s">
        <v>381</v>
      </c>
      <c r="AG6" s="30" t="s">
        <v>382</v>
      </c>
      <c r="AH6" s="30" t="s">
        <v>383</v>
      </c>
      <c r="AI6" s="55" t="s">
        <v>149</v>
      </c>
    </row>
    <row r="7" spans="2:35" ht="18" customHeight="1">
      <c r="B7" s="210"/>
      <c r="C7" s="217"/>
      <c r="D7" s="218" t="s">
        <v>273</v>
      </c>
      <c r="E7" s="219"/>
      <c r="F7" s="220"/>
      <c r="G7" s="221"/>
      <c r="H7" s="222"/>
      <c r="I7" s="2"/>
      <c r="J7" s="2"/>
      <c r="K7" s="210"/>
      <c r="L7" s="217"/>
      <c r="M7" s="218" t="s">
        <v>273</v>
      </c>
      <c r="N7" s="223"/>
      <c r="O7" s="221"/>
      <c r="P7" s="220"/>
      <c r="Q7" s="224"/>
      <c r="R7" s="1"/>
      <c r="S7" s="1"/>
      <c r="T7" s="210"/>
      <c r="U7" s="217"/>
      <c r="V7" s="218" t="s">
        <v>273</v>
      </c>
      <c r="W7" s="288"/>
      <c r="X7" s="289"/>
      <c r="Y7" s="290"/>
      <c r="Z7" s="291"/>
      <c r="AA7" s="2"/>
      <c r="AB7" s="2"/>
      <c r="AC7" s="210"/>
      <c r="AD7" s="217"/>
      <c r="AE7" s="218" t="s">
        <v>273</v>
      </c>
      <c r="AF7" s="292"/>
      <c r="AG7" s="290"/>
      <c r="AH7" s="289"/>
      <c r="AI7" s="293"/>
    </row>
    <row r="8" spans="2:35" ht="6.75" customHeight="1">
      <c r="B8" s="191"/>
      <c r="C8" s="192"/>
      <c r="D8" s="193"/>
      <c r="E8" s="244"/>
      <c r="F8" s="245"/>
      <c r="G8" s="245"/>
      <c r="H8" s="246"/>
      <c r="I8" s="4"/>
      <c r="J8" s="4"/>
      <c r="K8" s="191"/>
      <c r="L8" s="192"/>
      <c r="M8" s="193"/>
      <c r="N8" s="240"/>
      <c r="O8" s="241"/>
      <c r="P8" s="241"/>
      <c r="Q8" s="242"/>
      <c r="R8" s="4"/>
      <c r="S8" s="4"/>
      <c r="T8" s="191"/>
      <c r="U8" s="192"/>
      <c r="V8" s="193"/>
      <c r="W8" s="247"/>
      <c r="X8" s="248"/>
      <c r="Y8" s="248"/>
      <c r="Z8" s="249"/>
      <c r="AA8" s="4"/>
      <c r="AB8" s="4"/>
      <c r="AC8" s="191"/>
      <c r="AD8" s="192"/>
      <c r="AE8" s="193"/>
      <c r="AF8" s="250"/>
      <c r="AG8" s="248"/>
      <c r="AH8" s="248"/>
      <c r="AI8" s="249"/>
    </row>
    <row r="9" spans="2:35" ht="15.75" customHeight="1">
      <c r="B9" s="197"/>
      <c r="C9" s="6"/>
      <c r="D9" s="198" t="s">
        <v>19</v>
      </c>
      <c r="E9" s="234">
        <f t="shared" ref="E9:H9" si="0">SUM(E19:E95)</f>
        <v>3228457</v>
      </c>
      <c r="F9" s="90">
        <f t="shared" si="0"/>
        <v>315845</v>
      </c>
      <c r="G9" s="90">
        <f t="shared" si="0"/>
        <v>1254898</v>
      </c>
      <c r="H9" s="199">
        <f t="shared" si="0"/>
        <v>257045</v>
      </c>
      <c r="I9" s="4"/>
      <c r="J9" s="4"/>
      <c r="K9" s="197"/>
      <c r="M9" s="198" t="s">
        <v>19</v>
      </c>
      <c r="N9" s="234">
        <f t="shared" ref="N9:Q9" si="1">SUM(N19:N95)</f>
        <v>676812</v>
      </c>
      <c r="O9" s="90">
        <f t="shared" si="1"/>
        <v>245427</v>
      </c>
      <c r="P9" s="90">
        <f t="shared" si="1"/>
        <v>152272</v>
      </c>
      <c r="Q9" s="199">
        <f t="shared" si="1"/>
        <v>326158</v>
      </c>
      <c r="R9" s="4"/>
      <c r="S9" s="4"/>
      <c r="T9" s="197"/>
      <c r="V9" s="198" t="s">
        <v>19</v>
      </c>
      <c r="W9" s="88">
        <f t="shared" ref="W9:Z9" si="2">SUM(W19:W95)</f>
        <v>100.00000000000001</v>
      </c>
      <c r="X9" s="86">
        <f t="shared" si="2"/>
        <v>9.7831564738201546</v>
      </c>
      <c r="Y9" s="86">
        <f t="shared" si="2"/>
        <v>38.869899769456431</v>
      </c>
      <c r="Z9" s="87">
        <f t="shared" si="2"/>
        <v>7.9618529842584218</v>
      </c>
      <c r="AA9" s="4"/>
      <c r="AB9" s="4"/>
      <c r="AC9" s="197"/>
      <c r="AE9" s="198" t="s">
        <v>19</v>
      </c>
      <c r="AF9" s="88">
        <f t="shared" ref="AF9:AI9" si="3">SUM(AF19:AF95)</f>
        <v>20.963946554034941</v>
      </c>
      <c r="AG9" s="86">
        <f t="shared" si="3"/>
        <v>7.6019906723242716</v>
      </c>
      <c r="AH9" s="86">
        <f t="shared" si="3"/>
        <v>4.7165565469820407</v>
      </c>
      <c r="AI9" s="87">
        <f t="shared" si="3"/>
        <v>10.102596999123731</v>
      </c>
    </row>
    <row r="10" spans="2:35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11"/>
      <c r="T10" s="197"/>
      <c r="V10" s="198"/>
      <c r="W10" s="88"/>
      <c r="X10" s="86"/>
      <c r="Y10" s="86"/>
      <c r="Z10" s="87"/>
      <c r="AA10" s="11"/>
      <c r="AB10" s="11"/>
      <c r="AC10" s="197"/>
      <c r="AE10" s="198"/>
      <c r="AF10" s="88"/>
      <c r="AG10" s="86"/>
      <c r="AH10" s="86"/>
      <c r="AI10" s="87"/>
    </row>
    <row r="11" spans="2:35" ht="15.75" customHeight="1">
      <c r="B11" s="197"/>
      <c r="C11" s="6"/>
      <c r="D11" s="198" t="s">
        <v>163</v>
      </c>
      <c r="E11" s="16">
        <f t="shared" ref="E11:H11" si="4">SUM(E19:E32)</f>
        <v>544079</v>
      </c>
      <c r="F11" s="11">
        <f t="shared" si="4"/>
        <v>52209</v>
      </c>
      <c r="G11" s="11">
        <f t="shared" si="4"/>
        <v>216321</v>
      </c>
      <c r="H11" s="12">
        <f t="shared" si="4"/>
        <v>38260</v>
      </c>
      <c r="I11" s="11"/>
      <c r="J11" s="11"/>
      <c r="K11" s="197"/>
      <c r="M11" s="198" t="s">
        <v>163</v>
      </c>
      <c r="N11" s="16">
        <f t="shared" ref="N11:Q11" si="5">SUM(N19:N32)</f>
        <v>113592</v>
      </c>
      <c r="O11" s="11">
        <f t="shared" si="5"/>
        <v>47497</v>
      </c>
      <c r="P11" s="11">
        <f t="shared" si="5"/>
        <v>39139</v>
      </c>
      <c r="Q11" s="12">
        <f t="shared" si="5"/>
        <v>37061</v>
      </c>
      <c r="R11" s="11"/>
      <c r="S11" s="11"/>
      <c r="T11" s="197"/>
      <c r="V11" s="198" t="s">
        <v>163</v>
      </c>
      <c r="W11" s="88">
        <f t="shared" ref="W11:Z11" si="6">SUM(W19:W32)</f>
        <v>16.852601722742474</v>
      </c>
      <c r="X11" s="86">
        <f t="shared" si="6"/>
        <v>1.61715023616545</v>
      </c>
      <c r="Y11" s="86">
        <f t="shared" si="6"/>
        <v>6.7004454449912139</v>
      </c>
      <c r="Z11" s="87">
        <f t="shared" si="6"/>
        <v>1.1850862501808139</v>
      </c>
      <c r="AA11" s="11"/>
      <c r="AB11" s="11"/>
      <c r="AC11" s="197"/>
      <c r="AE11" s="198" t="s">
        <v>163</v>
      </c>
      <c r="AF11" s="88">
        <f t="shared" ref="AF11:AI11" si="7">SUM(AF19:AF32)</f>
        <v>3.518460986161501</v>
      </c>
      <c r="AG11" s="86">
        <f t="shared" si="7"/>
        <v>1.4711981606073739</v>
      </c>
      <c r="AH11" s="86">
        <f t="shared" si="7"/>
        <v>1.2123128788768132</v>
      </c>
      <c r="AI11" s="87">
        <f t="shared" si="7"/>
        <v>1.1479477657593087</v>
      </c>
    </row>
    <row r="12" spans="2:35" ht="15.75" customHeight="1">
      <c r="B12" s="197"/>
      <c r="C12" s="6"/>
      <c r="D12" s="198" t="s">
        <v>164</v>
      </c>
      <c r="E12" s="16">
        <f t="shared" ref="E12:H12" si="8">SUM(E33:E40)</f>
        <v>354994</v>
      </c>
      <c r="F12" s="11">
        <f t="shared" si="8"/>
        <v>46140</v>
      </c>
      <c r="G12" s="11">
        <f t="shared" si="8"/>
        <v>148223</v>
      </c>
      <c r="H12" s="12">
        <f t="shared" si="8"/>
        <v>28654</v>
      </c>
      <c r="I12" s="11"/>
      <c r="J12" s="11"/>
      <c r="K12" s="197"/>
      <c r="M12" s="198" t="s">
        <v>164</v>
      </c>
      <c r="N12" s="16">
        <f t="shared" ref="N12:Q12" si="9">SUM(N33:N40)</f>
        <v>65484</v>
      </c>
      <c r="O12" s="11">
        <f t="shared" si="9"/>
        <v>21936</v>
      </c>
      <c r="P12" s="11">
        <f t="shared" si="9"/>
        <v>15618</v>
      </c>
      <c r="Q12" s="12">
        <f t="shared" si="9"/>
        <v>28939</v>
      </c>
      <c r="R12" s="11"/>
      <c r="S12" s="11"/>
      <c r="T12" s="197"/>
      <c r="V12" s="198" t="s">
        <v>164</v>
      </c>
      <c r="W12" s="88">
        <f t="shared" ref="W12:Z12" si="10">SUM(W33:W40)</f>
        <v>10.995779098188391</v>
      </c>
      <c r="X12" s="86">
        <f t="shared" si="10"/>
        <v>1.4291656974213998</v>
      </c>
      <c r="Y12" s="86">
        <f t="shared" si="10"/>
        <v>4.5911405975052473</v>
      </c>
      <c r="Z12" s="87">
        <f t="shared" si="10"/>
        <v>0.88754473112078003</v>
      </c>
      <c r="AA12" s="11"/>
      <c r="AB12" s="11"/>
      <c r="AC12" s="197"/>
      <c r="AE12" s="198" t="s">
        <v>164</v>
      </c>
      <c r="AF12" s="88">
        <f t="shared" ref="AF12:AI12" si="11">SUM(AF33:AF40)</f>
        <v>2.0283373760282388</v>
      </c>
      <c r="AG12" s="86">
        <f t="shared" si="11"/>
        <v>0.6794577099834378</v>
      </c>
      <c r="AH12" s="86">
        <f t="shared" si="11"/>
        <v>0.48376050850297836</v>
      </c>
      <c r="AI12" s="87">
        <f t="shared" si="11"/>
        <v>0.89637247762630867</v>
      </c>
    </row>
    <row r="13" spans="2:35" ht="15.75" customHeight="1">
      <c r="B13" s="197"/>
      <c r="C13" s="6"/>
      <c r="D13" s="198" t="s">
        <v>165</v>
      </c>
      <c r="E13" s="16">
        <f t="shared" ref="E13:H13" si="12">SUM(E41:E53)</f>
        <v>1218497</v>
      </c>
      <c r="F13" s="11">
        <f t="shared" si="12"/>
        <v>93871</v>
      </c>
      <c r="G13" s="11">
        <f t="shared" si="12"/>
        <v>428384</v>
      </c>
      <c r="H13" s="12">
        <f t="shared" si="12"/>
        <v>91143</v>
      </c>
      <c r="I13" s="11"/>
      <c r="J13" s="11"/>
      <c r="K13" s="197"/>
      <c r="M13" s="198" t="s">
        <v>165</v>
      </c>
      <c r="N13" s="16">
        <f t="shared" ref="N13:Q13" si="13">SUM(N41:N53)</f>
        <v>249580</v>
      </c>
      <c r="O13" s="11">
        <f t="shared" si="13"/>
        <v>98062</v>
      </c>
      <c r="P13" s="11">
        <f t="shared" si="13"/>
        <v>64362</v>
      </c>
      <c r="Q13" s="12">
        <f t="shared" si="13"/>
        <v>193095</v>
      </c>
      <c r="R13" s="11"/>
      <c r="S13" s="11"/>
      <c r="T13" s="197"/>
      <c r="V13" s="198" t="s">
        <v>165</v>
      </c>
      <c r="W13" s="88">
        <f t="shared" ref="W13:Z13" si="14">SUM(W41:W53)</f>
        <v>37.742395206130979</v>
      </c>
      <c r="X13" s="86">
        <f t="shared" si="14"/>
        <v>2.9076119025280498</v>
      </c>
      <c r="Y13" s="86">
        <f t="shared" si="14"/>
        <v>13.269001259734914</v>
      </c>
      <c r="Z13" s="87">
        <f t="shared" si="14"/>
        <v>2.8231133324681115</v>
      </c>
      <c r="AA13" s="11"/>
      <c r="AB13" s="11"/>
      <c r="AC13" s="197"/>
      <c r="AE13" s="198" t="s">
        <v>165</v>
      </c>
      <c r="AF13" s="88">
        <f t="shared" ref="AF13:AI13" si="15">SUM(AF41:AF53)</f>
        <v>7.7306279749118536</v>
      </c>
      <c r="AG13" s="86">
        <f t="shared" si="15"/>
        <v>3.0374262379830363</v>
      </c>
      <c r="AH13" s="86">
        <f t="shared" si="15"/>
        <v>1.9935839318906836</v>
      </c>
      <c r="AI13" s="87">
        <f t="shared" si="15"/>
        <v>5.9810305666143302</v>
      </c>
    </row>
    <row r="14" spans="2:35" ht="15.75" customHeight="1">
      <c r="B14" s="197"/>
      <c r="C14" s="6"/>
      <c r="D14" s="198" t="s">
        <v>166</v>
      </c>
      <c r="E14" s="16">
        <f t="shared" ref="E14:H14" si="16">SUM(E54:E64)</f>
        <v>332472</v>
      </c>
      <c r="F14" s="11">
        <f t="shared" si="16"/>
        <v>33207</v>
      </c>
      <c r="G14" s="11">
        <f t="shared" si="16"/>
        <v>135101</v>
      </c>
      <c r="H14" s="12">
        <f t="shared" si="16"/>
        <v>28013</v>
      </c>
      <c r="I14" s="11"/>
      <c r="J14" s="11"/>
      <c r="K14" s="197"/>
      <c r="M14" s="198" t="s">
        <v>166</v>
      </c>
      <c r="N14" s="16">
        <f t="shared" ref="N14:Q14" si="17">SUM(N54:N64)</f>
        <v>73205</v>
      </c>
      <c r="O14" s="11">
        <f t="shared" si="17"/>
        <v>28647</v>
      </c>
      <c r="P14" s="11">
        <f t="shared" si="17"/>
        <v>12040</v>
      </c>
      <c r="Q14" s="12">
        <f t="shared" si="17"/>
        <v>22259</v>
      </c>
      <c r="R14" s="11"/>
      <c r="S14" s="11"/>
      <c r="T14" s="197"/>
      <c r="V14" s="198" t="s">
        <v>166</v>
      </c>
      <c r="W14" s="88">
        <f t="shared" ref="W14:Z14" si="18">SUM(W54:W64)</f>
        <v>10.29817030240762</v>
      </c>
      <c r="X14" s="86">
        <f t="shared" si="18"/>
        <v>1.0285718533652455</v>
      </c>
      <c r="Y14" s="86">
        <f t="shared" si="18"/>
        <v>4.1846925636612164</v>
      </c>
      <c r="Z14" s="87">
        <f t="shared" si="18"/>
        <v>0.86769004512062575</v>
      </c>
      <c r="AA14" s="11"/>
      <c r="AB14" s="11"/>
      <c r="AC14" s="197"/>
      <c r="AE14" s="198" t="s">
        <v>166</v>
      </c>
      <c r="AF14" s="88">
        <f t="shared" ref="AF14:AI14" si="19">SUM(AF54:AF64)</f>
        <v>2.2674918699552138</v>
      </c>
      <c r="AG14" s="86">
        <f t="shared" si="19"/>
        <v>0.88732790927678462</v>
      </c>
      <c r="AH14" s="86">
        <f t="shared" si="19"/>
        <v>0.37293357167216412</v>
      </c>
      <c r="AI14" s="87">
        <f t="shared" si="19"/>
        <v>0.68946248935637056</v>
      </c>
    </row>
    <row r="15" spans="2:35" ht="15.75" customHeight="1">
      <c r="B15" s="197"/>
      <c r="C15" s="6"/>
      <c r="D15" s="198" t="s">
        <v>167</v>
      </c>
      <c r="E15" s="16">
        <f t="shared" ref="E15:H15" si="20">SUM(E65:E76)</f>
        <v>474264</v>
      </c>
      <c r="F15" s="11">
        <f t="shared" si="20"/>
        <v>47989</v>
      </c>
      <c r="G15" s="11">
        <f t="shared" si="20"/>
        <v>196587</v>
      </c>
      <c r="H15" s="12">
        <f t="shared" si="20"/>
        <v>44358</v>
      </c>
      <c r="I15" s="11"/>
      <c r="J15" s="11"/>
      <c r="K15" s="197"/>
      <c r="M15" s="198" t="s">
        <v>167</v>
      </c>
      <c r="N15" s="16">
        <f t="shared" ref="N15:Q15" si="21">SUM(N65:N76)</f>
        <v>104766</v>
      </c>
      <c r="O15" s="11">
        <f t="shared" si="21"/>
        <v>33534</v>
      </c>
      <c r="P15" s="11">
        <f t="shared" si="21"/>
        <v>16179</v>
      </c>
      <c r="Q15" s="12">
        <f t="shared" si="21"/>
        <v>30851</v>
      </c>
      <c r="R15" s="11"/>
      <c r="S15" s="11"/>
      <c r="T15" s="197"/>
      <c r="V15" s="198" t="s">
        <v>167</v>
      </c>
      <c r="W15" s="88">
        <f t="shared" ref="W15:Z15" si="22">SUM(W65:W76)</f>
        <v>14.690113574379339</v>
      </c>
      <c r="X15" s="86">
        <f t="shared" si="22"/>
        <v>1.4864376387853391</v>
      </c>
      <c r="Y15" s="86">
        <f t="shared" si="22"/>
        <v>6.0891936922189149</v>
      </c>
      <c r="Z15" s="87">
        <f t="shared" si="22"/>
        <v>1.3739690508499882</v>
      </c>
      <c r="AA15" s="11"/>
      <c r="AB15" s="11"/>
      <c r="AC15" s="197"/>
      <c r="AE15" s="198" t="s">
        <v>167</v>
      </c>
      <c r="AF15" s="88">
        <f t="shared" ref="AF15:AI15" si="23">SUM(AF65:AF76)</f>
        <v>3.2450796154323873</v>
      </c>
      <c r="AG15" s="86">
        <f t="shared" si="23"/>
        <v>1.038700530934747</v>
      </c>
      <c r="AH15" s="86">
        <f t="shared" si="23"/>
        <v>0.50113723057175608</v>
      </c>
      <c r="AI15" s="87">
        <f t="shared" si="23"/>
        <v>0.95559581558620721</v>
      </c>
    </row>
    <row r="16" spans="2:35" ht="15.75" customHeight="1">
      <c r="B16" s="197"/>
      <c r="C16" s="6"/>
      <c r="D16" s="198" t="s">
        <v>168</v>
      </c>
      <c r="E16" s="16">
        <f t="shared" ref="E16:H16" si="24">SUM(E77:E86)</f>
        <v>118951</v>
      </c>
      <c r="F16" s="11">
        <f t="shared" si="24"/>
        <v>19376</v>
      </c>
      <c r="G16" s="11">
        <f t="shared" si="24"/>
        <v>50779</v>
      </c>
      <c r="H16" s="12">
        <f t="shared" si="24"/>
        <v>10692</v>
      </c>
      <c r="I16" s="11"/>
      <c r="J16" s="11"/>
      <c r="K16" s="197"/>
      <c r="M16" s="198" t="s">
        <v>168</v>
      </c>
      <c r="N16" s="16">
        <f t="shared" ref="N16:Q16" si="25">SUM(N77:N86)</f>
        <v>24932</v>
      </c>
      <c r="O16" s="11">
        <f t="shared" si="25"/>
        <v>5422</v>
      </c>
      <c r="P16" s="11">
        <f t="shared" si="25"/>
        <v>950</v>
      </c>
      <c r="Q16" s="12">
        <f t="shared" si="25"/>
        <v>6800</v>
      </c>
      <c r="R16" s="11"/>
      <c r="S16" s="11"/>
      <c r="T16" s="197"/>
      <c r="V16" s="198" t="s">
        <v>168</v>
      </c>
      <c r="W16" s="88">
        <f t="shared" ref="W16:Z16" si="26">SUM(W77:W86)</f>
        <v>3.6844535950145847</v>
      </c>
      <c r="X16" s="86">
        <f>SUM(X77:X86)</f>
        <v>0.60016286417938969</v>
      </c>
      <c r="Y16" s="86">
        <f t="shared" si="26"/>
        <v>1.5728566308920948</v>
      </c>
      <c r="Z16" s="87">
        <f t="shared" si="26"/>
        <v>0.33117987942847005</v>
      </c>
      <c r="AA16" s="11"/>
      <c r="AB16" s="11"/>
      <c r="AC16" s="197"/>
      <c r="AE16" s="198" t="s">
        <v>168</v>
      </c>
      <c r="AF16" s="88">
        <f t="shared" ref="AF16:AI16" si="27">SUM(AF77:AF86)</f>
        <v>0.7722574592134881</v>
      </c>
      <c r="AG16" s="86">
        <f t="shared" si="27"/>
        <v>0.1679440054490427</v>
      </c>
      <c r="AH16" s="86">
        <f t="shared" si="27"/>
        <v>2.9425821685096006E-2</v>
      </c>
      <c r="AI16" s="87">
        <f t="shared" si="27"/>
        <v>0.21062693416700301</v>
      </c>
    </row>
    <row r="17" spans="2:35" ht="15.75" customHeight="1">
      <c r="B17" s="197"/>
      <c r="C17" s="6"/>
      <c r="D17" s="198" t="s">
        <v>348</v>
      </c>
      <c r="E17" s="16">
        <f t="shared" ref="E17:H17" si="28">SUM(E87:E95)</f>
        <v>185200</v>
      </c>
      <c r="F17" s="11">
        <f t="shared" si="28"/>
        <v>23053</v>
      </c>
      <c r="G17" s="11">
        <f t="shared" si="28"/>
        <v>79503</v>
      </c>
      <c r="H17" s="12">
        <f t="shared" si="28"/>
        <v>15925</v>
      </c>
      <c r="I17" s="11"/>
      <c r="J17" s="11"/>
      <c r="K17" s="197"/>
      <c r="M17" s="198" t="s">
        <v>348</v>
      </c>
      <c r="N17" s="16">
        <f t="shared" ref="N17:Q17" si="29">SUM(N87:N95)</f>
        <v>45253</v>
      </c>
      <c r="O17" s="11">
        <f t="shared" si="29"/>
        <v>10329</v>
      </c>
      <c r="P17" s="11">
        <f t="shared" si="29"/>
        <v>3984</v>
      </c>
      <c r="Q17" s="12">
        <f t="shared" si="29"/>
        <v>7153</v>
      </c>
      <c r="R17" s="11"/>
      <c r="S17" s="11"/>
      <c r="T17" s="197"/>
      <c r="V17" s="198" t="s">
        <v>348</v>
      </c>
      <c r="W17" s="88">
        <f t="shared" ref="W17:Z17" si="30">SUM(W87:W95)</f>
        <v>5.7364865011366115</v>
      </c>
      <c r="X17" s="86">
        <f t="shared" si="30"/>
        <v>0.71405628137528232</v>
      </c>
      <c r="Y17" s="86">
        <f t="shared" si="30"/>
        <v>2.4625695804528291</v>
      </c>
      <c r="Z17" s="87">
        <f t="shared" si="30"/>
        <v>0.4932696950896357</v>
      </c>
      <c r="AA17" s="11"/>
      <c r="AB17" s="11"/>
      <c r="AC17" s="197"/>
      <c r="AE17" s="198" t="s">
        <v>348</v>
      </c>
      <c r="AF17" s="88">
        <f t="shared" ref="AF17:AI17" si="31">SUM(AF87:AF95)</f>
        <v>1.4016912723322628</v>
      </c>
      <c r="AG17" s="86">
        <f t="shared" si="31"/>
        <v>0.31993611808984912</v>
      </c>
      <c r="AH17" s="86">
        <f t="shared" si="31"/>
        <v>0.12340260378255</v>
      </c>
      <c r="AI17" s="87">
        <f t="shared" si="31"/>
        <v>0.22156095001420181</v>
      </c>
    </row>
    <row r="18" spans="2:35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11"/>
      <c r="T18" s="197"/>
      <c r="V18" s="198"/>
      <c r="W18" s="88"/>
      <c r="X18" s="271"/>
      <c r="Y18" s="271"/>
      <c r="Z18" s="272"/>
      <c r="AA18" s="11"/>
      <c r="AB18" s="11"/>
      <c r="AC18" s="197"/>
      <c r="AE18" s="198"/>
      <c r="AF18" s="275"/>
      <c r="AG18" s="271"/>
      <c r="AH18" s="271"/>
      <c r="AI18" s="272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11573</v>
      </c>
      <c r="F19" s="90">
        <v>922</v>
      </c>
      <c r="G19" s="90">
        <v>4981</v>
      </c>
      <c r="H19" s="199">
        <v>748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3074</v>
      </c>
      <c r="O19" s="90">
        <v>1001</v>
      </c>
      <c r="P19" s="90">
        <v>186</v>
      </c>
      <c r="Q19" s="34">
        <v>661</v>
      </c>
      <c r="R19" s="11"/>
      <c r="S19" s="11"/>
      <c r="T19" s="201" t="s">
        <v>169</v>
      </c>
      <c r="U19" s="187" t="s">
        <v>170</v>
      </c>
      <c r="V19" s="202" t="s">
        <v>171</v>
      </c>
      <c r="W19" s="88">
        <f>SUM(X19:Z19)+SUM(AF19:AI19)</f>
        <v>0.35846845722275378</v>
      </c>
      <c r="X19" s="271">
        <f>F19/$E$9*100</f>
        <v>2.8558534309114227E-2</v>
      </c>
      <c r="Y19" s="271">
        <f t="shared" ref="Y19:Z34" si="32">G19/$E$9*100</f>
        <v>0.15428422927732968</v>
      </c>
      <c r="Z19" s="272">
        <f t="shared" si="32"/>
        <v>2.316896275837033E-2</v>
      </c>
      <c r="AA19" s="11"/>
      <c r="AB19" s="11"/>
      <c r="AC19" s="201" t="s">
        <v>169</v>
      </c>
      <c r="AD19" s="187" t="s">
        <v>170</v>
      </c>
      <c r="AE19" s="202" t="s">
        <v>171</v>
      </c>
      <c r="AF19" s="271">
        <f>N19/$E$9*100</f>
        <v>9.5215764063142236E-2</v>
      </c>
      <c r="AG19" s="271">
        <f>O19/$E$9*100</f>
        <v>3.1005523691348531E-2</v>
      </c>
      <c r="AH19" s="271">
        <f t="shared" ref="AH19:AI82" si="33">P19/$E$9*100</f>
        <v>5.7612661404503763E-3</v>
      </c>
      <c r="AI19" s="272">
        <f t="shared" si="33"/>
        <v>2.0474176982998377E-2</v>
      </c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4">SUM(F20:H20)+SUM(N20:Q20)</f>
        <v>19227</v>
      </c>
      <c r="F20" s="90">
        <v>2680</v>
      </c>
      <c r="G20" s="90">
        <v>7981</v>
      </c>
      <c r="H20" s="199">
        <v>1643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3779</v>
      </c>
      <c r="O20" s="90">
        <v>946</v>
      </c>
      <c r="P20" s="90">
        <v>264</v>
      </c>
      <c r="Q20" s="34">
        <v>1934</v>
      </c>
      <c r="R20" s="11"/>
      <c r="S20" s="11"/>
      <c r="T20" s="201" t="s">
        <v>169</v>
      </c>
      <c r="U20" s="187" t="s">
        <v>172</v>
      </c>
      <c r="V20" s="203" t="s">
        <v>173</v>
      </c>
      <c r="W20" s="88">
        <f t="shared" ref="W20:W83" si="35">SUM(X20:Z20)+SUM(AF20:AI20)</f>
        <v>0.59554765635720097</v>
      </c>
      <c r="X20" s="271">
        <f t="shared" ref="X20:Z83" si="36">F20/$E$9*100</f>
        <v>8.3011791701112947E-2</v>
      </c>
      <c r="Y20" s="271">
        <f t="shared" si="32"/>
        <v>0.24720787670394867</v>
      </c>
      <c r="Z20" s="272">
        <f t="shared" si="32"/>
        <v>5.0891184240644982E-2</v>
      </c>
      <c r="AA20" s="11"/>
      <c r="AB20" s="11"/>
      <c r="AC20" s="201" t="s">
        <v>169</v>
      </c>
      <c r="AD20" s="187" t="s">
        <v>172</v>
      </c>
      <c r="AE20" s="203" t="s">
        <v>173</v>
      </c>
      <c r="AF20" s="271">
        <f t="shared" ref="AF20:AI83" si="37">N20/$E$9*100</f>
        <v>0.1170528212083977</v>
      </c>
      <c r="AG20" s="271">
        <f t="shared" si="37"/>
        <v>2.9301923488527181E-2</v>
      </c>
      <c r="AH20" s="271">
        <f t="shared" si="33"/>
        <v>8.1772809735424692E-3</v>
      </c>
      <c r="AI20" s="272">
        <f t="shared" si="33"/>
        <v>5.9904778041027028E-2</v>
      </c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34"/>
        <v>19134</v>
      </c>
      <c r="F21" s="90">
        <v>903</v>
      </c>
      <c r="G21" s="90">
        <v>7987</v>
      </c>
      <c r="H21" s="199">
        <v>3924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2934</v>
      </c>
      <c r="O21" s="90">
        <v>316</v>
      </c>
      <c r="P21" s="90">
        <v>118</v>
      </c>
      <c r="Q21" s="34">
        <v>2952</v>
      </c>
      <c r="R21" s="11"/>
      <c r="S21" s="11"/>
      <c r="T21" s="201" t="s">
        <v>169</v>
      </c>
      <c r="U21" s="187" t="s">
        <v>174</v>
      </c>
      <c r="V21" s="203" t="s">
        <v>175</v>
      </c>
      <c r="W21" s="88">
        <f>SUM(X21:Z21)+SUM(AF21:AI21)</f>
        <v>0.59266702328697574</v>
      </c>
      <c r="X21" s="271">
        <f t="shared" si="36"/>
        <v>2.7970017875412312E-2</v>
      </c>
      <c r="Y21" s="271">
        <f t="shared" si="32"/>
        <v>0.24739372399880188</v>
      </c>
      <c r="Z21" s="272">
        <f t="shared" si="32"/>
        <v>0.12154413083401762</v>
      </c>
      <c r="AA21" s="11"/>
      <c r="AB21" s="11"/>
      <c r="AC21" s="201" t="s">
        <v>169</v>
      </c>
      <c r="AD21" s="187" t="s">
        <v>174</v>
      </c>
      <c r="AE21" s="203" t="s">
        <v>175</v>
      </c>
      <c r="AF21" s="271">
        <f t="shared" si="37"/>
        <v>9.0879327183233355E-2</v>
      </c>
      <c r="AG21" s="271">
        <f t="shared" si="37"/>
        <v>9.7879575289371978E-3</v>
      </c>
      <c r="AH21" s="271">
        <f t="shared" si="33"/>
        <v>3.6549967987803463E-3</v>
      </c>
      <c r="AI21" s="272">
        <f t="shared" si="33"/>
        <v>9.1436869067793067E-2</v>
      </c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34"/>
        <v>22031</v>
      </c>
      <c r="F22" s="90">
        <v>1852</v>
      </c>
      <c r="G22" s="90">
        <v>8729</v>
      </c>
      <c r="H22" s="199">
        <v>1773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3258</v>
      </c>
      <c r="O22" s="90">
        <v>1000</v>
      </c>
      <c r="P22" s="90">
        <v>387</v>
      </c>
      <c r="Q22" s="34">
        <v>5032</v>
      </c>
      <c r="R22" s="11"/>
      <c r="S22" s="11"/>
      <c r="T22" s="201" t="s">
        <v>169</v>
      </c>
      <c r="U22" s="187" t="s">
        <v>176</v>
      </c>
      <c r="V22" s="203" t="s">
        <v>177</v>
      </c>
      <c r="W22" s="88">
        <f t="shared" si="35"/>
        <v>0.68240029215194742</v>
      </c>
      <c r="X22" s="271">
        <f t="shared" si="36"/>
        <v>5.736486501136611E-2</v>
      </c>
      <c r="Y22" s="271">
        <f t="shared" si="32"/>
        <v>0.270376839462319</v>
      </c>
      <c r="Z22" s="272">
        <f t="shared" si="32"/>
        <v>5.4917875629131807E-2</v>
      </c>
      <c r="AA22" s="11"/>
      <c r="AB22" s="11"/>
      <c r="AC22" s="201" t="s">
        <v>169</v>
      </c>
      <c r="AD22" s="187" t="s">
        <v>176</v>
      </c>
      <c r="AE22" s="203" t="s">
        <v>177</v>
      </c>
      <c r="AF22" s="271">
        <f t="shared" si="37"/>
        <v>0.1009150811053082</v>
      </c>
      <c r="AG22" s="271">
        <f t="shared" si="37"/>
        <v>3.0974549142206324E-2</v>
      </c>
      <c r="AH22" s="271">
        <f t="shared" si="33"/>
        <v>1.1987150518033847E-2</v>
      </c>
      <c r="AI22" s="272">
        <f t="shared" si="33"/>
        <v>0.15586393128358222</v>
      </c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34"/>
        <v>11314</v>
      </c>
      <c r="F23" s="90">
        <v>562</v>
      </c>
      <c r="G23" s="90">
        <v>5455</v>
      </c>
      <c r="H23" s="199">
        <v>723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3328</v>
      </c>
      <c r="O23" s="90">
        <v>1020</v>
      </c>
      <c r="P23" s="90">
        <v>111</v>
      </c>
      <c r="Q23" s="34">
        <v>115</v>
      </c>
      <c r="R23" s="11"/>
      <c r="S23" s="11"/>
      <c r="T23" s="201" t="s">
        <v>169</v>
      </c>
      <c r="U23" s="187" t="s">
        <v>178</v>
      </c>
      <c r="V23" s="203" t="s">
        <v>179</v>
      </c>
      <c r="W23" s="88">
        <f t="shared" si="35"/>
        <v>0.35044604899492238</v>
      </c>
      <c r="X23" s="271">
        <f t="shared" si="36"/>
        <v>1.7407696617919952E-2</v>
      </c>
      <c r="Y23" s="271">
        <f t="shared" si="32"/>
        <v>0.16896616557073552</v>
      </c>
      <c r="Z23" s="272">
        <f t="shared" si="32"/>
        <v>2.2394599029815172E-2</v>
      </c>
      <c r="AA23" s="11"/>
      <c r="AB23" s="11"/>
      <c r="AC23" s="201" t="s">
        <v>169</v>
      </c>
      <c r="AD23" s="187" t="s">
        <v>178</v>
      </c>
      <c r="AE23" s="203" t="s">
        <v>179</v>
      </c>
      <c r="AF23" s="271">
        <f t="shared" si="37"/>
        <v>0.10308329954526263</v>
      </c>
      <c r="AG23" s="271">
        <f t="shared" si="37"/>
        <v>3.1594040125050453E-2</v>
      </c>
      <c r="AH23" s="271">
        <f t="shared" si="33"/>
        <v>3.4381749547849022E-3</v>
      </c>
      <c r="AI23" s="272">
        <f t="shared" si="33"/>
        <v>3.5620731513537271E-3</v>
      </c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34"/>
        <v>10362</v>
      </c>
      <c r="F24" s="90">
        <v>1006</v>
      </c>
      <c r="G24" s="90">
        <v>3624</v>
      </c>
      <c r="H24" s="199">
        <v>1168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2851</v>
      </c>
      <c r="O24" s="90">
        <v>570</v>
      </c>
      <c r="P24" s="90">
        <v>111</v>
      </c>
      <c r="Q24" s="34">
        <v>1032</v>
      </c>
      <c r="R24" s="11"/>
      <c r="S24" s="11"/>
      <c r="T24" s="201" t="s">
        <v>169</v>
      </c>
      <c r="U24" s="187" t="s">
        <v>180</v>
      </c>
      <c r="V24" s="203" t="s">
        <v>181</v>
      </c>
      <c r="W24" s="88">
        <f t="shared" si="35"/>
        <v>0.32095827821154188</v>
      </c>
      <c r="X24" s="271">
        <f t="shared" si="36"/>
        <v>3.1160396437059562E-2</v>
      </c>
      <c r="Y24" s="271">
        <f t="shared" si="32"/>
        <v>0.11225176609135572</v>
      </c>
      <c r="Z24" s="272">
        <f t="shared" si="32"/>
        <v>3.6178273398096983E-2</v>
      </c>
      <c r="AA24" s="11"/>
      <c r="AB24" s="11"/>
      <c r="AC24" s="201" t="s">
        <v>169</v>
      </c>
      <c r="AD24" s="187" t="s">
        <v>180</v>
      </c>
      <c r="AE24" s="203" t="s">
        <v>181</v>
      </c>
      <c r="AF24" s="271">
        <f t="shared" si="37"/>
        <v>8.8308439604430231E-2</v>
      </c>
      <c r="AG24" s="271">
        <f t="shared" si="37"/>
        <v>1.7655493011057604E-2</v>
      </c>
      <c r="AH24" s="271">
        <f t="shared" si="33"/>
        <v>3.4381749547849022E-3</v>
      </c>
      <c r="AI24" s="272">
        <f t="shared" si="33"/>
        <v>3.1965734714756923E-2</v>
      </c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34"/>
        <v>15820</v>
      </c>
      <c r="F25" s="90">
        <v>1826</v>
      </c>
      <c r="G25" s="90">
        <v>6967</v>
      </c>
      <c r="H25" s="199">
        <v>1251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3723</v>
      </c>
      <c r="O25" s="90">
        <v>790</v>
      </c>
      <c r="P25" s="90">
        <v>490</v>
      </c>
      <c r="Q25" s="34">
        <v>773</v>
      </c>
      <c r="R25" s="11"/>
      <c r="S25" s="11"/>
      <c r="T25" s="201" t="s">
        <v>169</v>
      </c>
      <c r="U25" s="187" t="s">
        <v>182</v>
      </c>
      <c r="V25" s="203" t="s">
        <v>183</v>
      </c>
      <c r="W25" s="88">
        <f>SUM(X25:Z25)+SUM(AF25:AI25)</f>
        <v>0.49001736742970403</v>
      </c>
      <c r="X25" s="271">
        <f t="shared" si="36"/>
        <v>5.655952673366875E-2</v>
      </c>
      <c r="Y25" s="271">
        <f t="shared" si="32"/>
        <v>0.21579968387375145</v>
      </c>
      <c r="Z25" s="272">
        <f t="shared" si="32"/>
        <v>3.8749160976900107E-2</v>
      </c>
      <c r="AA25" s="11"/>
      <c r="AB25" s="11"/>
      <c r="AC25" s="201" t="s">
        <v>169</v>
      </c>
      <c r="AD25" s="187" t="s">
        <v>182</v>
      </c>
      <c r="AE25" s="203" t="s">
        <v>183</v>
      </c>
      <c r="AF25" s="271">
        <f t="shared" si="37"/>
        <v>0.11531824645643414</v>
      </c>
      <c r="AG25" s="271">
        <f t="shared" si="37"/>
        <v>2.4469893822342995E-2</v>
      </c>
      <c r="AH25" s="271">
        <f t="shared" si="33"/>
        <v>1.5177529079681099E-2</v>
      </c>
      <c r="AI25" s="272">
        <f t="shared" si="33"/>
        <v>2.394332648692549E-2</v>
      </c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34"/>
        <v>8955</v>
      </c>
      <c r="F26" s="90">
        <v>1460</v>
      </c>
      <c r="G26" s="90">
        <v>3153</v>
      </c>
      <c r="H26" s="199">
        <v>609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2439</v>
      </c>
      <c r="O26" s="90">
        <v>395</v>
      </c>
      <c r="P26" s="90">
        <v>36</v>
      </c>
      <c r="Q26" s="34">
        <v>863</v>
      </c>
      <c r="R26" s="11"/>
      <c r="S26" s="11"/>
      <c r="T26" s="201" t="s">
        <v>169</v>
      </c>
      <c r="U26" s="187" t="s">
        <v>184</v>
      </c>
      <c r="V26" s="203" t="s">
        <v>185</v>
      </c>
      <c r="W26" s="88">
        <f t="shared" si="35"/>
        <v>0.27737708756845764</v>
      </c>
      <c r="X26" s="271">
        <f t="shared" si="36"/>
        <v>4.5222841747621235E-2</v>
      </c>
      <c r="Y26" s="271">
        <f t="shared" si="32"/>
        <v>9.7662753445376546E-2</v>
      </c>
      <c r="Z26" s="272">
        <f t="shared" si="32"/>
        <v>1.8863500427603652E-2</v>
      </c>
      <c r="AA26" s="11"/>
      <c r="AB26" s="11"/>
      <c r="AC26" s="201" t="s">
        <v>169</v>
      </c>
      <c r="AD26" s="187" t="s">
        <v>184</v>
      </c>
      <c r="AE26" s="203" t="s">
        <v>185</v>
      </c>
      <c r="AF26" s="271">
        <f t="shared" si="37"/>
        <v>7.5546925357841216E-2</v>
      </c>
      <c r="AG26" s="271">
        <f t="shared" si="37"/>
        <v>1.2234946911171498E-2</v>
      </c>
      <c r="AH26" s="271">
        <f t="shared" si="33"/>
        <v>1.1150837691194277E-3</v>
      </c>
      <c r="AI26" s="272">
        <f t="shared" si="33"/>
        <v>2.673103590972406E-2</v>
      </c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34"/>
        <v>13534</v>
      </c>
      <c r="F27" s="90">
        <v>2228</v>
      </c>
      <c r="G27" s="90">
        <v>5386</v>
      </c>
      <c r="H27" s="199">
        <v>876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3540</v>
      </c>
      <c r="O27" s="90">
        <v>1031</v>
      </c>
      <c r="P27" s="90">
        <v>183</v>
      </c>
      <c r="Q27" s="34">
        <v>290</v>
      </c>
      <c r="R27" s="7"/>
      <c r="S27" s="7"/>
      <c r="T27" s="201" t="s">
        <v>186</v>
      </c>
      <c r="U27" s="187" t="s">
        <v>187</v>
      </c>
      <c r="V27" s="203" t="s">
        <v>188</v>
      </c>
      <c r="W27" s="88">
        <f t="shared" si="35"/>
        <v>0.41920954809062028</v>
      </c>
      <c r="X27" s="271">
        <f t="shared" si="36"/>
        <v>6.9011295488835681E-2</v>
      </c>
      <c r="Y27" s="271">
        <f t="shared" si="32"/>
        <v>0.16682892167992325</v>
      </c>
      <c r="Z27" s="272">
        <f t="shared" si="32"/>
        <v>2.7133705048572737E-2</v>
      </c>
      <c r="AA27" s="7"/>
      <c r="AB27" s="7"/>
      <c r="AC27" s="201" t="s">
        <v>186</v>
      </c>
      <c r="AD27" s="187" t="s">
        <v>187</v>
      </c>
      <c r="AE27" s="203" t="s">
        <v>188</v>
      </c>
      <c r="AF27" s="271">
        <f t="shared" si="37"/>
        <v>0.10964990396341039</v>
      </c>
      <c r="AG27" s="271">
        <f t="shared" si="37"/>
        <v>3.1934760165614723E-2</v>
      </c>
      <c r="AH27" s="271">
        <f t="shared" si="33"/>
        <v>5.6683424930237571E-3</v>
      </c>
      <c r="AI27" s="272">
        <f t="shared" si="33"/>
        <v>8.9826192512398335E-3</v>
      </c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34"/>
        <v>26804</v>
      </c>
      <c r="F28" s="90">
        <v>3403</v>
      </c>
      <c r="G28" s="90">
        <v>10014</v>
      </c>
      <c r="H28" s="199">
        <v>2557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6266</v>
      </c>
      <c r="O28" s="90">
        <v>2630</v>
      </c>
      <c r="P28" s="90">
        <v>1248</v>
      </c>
      <c r="Q28" s="34">
        <v>686</v>
      </c>
      <c r="R28" s="7"/>
      <c r="S28" s="7"/>
      <c r="T28" s="201" t="s">
        <v>186</v>
      </c>
      <c r="U28" s="187" t="s">
        <v>189</v>
      </c>
      <c r="V28" s="203" t="s">
        <v>190</v>
      </c>
      <c r="W28" s="88">
        <f t="shared" si="35"/>
        <v>0.83024181520769824</v>
      </c>
      <c r="X28" s="271">
        <f t="shared" si="36"/>
        <v>0.10540639073092811</v>
      </c>
      <c r="Y28" s="271">
        <f t="shared" si="32"/>
        <v>0.31017913511005413</v>
      </c>
      <c r="Z28" s="272">
        <f t="shared" si="32"/>
        <v>7.9201922156621571E-2</v>
      </c>
      <c r="AA28" s="7"/>
      <c r="AB28" s="7"/>
      <c r="AC28" s="201" t="s">
        <v>186</v>
      </c>
      <c r="AD28" s="187" t="s">
        <v>189</v>
      </c>
      <c r="AE28" s="203" t="s">
        <v>190</v>
      </c>
      <c r="AF28" s="271">
        <f t="shared" si="37"/>
        <v>0.19408652492506484</v>
      </c>
      <c r="AG28" s="271">
        <f t="shared" si="37"/>
        <v>8.1463064244002625E-2</v>
      </c>
      <c r="AH28" s="271">
        <f t="shared" si="33"/>
        <v>3.8656237329473493E-2</v>
      </c>
      <c r="AI28" s="272">
        <f t="shared" si="33"/>
        <v>2.1248540711553538E-2</v>
      </c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34"/>
        <v>116837</v>
      </c>
      <c r="F29" s="90">
        <v>9648</v>
      </c>
      <c r="G29" s="90">
        <v>50460</v>
      </c>
      <c r="H29" s="199">
        <v>7312</v>
      </c>
      <c r="K29" s="201" t="s">
        <v>169</v>
      </c>
      <c r="L29" s="187" t="s">
        <v>191</v>
      </c>
      <c r="M29" s="203" t="s">
        <v>192</v>
      </c>
      <c r="N29" s="234">
        <v>21699</v>
      </c>
      <c r="O29" s="90">
        <v>11058</v>
      </c>
      <c r="P29" s="90">
        <v>6118</v>
      </c>
      <c r="Q29" s="34">
        <v>10542</v>
      </c>
      <c r="T29" s="201" t="s">
        <v>169</v>
      </c>
      <c r="U29" s="187" t="s">
        <v>191</v>
      </c>
      <c r="V29" s="203" t="s">
        <v>192</v>
      </c>
      <c r="W29" s="88">
        <f t="shared" si="35"/>
        <v>3.6189733981279604</v>
      </c>
      <c r="X29" s="271">
        <f t="shared" si="36"/>
        <v>0.29884245012400656</v>
      </c>
      <c r="Y29" s="271">
        <f t="shared" si="32"/>
        <v>1.5629757497157311</v>
      </c>
      <c r="Z29" s="272">
        <f t="shared" si="32"/>
        <v>0.22648590332781265</v>
      </c>
      <c r="AC29" s="201" t="s">
        <v>169</v>
      </c>
      <c r="AD29" s="187" t="s">
        <v>191</v>
      </c>
      <c r="AE29" s="203" t="s">
        <v>192</v>
      </c>
      <c r="AF29" s="271">
        <f t="shared" si="37"/>
        <v>0.67211674183673509</v>
      </c>
      <c r="AG29" s="271">
        <f t="shared" si="37"/>
        <v>0.3425165644145175</v>
      </c>
      <c r="AH29" s="271">
        <f t="shared" si="33"/>
        <v>0.18950229165201829</v>
      </c>
      <c r="AI29" s="272">
        <f t="shared" si="33"/>
        <v>0.32653369705713908</v>
      </c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34"/>
        <v>127887</v>
      </c>
      <c r="F30" s="90">
        <v>11975</v>
      </c>
      <c r="G30" s="90">
        <v>45179</v>
      </c>
      <c r="H30" s="199">
        <v>7123</v>
      </c>
      <c r="K30" s="201" t="s">
        <v>169</v>
      </c>
      <c r="L30" s="187" t="s">
        <v>193</v>
      </c>
      <c r="M30" s="203" t="s">
        <v>194</v>
      </c>
      <c r="N30" s="234">
        <v>25503</v>
      </c>
      <c r="O30" s="90">
        <v>12124</v>
      </c>
      <c r="P30" s="90">
        <v>19014</v>
      </c>
      <c r="Q30" s="34">
        <v>6969</v>
      </c>
      <c r="T30" s="201" t="s">
        <v>169</v>
      </c>
      <c r="U30" s="187" t="s">
        <v>193</v>
      </c>
      <c r="V30" s="203" t="s">
        <v>194</v>
      </c>
      <c r="W30" s="88">
        <f t="shared" si="35"/>
        <v>3.96124216614934</v>
      </c>
      <c r="X30" s="271">
        <f t="shared" si="36"/>
        <v>0.37092022597792074</v>
      </c>
      <c r="Y30" s="271">
        <f t="shared" si="32"/>
        <v>1.3993991556957395</v>
      </c>
      <c r="Z30" s="272">
        <f t="shared" si="32"/>
        <v>0.22063171353993563</v>
      </c>
      <c r="AC30" s="201" t="s">
        <v>169</v>
      </c>
      <c r="AD30" s="187" t="s">
        <v>193</v>
      </c>
      <c r="AE30" s="203" t="s">
        <v>194</v>
      </c>
      <c r="AF30" s="271">
        <f t="shared" si="37"/>
        <v>0.78994392677368785</v>
      </c>
      <c r="AG30" s="271">
        <f t="shared" si="37"/>
        <v>0.37553543380010945</v>
      </c>
      <c r="AH30" s="271">
        <f t="shared" si="33"/>
        <v>0.58895007738991101</v>
      </c>
      <c r="AI30" s="272">
        <f t="shared" si="33"/>
        <v>0.21586163297203587</v>
      </c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34"/>
        <v>112708</v>
      </c>
      <c r="F31" s="90">
        <v>10682</v>
      </c>
      <c r="G31" s="90">
        <v>42845</v>
      </c>
      <c r="H31" s="199">
        <v>6638</v>
      </c>
      <c r="K31" s="201" t="s">
        <v>169</v>
      </c>
      <c r="L31" s="187" t="s">
        <v>195</v>
      </c>
      <c r="M31" s="203" t="s">
        <v>196</v>
      </c>
      <c r="N31" s="234">
        <v>25622</v>
      </c>
      <c r="O31" s="90">
        <v>12587</v>
      </c>
      <c r="P31" s="90">
        <v>10156</v>
      </c>
      <c r="Q31" s="34">
        <v>4178</v>
      </c>
      <c r="T31" s="201" t="s">
        <v>169</v>
      </c>
      <c r="U31" s="187" t="s">
        <v>195</v>
      </c>
      <c r="V31" s="203" t="s">
        <v>196</v>
      </c>
      <c r="W31" s="88">
        <f t="shared" si="35"/>
        <v>3.4910794847197901</v>
      </c>
      <c r="X31" s="271">
        <f t="shared" si="36"/>
        <v>0.33087013393704795</v>
      </c>
      <c r="Y31" s="271">
        <f t="shared" si="32"/>
        <v>1.3271045579978298</v>
      </c>
      <c r="Z31" s="272">
        <f t="shared" si="32"/>
        <v>0.20560905720596556</v>
      </c>
      <c r="AC31" s="201" t="s">
        <v>169</v>
      </c>
      <c r="AD31" s="187" t="s">
        <v>195</v>
      </c>
      <c r="AE31" s="203" t="s">
        <v>196</v>
      </c>
      <c r="AF31" s="271">
        <f t="shared" si="37"/>
        <v>0.79362989812161044</v>
      </c>
      <c r="AG31" s="271">
        <f t="shared" si="37"/>
        <v>0.38987665005295097</v>
      </c>
      <c r="AH31" s="271">
        <f t="shared" si="33"/>
        <v>0.31457752108824744</v>
      </c>
      <c r="AI31" s="272">
        <f t="shared" si="33"/>
        <v>0.12941166631613804</v>
      </c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34"/>
        <v>27893</v>
      </c>
      <c r="F32" s="90">
        <v>3062</v>
      </c>
      <c r="G32" s="90">
        <v>13560</v>
      </c>
      <c r="H32" s="199">
        <v>1915</v>
      </c>
      <c r="K32" s="201" t="s">
        <v>169</v>
      </c>
      <c r="L32" s="187" t="s">
        <v>197</v>
      </c>
      <c r="M32" s="203" t="s">
        <v>198</v>
      </c>
      <c r="N32" s="234">
        <v>5576</v>
      </c>
      <c r="O32" s="90">
        <v>2029</v>
      </c>
      <c r="P32" s="90">
        <v>717</v>
      </c>
      <c r="Q32" s="34">
        <v>1034</v>
      </c>
      <c r="T32" s="201" t="s">
        <v>169</v>
      </c>
      <c r="U32" s="187" t="s">
        <v>197</v>
      </c>
      <c r="V32" s="203" t="s">
        <v>198</v>
      </c>
      <c r="W32" s="88">
        <f t="shared" si="35"/>
        <v>0.86397309922356103</v>
      </c>
      <c r="X32" s="271">
        <f t="shared" si="36"/>
        <v>9.4844069473435766E-2</v>
      </c>
      <c r="Y32" s="271">
        <f t="shared" si="32"/>
        <v>0.4200148863683178</v>
      </c>
      <c r="Z32" s="272">
        <f t="shared" si="32"/>
        <v>5.9316261607325109E-2</v>
      </c>
      <c r="AC32" s="201" t="s">
        <v>169</v>
      </c>
      <c r="AD32" s="187" t="s">
        <v>197</v>
      </c>
      <c r="AE32" s="203" t="s">
        <v>198</v>
      </c>
      <c r="AF32" s="271">
        <f t="shared" si="37"/>
        <v>0.17271408601694246</v>
      </c>
      <c r="AG32" s="271">
        <f t="shared" si="37"/>
        <v>6.2847360209536629E-2</v>
      </c>
      <c r="AH32" s="271">
        <f t="shared" si="33"/>
        <v>2.2208751734961934E-2</v>
      </c>
      <c r="AI32" s="272">
        <f t="shared" si="33"/>
        <v>3.2027683813041337E-2</v>
      </c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34"/>
        <v>42252</v>
      </c>
      <c r="F33" s="90">
        <v>6450</v>
      </c>
      <c r="G33" s="90">
        <v>17278</v>
      </c>
      <c r="H33" s="199">
        <v>2707</v>
      </c>
      <c r="K33" s="201" t="s">
        <v>199</v>
      </c>
      <c r="L33" s="187" t="s">
        <v>170</v>
      </c>
      <c r="M33" s="203" t="s">
        <v>200</v>
      </c>
      <c r="N33" s="234">
        <v>8806</v>
      </c>
      <c r="O33" s="90">
        <v>1359</v>
      </c>
      <c r="P33" s="90">
        <v>745</v>
      </c>
      <c r="Q33" s="235">
        <v>4907</v>
      </c>
      <c r="T33" s="201" t="s">
        <v>199</v>
      </c>
      <c r="U33" s="187" t="s">
        <v>170</v>
      </c>
      <c r="V33" s="203" t="s">
        <v>200</v>
      </c>
      <c r="W33" s="88">
        <f t="shared" si="35"/>
        <v>1.3087366503565017</v>
      </c>
      <c r="X33" s="271">
        <f t="shared" si="36"/>
        <v>0.19978584196723076</v>
      </c>
      <c r="Y33" s="271">
        <f t="shared" si="32"/>
        <v>0.53517826007904079</v>
      </c>
      <c r="Z33" s="272">
        <f t="shared" si="32"/>
        <v>8.3848104527952522E-2</v>
      </c>
      <c r="AC33" s="201" t="s">
        <v>199</v>
      </c>
      <c r="AD33" s="187" t="s">
        <v>170</v>
      </c>
      <c r="AE33" s="203" t="s">
        <v>200</v>
      </c>
      <c r="AF33" s="271">
        <f t="shared" si="37"/>
        <v>0.27276187974626892</v>
      </c>
      <c r="AG33" s="271">
        <f t="shared" si="37"/>
        <v>4.2094412284258392E-2</v>
      </c>
      <c r="AH33" s="271">
        <f t="shared" si="33"/>
        <v>2.3076039110943712E-2</v>
      </c>
      <c r="AI33" s="272">
        <f t="shared" si="33"/>
        <v>0.15199211264080645</v>
      </c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34"/>
        <v>40513</v>
      </c>
      <c r="F34" s="90">
        <v>5277</v>
      </c>
      <c r="G34" s="90">
        <v>18367</v>
      </c>
      <c r="H34" s="199">
        <v>4398</v>
      </c>
      <c r="K34" s="201" t="s">
        <v>199</v>
      </c>
      <c r="L34" s="187" t="s">
        <v>172</v>
      </c>
      <c r="M34" s="203" t="s">
        <v>201</v>
      </c>
      <c r="N34" s="234">
        <v>8281</v>
      </c>
      <c r="O34" s="90">
        <v>1977</v>
      </c>
      <c r="P34" s="90">
        <v>533</v>
      </c>
      <c r="Q34" s="34">
        <v>1680</v>
      </c>
      <c r="T34" s="201" t="s">
        <v>199</v>
      </c>
      <c r="U34" s="187" t="s">
        <v>172</v>
      </c>
      <c r="V34" s="203" t="s">
        <v>201</v>
      </c>
      <c r="W34" s="88">
        <f t="shared" si="35"/>
        <v>1.2548719093982048</v>
      </c>
      <c r="X34" s="271">
        <f t="shared" si="36"/>
        <v>0.16345269582342278</v>
      </c>
      <c r="Y34" s="271">
        <f t="shared" si="32"/>
        <v>0.56890954409490346</v>
      </c>
      <c r="Z34" s="272">
        <f t="shared" si="32"/>
        <v>0.13622606712742341</v>
      </c>
      <c r="AC34" s="201" t="s">
        <v>199</v>
      </c>
      <c r="AD34" s="187" t="s">
        <v>172</v>
      </c>
      <c r="AE34" s="203" t="s">
        <v>201</v>
      </c>
      <c r="AF34" s="271">
        <f t="shared" si="37"/>
        <v>0.2565002414466106</v>
      </c>
      <c r="AG34" s="271">
        <f t="shared" si="37"/>
        <v>6.1236683654141894E-2</v>
      </c>
      <c r="AH34" s="271">
        <f t="shared" si="33"/>
        <v>1.650943469279597E-2</v>
      </c>
      <c r="AI34" s="272">
        <f t="shared" si="33"/>
        <v>5.203724255890662E-2</v>
      </c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34"/>
        <v>56475</v>
      </c>
      <c r="F35" s="90">
        <v>6287</v>
      </c>
      <c r="G35" s="90">
        <v>23733</v>
      </c>
      <c r="H35" s="199">
        <v>7660</v>
      </c>
      <c r="K35" s="201" t="s">
        <v>199</v>
      </c>
      <c r="L35" s="187" t="s">
        <v>174</v>
      </c>
      <c r="M35" s="203" t="s">
        <v>202</v>
      </c>
      <c r="N35" s="234">
        <v>11007</v>
      </c>
      <c r="O35" s="90">
        <v>3746</v>
      </c>
      <c r="P35" s="90">
        <v>1085</v>
      </c>
      <c r="Q35" s="34">
        <v>2957</v>
      </c>
      <c r="T35" s="201" t="s">
        <v>199</v>
      </c>
      <c r="U35" s="187" t="s">
        <v>174</v>
      </c>
      <c r="V35" s="203" t="s">
        <v>202</v>
      </c>
      <c r="W35" s="88">
        <f t="shared" si="35"/>
        <v>1.7492876628061023</v>
      </c>
      <c r="X35" s="271">
        <f t="shared" si="36"/>
        <v>0.19473699045705117</v>
      </c>
      <c r="Y35" s="271">
        <f t="shared" si="36"/>
        <v>0.73511897479198274</v>
      </c>
      <c r="Z35" s="272">
        <f t="shared" si="36"/>
        <v>0.23726504642930044</v>
      </c>
      <c r="AC35" s="201" t="s">
        <v>199</v>
      </c>
      <c r="AD35" s="187" t="s">
        <v>174</v>
      </c>
      <c r="AE35" s="203" t="s">
        <v>202</v>
      </c>
      <c r="AF35" s="271">
        <f t="shared" si="37"/>
        <v>0.34093686240826498</v>
      </c>
      <c r="AG35" s="271">
        <f t="shared" si="37"/>
        <v>0.11603066108670489</v>
      </c>
      <c r="AH35" s="271">
        <f t="shared" si="33"/>
        <v>3.3607385819293865E-2</v>
      </c>
      <c r="AI35" s="272">
        <f t="shared" si="33"/>
        <v>9.1591741813504102E-2</v>
      </c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34"/>
        <v>36998</v>
      </c>
      <c r="F36" s="90">
        <v>5427</v>
      </c>
      <c r="G36" s="90">
        <v>14916</v>
      </c>
      <c r="H36" s="199">
        <v>2045</v>
      </c>
      <c r="K36" s="201" t="s">
        <v>199</v>
      </c>
      <c r="L36" s="187" t="s">
        <v>176</v>
      </c>
      <c r="M36" s="203" t="s">
        <v>203</v>
      </c>
      <c r="N36" s="234">
        <v>6302</v>
      </c>
      <c r="O36" s="90">
        <v>1467</v>
      </c>
      <c r="P36" s="90">
        <v>642</v>
      </c>
      <c r="Q36" s="34">
        <v>6199</v>
      </c>
      <c r="T36" s="201" t="s">
        <v>199</v>
      </c>
      <c r="U36" s="187" t="s">
        <v>176</v>
      </c>
      <c r="V36" s="203" t="s">
        <v>203</v>
      </c>
      <c r="W36" s="88">
        <f t="shared" si="35"/>
        <v>1.1459963691633495</v>
      </c>
      <c r="X36" s="271">
        <f t="shared" si="36"/>
        <v>0.16809887819475372</v>
      </c>
      <c r="Y36" s="271">
        <f t="shared" si="36"/>
        <v>0.46201637500514947</v>
      </c>
      <c r="Z36" s="272">
        <f t="shared" si="36"/>
        <v>6.3342952995811927E-2</v>
      </c>
      <c r="AC36" s="201" t="s">
        <v>199</v>
      </c>
      <c r="AD36" s="187" t="s">
        <v>176</v>
      </c>
      <c r="AE36" s="203" t="s">
        <v>203</v>
      </c>
      <c r="AF36" s="271">
        <f t="shared" si="37"/>
        <v>0.19520160869418424</v>
      </c>
      <c r="AG36" s="271">
        <f t="shared" si="37"/>
        <v>4.5439663591616677E-2</v>
      </c>
      <c r="AH36" s="271">
        <f t="shared" si="33"/>
        <v>1.9885660549296458E-2</v>
      </c>
      <c r="AI36" s="272">
        <f t="shared" si="33"/>
        <v>0.19201123013253699</v>
      </c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34"/>
        <v>38657</v>
      </c>
      <c r="F37" s="90">
        <v>3666</v>
      </c>
      <c r="G37" s="90">
        <v>19507</v>
      </c>
      <c r="H37" s="199">
        <v>2235</v>
      </c>
      <c r="K37" s="201" t="s">
        <v>199</v>
      </c>
      <c r="L37" s="187" t="s">
        <v>178</v>
      </c>
      <c r="M37" s="203" t="s">
        <v>205</v>
      </c>
      <c r="N37" s="234">
        <v>6169</v>
      </c>
      <c r="O37" s="90">
        <v>2514</v>
      </c>
      <c r="P37" s="90">
        <v>840</v>
      </c>
      <c r="Q37" s="34">
        <v>3726</v>
      </c>
      <c r="T37" s="201" t="s">
        <v>199</v>
      </c>
      <c r="U37" s="187" t="s">
        <v>178</v>
      </c>
      <c r="V37" s="203" t="s">
        <v>205</v>
      </c>
      <c r="W37" s="88">
        <f t="shared" si="35"/>
        <v>1.1973831461902698</v>
      </c>
      <c r="X37" s="271">
        <f t="shared" si="36"/>
        <v>0.11355269715532838</v>
      </c>
      <c r="Y37" s="271">
        <f t="shared" si="36"/>
        <v>0.60422053011701882</v>
      </c>
      <c r="Z37" s="272">
        <f t="shared" si="36"/>
        <v>6.9228117332831129E-2</v>
      </c>
      <c r="AC37" s="201" t="s">
        <v>199</v>
      </c>
      <c r="AD37" s="187" t="s">
        <v>178</v>
      </c>
      <c r="AE37" s="203" t="s">
        <v>205</v>
      </c>
      <c r="AF37" s="271">
        <f t="shared" si="37"/>
        <v>0.1910819936582708</v>
      </c>
      <c r="AG37" s="271">
        <f t="shared" si="37"/>
        <v>7.7870016543506698E-2</v>
      </c>
      <c r="AH37" s="271">
        <f t="shared" si="33"/>
        <v>2.601862127945331E-2</v>
      </c>
      <c r="AI37" s="272">
        <f t="shared" si="33"/>
        <v>0.11541117010386076</v>
      </c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34"/>
        <v>41265</v>
      </c>
      <c r="F38" s="90">
        <v>7525</v>
      </c>
      <c r="G38" s="90">
        <v>15542</v>
      </c>
      <c r="H38" s="199">
        <v>2460</v>
      </c>
      <c r="K38" s="201" t="s">
        <v>199</v>
      </c>
      <c r="L38" s="187" t="s">
        <v>180</v>
      </c>
      <c r="M38" s="203" t="s">
        <v>206</v>
      </c>
      <c r="N38" s="234">
        <v>7728</v>
      </c>
      <c r="O38" s="90">
        <v>3624</v>
      </c>
      <c r="P38" s="90">
        <v>796</v>
      </c>
      <c r="Q38" s="237">
        <v>3590</v>
      </c>
      <c r="T38" s="201" t="s">
        <v>199</v>
      </c>
      <c r="U38" s="187" t="s">
        <v>180</v>
      </c>
      <c r="V38" s="203" t="s">
        <v>206</v>
      </c>
      <c r="W38" s="88">
        <f t="shared" si="35"/>
        <v>1.2781647703531438</v>
      </c>
      <c r="X38" s="271">
        <f t="shared" si="36"/>
        <v>0.23308348229510259</v>
      </c>
      <c r="Y38" s="271">
        <f t="shared" si="36"/>
        <v>0.48140644276817068</v>
      </c>
      <c r="Z38" s="272">
        <f t="shared" si="36"/>
        <v>7.6197390889827549E-2</v>
      </c>
      <c r="AC38" s="201" t="s">
        <v>199</v>
      </c>
      <c r="AD38" s="187" t="s">
        <v>180</v>
      </c>
      <c r="AE38" s="203" t="s">
        <v>206</v>
      </c>
      <c r="AF38" s="271">
        <f t="shared" si="37"/>
        <v>0.23937131577097046</v>
      </c>
      <c r="AG38" s="271">
        <f t="shared" si="37"/>
        <v>0.11225176609135572</v>
      </c>
      <c r="AH38" s="271">
        <f t="shared" si="33"/>
        <v>2.465574111719623E-2</v>
      </c>
      <c r="AI38" s="272">
        <f t="shared" si="33"/>
        <v>0.11119863142052069</v>
      </c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34"/>
        <v>48724</v>
      </c>
      <c r="F39" s="90">
        <v>4983</v>
      </c>
      <c r="G39" s="90">
        <v>19229</v>
      </c>
      <c r="H39" s="199">
        <v>3833</v>
      </c>
      <c r="K39" s="201" t="s">
        <v>199</v>
      </c>
      <c r="L39" s="187" t="s">
        <v>182</v>
      </c>
      <c r="M39" s="203" t="s">
        <v>207</v>
      </c>
      <c r="N39" s="234">
        <v>7018</v>
      </c>
      <c r="O39" s="90">
        <v>4121</v>
      </c>
      <c r="P39" s="90">
        <v>7147</v>
      </c>
      <c r="Q39" s="237">
        <v>2393</v>
      </c>
      <c r="T39" s="201" t="s">
        <v>199</v>
      </c>
      <c r="U39" s="187" t="s">
        <v>182</v>
      </c>
      <c r="V39" s="203" t="s">
        <v>207</v>
      </c>
      <c r="W39" s="88">
        <f t="shared" si="35"/>
        <v>1.5092039324048607</v>
      </c>
      <c r="X39" s="271">
        <f t="shared" si="36"/>
        <v>0.1543461783756141</v>
      </c>
      <c r="Y39" s="271">
        <f t="shared" si="36"/>
        <v>0.59560960545548536</v>
      </c>
      <c r="Z39" s="272">
        <f t="shared" si="36"/>
        <v>0.11872544686207682</v>
      </c>
      <c r="AC39" s="201" t="s">
        <v>199</v>
      </c>
      <c r="AD39" s="187" t="s">
        <v>182</v>
      </c>
      <c r="AE39" s="203" t="s">
        <v>207</v>
      </c>
      <c r="AF39" s="271">
        <f t="shared" si="37"/>
        <v>0.21737938588000397</v>
      </c>
      <c r="AG39" s="271">
        <f t="shared" si="37"/>
        <v>0.12764611701503226</v>
      </c>
      <c r="AH39" s="271">
        <f t="shared" si="33"/>
        <v>0.2213751027193486</v>
      </c>
      <c r="AI39" s="272">
        <f t="shared" si="33"/>
        <v>7.4122096097299736E-2</v>
      </c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34"/>
        <v>50110</v>
      </c>
      <c r="F40" s="90">
        <v>6525</v>
      </c>
      <c r="G40" s="90">
        <v>19651</v>
      </c>
      <c r="H40" s="199">
        <v>3316</v>
      </c>
      <c r="K40" s="201" t="s">
        <v>199</v>
      </c>
      <c r="L40" s="187" t="s">
        <v>184</v>
      </c>
      <c r="M40" s="203" t="s">
        <v>208</v>
      </c>
      <c r="N40" s="234">
        <v>10173</v>
      </c>
      <c r="O40" s="90">
        <v>3128</v>
      </c>
      <c r="P40" s="90">
        <v>3830</v>
      </c>
      <c r="Q40" s="237">
        <v>3487</v>
      </c>
      <c r="T40" s="201" t="s">
        <v>199</v>
      </c>
      <c r="U40" s="187" t="s">
        <v>184</v>
      </c>
      <c r="V40" s="203" t="s">
        <v>208</v>
      </c>
      <c r="W40" s="88">
        <f t="shared" si="35"/>
        <v>1.5521346575159587</v>
      </c>
      <c r="X40" s="271">
        <f t="shared" si="36"/>
        <v>0.20210893315289624</v>
      </c>
      <c r="Y40" s="271">
        <f t="shared" si="36"/>
        <v>0.6086808651934964</v>
      </c>
      <c r="Z40" s="272">
        <f t="shared" si="36"/>
        <v>0.10271160495555617</v>
      </c>
      <c r="AC40" s="201" t="s">
        <v>199</v>
      </c>
      <c r="AD40" s="187" t="s">
        <v>184</v>
      </c>
      <c r="AE40" s="203" t="s">
        <v>208</v>
      </c>
      <c r="AF40" s="271">
        <f t="shared" si="37"/>
        <v>0.31510408842366489</v>
      </c>
      <c r="AG40" s="271">
        <f t="shared" si="37"/>
        <v>9.6888389716821371E-2</v>
      </c>
      <c r="AH40" s="271">
        <f t="shared" si="33"/>
        <v>0.11863252321465022</v>
      </c>
      <c r="AI40" s="272">
        <f t="shared" si="33"/>
        <v>0.10800825285887344</v>
      </c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34"/>
        <v>22331</v>
      </c>
      <c r="F41" s="90">
        <v>1778</v>
      </c>
      <c r="G41" s="90">
        <v>8881</v>
      </c>
      <c r="H41" s="199">
        <v>1907</v>
      </c>
      <c r="K41" s="201" t="s">
        <v>209</v>
      </c>
      <c r="L41" s="187" t="s">
        <v>170</v>
      </c>
      <c r="M41" s="203" t="s">
        <v>210</v>
      </c>
      <c r="N41" s="234">
        <v>4125</v>
      </c>
      <c r="O41" s="90">
        <v>585</v>
      </c>
      <c r="P41" s="90">
        <v>1767</v>
      </c>
      <c r="Q41" s="237">
        <v>3288</v>
      </c>
      <c r="T41" s="201" t="s">
        <v>209</v>
      </c>
      <c r="U41" s="187" t="s">
        <v>170</v>
      </c>
      <c r="V41" s="203" t="s">
        <v>210</v>
      </c>
      <c r="W41" s="88">
        <f t="shared" si="35"/>
        <v>0.69169265689460935</v>
      </c>
      <c r="X41" s="271">
        <f t="shared" si="36"/>
        <v>5.5072748374842842E-2</v>
      </c>
      <c r="Y41" s="271">
        <f t="shared" si="36"/>
        <v>0.27508497093193435</v>
      </c>
      <c r="Z41" s="272">
        <f t="shared" si="36"/>
        <v>5.9068465214187467E-2</v>
      </c>
      <c r="AC41" s="201" t="s">
        <v>209</v>
      </c>
      <c r="AD41" s="187" t="s">
        <v>170</v>
      </c>
      <c r="AE41" s="203" t="s">
        <v>210</v>
      </c>
      <c r="AF41" s="271">
        <f t="shared" si="37"/>
        <v>0.12777001521160108</v>
      </c>
      <c r="AG41" s="271">
        <f t="shared" si="37"/>
        <v>1.8120111248190698E-2</v>
      </c>
      <c r="AH41" s="271">
        <f t="shared" si="33"/>
        <v>5.4732028334278579E-2</v>
      </c>
      <c r="AI41" s="272">
        <f t="shared" si="33"/>
        <v>0.10184431757957441</v>
      </c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34"/>
        <v>32949</v>
      </c>
      <c r="F42" s="90">
        <v>2275</v>
      </c>
      <c r="G42" s="90">
        <v>14875</v>
      </c>
      <c r="H42" s="199">
        <v>2578</v>
      </c>
      <c r="K42" s="201" t="s">
        <v>209</v>
      </c>
      <c r="L42" s="187" t="s">
        <v>172</v>
      </c>
      <c r="M42" s="204" t="s">
        <v>211</v>
      </c>
      <c r="N42" s="234">
        <v>5305</v>
      </c>
      <c r="O42" s="90">
        <v>1587</v>
      </c>
      <c r="P42" s="90">
        <v>329</v>
      </c>
      <c r="Q42" s="237">
        <v>6000</v>
      </c>
      <c r="T42" s="201" t="s">
        <v>209</v>
      </c>
      <c r="U42" s="187" t="s">
        <v>172</v>
      </c>
      <c r="V42" s="204" t="s">
        <v>211</v>
      </c>
      <c r="W42" s="88">
        <f t="shared" si="35"/>
        <v>1.0205804196865562</v>
      </c>
      <c r="X42" s="271">
        <f t="shared" si="36"/>
        <v>7.0467099298519381E-2</v>
      </c>
      <c r="Y42" s="271">
        <f t="shared" si="36"/>
        <v>0.46074641849031905</v>
      </c>
      <c r="Z42" s="272">
        <f t="shared" si="36"/>
        <v>7.9852387688607904E-2</v>
      </c>
      <c r="AC42" s="201" t="s">
        <v>209</v>
      </c>
      <c r="AD42" s="187" t="s">
        <v>172</v>
      </c>
      <c r="AE42" s="204" t="s">
        <v>211</v>
      </c>
      <c r="AF42" s="271">
        <f t="shared" si="37"/>
        <v>0.16431998319940455</v>
      </c>
      <c r="AG42" s="271">
        <f t="shared" si="37"/>
        <v>4.9156609488681439E-2</v>
      </c>
      <c r="AH42" s="271">
        <f t="shared" si="33"/>
        <v>1.019062666778588E-2</v>
      </c>
      <c r="AI42" s="272">
        <f t="shared" si="33"/>
        <v>0.18584729485323795</v>
      </c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34"/>
        <v>4174</v>
      </c>
      <c r="F43" s="90">
        <v>41</v>
      </c>
      <c r="G43" s="90">
        <v>1924</v>
      </c>
      <c r="H43" s="199">
        <v>502</v>
      </c>
      <c r="K43" s="201" t="s">
        <v>209</v>
      </c>
      <c r="L43" s="187" t="s">
        <v>174</v>
      </c>
      <c r="M43" s="203" t="s">
        <v>212</v>
      </c>
      <c r="N43" s="234">
        <v>1255</v>
      </c>
      <c r="O43" s="90">
        <v>282</v>
      </c>
      <c r="P43" s="90">
        <v>111</v>
      </c>
      <c r="Q43" s="237">
        <v>59</v>
      </c>
      <c r="T43" s="201" t="s">
        <v>209</v>
      </c>
      <c r="U43" s="187" t="s">
        <v>174</v>
      </c>
      <c r="V43" s="203" t="s">
        <v>212</v>
      </c>
      <c r="W43" s="88">
        <f t="shared" si="35"/>
        <v>0.12928776811956919</v>
      </c>
      <c r="X43" s="271">
        <f t="shared" si="36"/>
        <v>1.2699565148304591E-3</v>
      </c>
      <c r="Y43" s="271">
        <f t="shared" si="36"/>
        <v>5.9595032549604965E-2</v>
      </c>
      <c r="Z43" s="272">
        <f t="shared" si="36"/>
        <v>1.5549223669387572E-2</v>
      </c>
      <c r="AC43" s="201" t="s">
        <v>209</v>
      </c>
      <c r="AD43" s="187" t="s">
        <v>174</v>
      </c>
      <c r="AE43" s="203" t="s">
        <v>212</v>
      </c>
      <c r="AF43" s="271">
        <f t="shared" si="37"/>
        <v>3.8873059173468935E-2</v>
      </c>
      <c r="AG43" s="271">
        <f t="shared" si="37"/>
        <v>8.7348228581021828E-3</v>
      </c>
      <c r="AH43" s="271">
        <f t="shared" si="33"/>
        <v>3.4381749547849022E-3</v>
      </c>
      <c r="AI43" s="272">
        <f t="shared" si="33"/>
        <v>1.8274983993901732E-3</v>
      </c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34"/>
        <v>55521</v>
      </c>
      <c r="F44" s="90">
        <v>3768</v>
      </c>
      <c r="G44" s="90">
        <v>21727</v>
      </c>
      <c r="H44" s="199">
        <v>4107</v>
      </c>
      <c r="K44" s="201" t="s">
        <v>209</v>
      </c>
      <c r="L44" s="187" t="s">
        <v>176</v>
      </c>
      <c r="M44" s="203" t="s">
        <v>213</v>
      </c>
      <c r="N44" s="234">
        <v>8875</v>
      </c>
      <c r="O44" s="90">
        <v>2393</v>
      </c>
      <c r="P44" s="90">
        <v>1370</v>
      </c>
      <c r="Q44" s="237">
        <v>13281</v>
      </c>
      <c r="T44" s="201" t="s">
        <v>209</v>
      </c>
      <c r="U44" s="187" t="s">
        <v>176</v>
      </c>
      <c r="V44" s="203" t="s">
        <v>213</v>
      </c>
      <c r="W44" s="88">
        <f t="shared" si="35"/>
        <v>1.7197379429244375</v>
      </c>
      <c r="X44" s="271">
        <f t="shared" si="36"/>
        <v>0.11671210116783343</v>
      </c>
      <c r="Y44" s="271">
        <f t="shared" si="36"/>
        <v>0.67298402921271683</v>
      </c>
      <c r="Z44" s="272">
        <f t="shared" si="36"/>
        <v>0.12721247332704136</v>
      </c>
      <c r="AC44" s="201" t="s">
        <v>209</v>
      </c>
      <c r="AD44" s="187" t="s">
        <v>176</v>
      </c>
      <c r="AE44" s="203" t="s">
        <v>213</v>
      </c>
      <c r="AF44" s="271">
        <f t="shared" si="37"/>
        <v>0.27489912363708113</v>
      </c>
      <c r="AG44" s="271">
        <f t="shared" si="37"/>
        <v>7.4122096097299736E-2</v>
      </c>
      <c r="AH44" s="271">
        <f t="shared" si="33"/>
        <v>4.2435132324822662E-2</v>
      </c>
      <c r="AI44" s="272">
        <f t="shared" si="33"/>
        <v>0.4113729871576422</v>
      </c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34"/>
        <v>30129</v>
      </c>
      <c r="F45" s="90">
        <v>1182</v>
      </c>
      <c r="G45" s="90">
        <v>14415</v>
      </c>
      <c r="H45" s="199">
        <v>2554</v>
      </c>
      <c r="K45" s="201" t="s">
        <v>209</v>
      </c>
      <c r="L45" s="187" t="s">
        <v>178</v>
      </c>
      <c r="M45" s="203" t="s">
        <v>214</v>
      </c>
      <c r="N45" s="234">
        <v>7281</v>
      </c>
      <c r="O45" s="90">
        <v>1778</v>
      </c>
      <c r="P45" s="90">
        <v>457</v>
      </c>
      <c r="Q45" s="237">
        <v>2462</v>
      </c>
      <c r="T45" s="201" t="s">
        <v>209</v>
      </c>
      <c r="U45" s="187" t="s">
        <v>178</v>
      </c>
      <c r="V45" s="203" t="s">
        <v>214</v>
      </c>
      <c r="W45" s="88">
        <f t="shared" si="35"/>
        <v>0.93323219110553435</v>
      </c>
      <c r="X45" s="271">
        <f t="shared" si="36"/>
        <v>3.6611917086087874E-2</v>
      </c>
      <c r="Y45" s="271">
        <f t="shared" si="36"/>
        <v>0.44649812588490417</v>
      </c>
      <c r="Z45" s="272">
        <f t="shared" si="36"/>
        <v>7.910899850919495E-2</v>
      </c>
      <c r="AC45" s="201" t="s">
        <v>209</v>
      </c>
      <c r="AD45" s="187" t="s">
        <v>178</v>
      </c>
      <c r="AE45" s="203" t="s">
        <v>214</v>
      </c>
      <c r="AF45" s="271">
        <f t="shared" si="37"/>
        <v>0.22552569230440425</v>
      </c>
      <c r="AG45" s="271">
        <f t="shared" si="37"/>
        <v>5.5072748374842842E-2</v>
      </c>
      <c r="AH45" s="271">
        <f t="shared" si="33"/>
        <v>1.4155368957988291E-2</v>
      </c>
      <c r="AI45" s="272">
        <f t="shared" si="33"/>
        <v>7.6259339988111963E-2</v>
      </c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34"/>
        <v>590002</v>
      </c>
      <c r="F46" s="90">
        <v>49422</v>
      </c>
      <c r="G46" s="90">
        <v>178088</v>
      </c>
      <c r="H46" s="199">
        <v>40072</v>
      </c>
      <c r="K46" s="201" t="s">
        <v>209</v>
      </c>
      <c r="L46" s="187" t="s">
        <v>180</v>
      </c>
      <c r="M46" s="203" t="s">
        <v>215</v>
      </c>
      <c r="N46" s="234">
        <v>121075</v>
      </c>
      <c r="O46" s="90">
        <v>45458</v>
      </c>
      <c r="P46" s="90">
        <v>32654</v>
      </c>
      <c r="Q46" s="237">
        <v>123233</v>
      </c>
      <c r="T46" s="201" t="s">
        <v>209</v>
      </c>
      <c r="U46" s="187" t="s">
        <v>180</v>
      </c>
      <c r="V46" s="203" t="s">
        <v>215</v>
      </c>
      <c r="W46" s="88">
        <f t="shared" si="35"/>
        <v>18.275045943000016</v>
      </c>
      <c r="X46" s="271">
        <f t="shared" si="36"/>
        <v>1.530824167706121</v>
      </c>
      <c r="Y46" s="271">
        <f t="shared" si="36"/>
        <v>5.5161955076372404</v>
      </c>
      <c r="Z46" s="272">
        <f t="shared" si="36"/>
        <v>1.2412121332264918</v>
      </c>
      <c r="AC46" s="201" t="s">
        <v>209</v>
      </c>
      <c r="AD46" s="187" t="s">
        <v>180</v>
      </c>
      <c r="AE46" s="203" t="s">
        <v>215</v>
      </c>
      <c r="AF46" s="271">
        <f t="shared" si="37"/>
        <v>3.7502435373926306</v>
      </c>
      <c r="AG46" s="271">
        <f t="shared" si="37"/>
        <v>1.4080410549064151</v>
      </c>
      <c r="AH46" s="271">
        <f t="shared" si="33"/>
        <v>1.0114429276896053</v>
      </c>
      <c r="AI46" s="272">
        <f t="shared" si="33"/>
        <v>3.8170866144415116</v>
      </c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34"/>
        <v>86296</v>
      </c>
      <c r="F47" s="90">
        <v>6121</v>
      </c>
      <c r="G47" s="90">
        <v>35879</v>
      </c>
      <c r="H47" s="199">
        <v>8606</v>
      </c>
      <c r="K47" s="201" t="s">
        <v>209</v>
      </c>
      <c r="L47" s="187" t="s">
        <v>182</v>
      </c>
      <c r="M47" s="203" t="s">
        <v>217</v>
      </c>
      <c r="N47" s="234">
        <v>16892</v>
      </c>
      <c r="O47" s="90">
        <v>7448</v>
      </c>
      <c r="P47" s="90">
        <v>4012</v>
      </c>
      <c r="Q47" s="237">
        <v>7338</v>
      </c>
      <c r="T47" s="201" t="s">
        <v>209</v>
      </c>
      <c r="U47" s="187" t="s">
        <v>182</v>
      </c>
      <c r="V47" s="203" t="s">
        <v>217</v>
      </c>
      <c r="W47" s="88">
        <f t="shared" si="35"/>
        <v>2.6729796927758374</v>
      </c>
      <c r="X47" s="271">
        <f t="shared" si="36"/>
        <v>0.18959521529944492</v>
      </c>
      <c r="Y47" s="271">
        <f t="shared" si="36"/>
        <v>1.1113358486732208</v>
      </c>
      <c r="Z47" s="272">
        <f t="shared" si="36"/>
        <v>0.26656696991782763</v>
      </c>
      <c r="AC47" s="201" t="s">
        <v>209</v>
      </c>
      <c r="AD47" s="187" t="s">
        <v>182</v>
      </c>
      <c r="AE47" s="203" t="s">
        <v>217</v>
      </c>
      <c r="AF47" s="271">
        <f t="shared" si="37"/>
        <v>0.52322208411014925</v>
      </c>
      <c r="AG47" s="271">
        <f t="shared" si="37"/>
        <v>0.23069844201115269</v>
      </c>
      <c r="AH47" s="271">
        <f t="shared" si="33"/>
        <v>0.12426989115853176</v>
      </c>
      <c r="AI47" s="272">
        <f t="shared" si="33"/>
        <v>0.22729124160550998</v>
      </c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34"/>
        <v>134408</v>
      </c>
      <c r="F48" s="90">
        <v>9306</v>
      </c>
      <c r="G48" s="90">
        <v>43529</v>
      </c>
      <c r="H48" s="199">
        <v>12372</v>
      </c>
      <c r="K48" s="201" t="s">
        <v>209</v>
      </c>
      <c r="L48" s="187" t="s">
        <v>184</v>
      </c>
      <c r="M48" s="203" t="s">
        <v>218</v>
      </c>
      <c r="N48" s="234">
        <v>36112</v>
      </c>
      <c r="O48" s="90">
        <v>12289</v>
      </c>
      <c r="P48" s="90">
        <v>9510</v>
      </c>
      <c r="Q48" s="237">
        <v>11290</v>
      </c>
      <c r="T48" s="201" t="s">
        <v>209</v>
      </c>
      <c r="U48" s="187" t="s">
        <v>184</v>
      </c>
      <c r="V48" s="203" t="s">
        <v>218</v>
      </c>
      <c r="W48" s="88">
        <f t="shared" si="35"/>
        <v>4.1632272011056681</v>
      </c>
      <c r="X48" s="271">
        <f t="shared" si="36"/>
        <v>0.28824915431737202</v>
      </c>
      <c r="Y48" s="271">
        <f t="shared" si="36"/>
        <v>1.3482911496110992</v>
      </c>
      <c r="Z48" s="272">
        <f t="shared" si="36"/>
        <v>0.38321712198737662</v>
      </c>
      <c r="AC48" s="201" t="s">
        <v>209</v>
      </c>
      <c r="AD48" s="187" t="s">
        <v>184</v>
      </c>
      <c r="AE48" s="203" t="s">
        <v>218</v>
      </c>
      <c r="AF48" s="271">
        <f t="shared" si="37"/>
        <v>1.1185529186233547</v>
      </c>
      <c r="AG48" s="271">
        <f t="shared" si="37"/>
        <v>0.38064623440857354</v>
      </c>
      <c r="AH48" s="271">
        <f t="shared" si="33"/>
        <v>0.29456796234238214</v>
      </c>
      <c r="AI48" s="272">
        <f t="shared" si="33"/>
        <v>0.34970265981550941</v>
      </c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34"/>
        <v>54575</v>
      </c>
      <c r="F49" s="90">
        <v>4093</v>
      </c>
      <c r="G49" s="90">
        <v>20237</v>
      </c>
      <c r="H49" s="199">
        <v>4244</v>
      </c>
      <c r="K49" s="201" t="s">
        <v>209</v>
      </c>
      <c r="L49" s="187" t="s">
        <v>187</v>
      </c>
      <c r="M49" s="203" t="s">
        <v>219</v>
      </c>
      <c r="N49" s="234">
        <v>12411</v>
      </c>
      <c r="O49" s="90">
        <v>4870</v>
      </c>
      <c r="P49" s="90">
        <v>3292</v>
      </c>
      <c r="Q49" s="237">
        <v>5428</v>
      </c>
      <c r="T49" s="201" t="s">
        <v>209</v>
      </c>
      <c r="U49" s="187" t="s">
        <v>187</v>
      </c>
      <c r="V49" s="203" t="s">
        <v>219</v>
      </c>
      <c r="W49" s="88">
        <f t="shared" si="35"/>
        <v>1.6904360194359103</v>
      </c>
      <c r="X49" s="271">
        <f t="shared" si="36"/>
        <v>0.12677882963905046</v>
      </c>
      <c r="Y49" s="271">
        <f t="shared" si="36"/>
        <v>0.62683195099082945</v>
      </c>
      <c r="Z49" s="272">
        <f t="shared" si="36"/>
        <v>0.13145598655952365</v>
      </c>
      <c r="AC49" s="201" t="s">
        <v>209</v>
      </c>
      <c r="AD49" s="187" t="s">
        <v>187</v>
      </c>
      <c r="AE49" s="203" t="s">
        <v>219</v>
      </c>
      <c r="AF49" s="271">
        <f t="shared" si="37"/>
        <v>0.38442512940392271</v>
      </c>
      <c r="AG49" s="271">
        <f t="shared" si="37"/>
        <v>0.1508460543225448</v>
      </c>
      <c r="AH49" s="271">
        <f t="shared" si="33"/>
        <v>0.10196821577614322</v>
      </c>
      <c r="AI49" s="272">
        <f t="shared" si="33"/>
        <v>0.16812985274389591</v>
      </c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34"/>
        <v>22818</v>
      </c>
      <c r="F50" s="90">
        <v>1631</v>
      </c>
      <c r="G50" s="90">
        <v>8157</v>
      </c>
      <c r="H50" s="199">
        <v>1758</v>
      </c>
      <c r="K50" s="201" t="s">
        <v>209</v>
      </c>
      <c r="L50" s="187" t="s">
        <v>189</v>
      </c>
      <c r="M50" s="203" t="s">
        <v>220</v>
      </c>
      <c r="N50" s="234">
        <v>3252</v>
      </c>
      <c r="O50" s="90">
        <v>1303</v>
      </c>
      <c r="P50" s="90">
        <v>508</v>
      </c>
      <c r="Q50" s="237">
        <v>6209</v>
      </c>
      <c r="T50" s="201" t="s">
        <v>209</v>
      </c>
      <c r="U50" s="187" t="s">
        <v>189</v>
      </c>
      <c r="V50" s="203" t="s">
        <v>220</v>
      </c>
      <c r="W50" s="88">
        <f t="shared" si="35"/>
        <v>0.70677726232686389</v>
      </c>
      <c r="X50" s="271">
        <f t="shared" si="36"/>
        <v>5.0519489650938512E-2</v>
      </c>
      <c r="Y50" s="271">
        <f t="shared" si="36"/>
        <v>0.25265939735297699</v>
      </c>
      <c r="Z50" s="272">
        <f t="shared" si="36"/>
        <v>5.4453257391998716E-2</v>
      </c>
      <c r="AC50" s="201" t="s">
        <v>209</v>
      </c>
      <c r="AD50" s="187" t="s">
        <v>189</v>
      </c>
      <c r="AE50" s="203" t="s">
        <v>220</v>
      </c>
      <c r="AF50" s="271">
        <f t="shared" si="37"/>
        <v>0.10072923381045497</v>
      </c>
      <c r="AG50" s="271">
        <f t="shared" si="37"/>
        <v>4.0359837532294843E-2</v>
      </c>
      <c r="AH50" s="271">
        <f t="shared" si="33"/>
        <v>1.5735070964240813E-2</v>
      </c>
      <c r="AI50" s="272">
        <f t="shared" si="33"/>
        <v>0.19232097562395906</v>
      </c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34"/>
        <v>34085</v>
      </c>
      <c r="F51" s="90">
        <v>2133</v>
      </c>
      <c r="G51" s="90">
        <v>12407</v>
      </c>
      <c r="H51" s="199">
        <v>2362</v>
      </c>
      <c r="K51" s="201" t="s">
        <v>209</v>
      </c>
      <c r="L51" s="187" t="s">
        <v>191</v>
      </c>
      <c r="M51" s="203" t="s">
        <v>222</v>
      </c>
      <c r="N51" s="234">
        <v>5529</v>
      </c>
      <c r="O51" s="90">
        <v>2628</v>
      </c>
      <c r="P51" s="90">
        <v>611</v>
      </c>
      <c r="Q51" s="237">
        <v>8415</v>
      </c>
      <c r="T51" s="201" t="s">
        <v>209</v>
      </c>
      <c r="U51" s="187" t="s">
        <v>191</v>
      </c>
      <c r="V51" s="203" t="s">
        <v>222</v>
      </c>
      <c r="W51" s="88">
        <f t="shared" si="35"/>
        <v>1.0557675075121025</v>
      </c>
      <c r="X51" s="271">
        <f t="shared" si="36"/>
        <v>6.6068713320326086E-2</v>
      </c>
      <c r="Y51" s="271">
        <f t="shared" si="36"/>
        <v>0.38430123120735388</v>
      </c>
      <c r="Z51" s="272">
        <f t="shared" si="36"/>
        <v>7.3161885073891333E-2</v>
      </c>
      <c r="AC51" s="201" t="s">
        <v>209</v>
      </c>
      <c r="AD51" s="187" t="s">
        <v>191</v>
      </c>
      <c r="AE51" s="203" t="s">
        <v>222</v>
      </c>
      <c r="AF51" s="271">
        <f t="shared" si="37"/>
        <v>0.17125828220725875</v>
      </c>
      <c r="AG51" s="271">
        <f t="shared" si="37"/>
        <v>8.1401115145718225E-2</v>
      </c>
      <c r="AH51" s="271">
        <f t="shared" si="33"/>
        <v>1.8925449525888066E-2</v>
      </c>
      <c r="AI51" s="272">
        <f t="shared" si="33"/>
        <v>0.2606508310316662</v>
      </c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34"/>
        <v>46582</v>
      </c>
      <c r="F52" s="90">
        <v>4466</v>
      </c>
      <c r="G52" s="90">
        <v>20924</v>
      </c>
      <c r="H52" s="199">
        <v>2969</v>
      </c>
      <c r="K52" s="201" t="s">
        <v>209</v>
      </c>
      <c r="L52" s="187" t="s">
        <v>193</v>
      </c>
      <c r="M52" s="203" t="s">
        <v>223</v>
      </c>
      <c r="N52" s="234">
        <v>9836</v>
      </c>
      <c r="O52" s="90">
        <v>4803</v>
      </c>
      <c r="P52" s="90">
        <v>2463</v>
      </c>
      <c r="Q52" s="237">
        <v>1121</v>
      </c>
      <c r="T52" s="201" t="s">
        <v>209</v>
      </c>
      <c r="U52" s="187" t="s">
        <v>193</v>
      </c>
      <c r="V52" s="203" t="s">
        <v>223</v>
      </c>
      <c r="W52" s="88">
        <f t="shared" si="35"/>
        <v>1.442856448142255</v>
      </c>
      <c r="X52" s="271">
        <f t="shared" si="36"/>
        <v>0.13833233646909346</v>
      </c>
      <c r="Y52" s="271">
        <f t="shared" si="36"/>
        <v>0.64811146625152516</v>
      </c>
      <c r="Z52" s="272">
        <f t="shared" si="36"/>
        <v>9.1963436403210572E-2</v>
      </c>
      <c r="AC52" s="201" t="s">
        <v>209</v>
      </c>
      <c r="AD52" s="187" t="s">
        <v>193</v>
      </c>
      <c r="AE52" s="203" t="s">
        <v>223</v>
      </c>
      <c r="AF52" s="271">
        <f t="shared" si="37"/>
        <v>0.30466566536274137</v>
      </c>
      <c r="AG52" s="271">
        <f t="shared" si="37"/>
        <v>0.14877075953001695</v>
      </c>
      <c r="AH52" s="271">
        <f t="shared" si="33"/>
        <v>7.629031453725417E-2</v>
      </c>
      <c r="AI52" s="272">
        <f t="shared" si="33"/>
        <v>3.4722469588413289E-2</v>
      </c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34"/>
        <v>104627</v>
      </c>
      <c r="F53" s="90">
        <v>7655</v>
      </c>
      <c r="G53" s="90">
        <v>47341</v>
      </c>
      <c r="H53" s="199">
        <v>7112</v>
      </c>
      <c r="K53" s="201" t="s">
        <v>209</v>
      </c>
      <c r="L53" s="187" t="s">
        <v>195</v>
      </c>
      <c r="M53" s="203" t="s">
        <v>224</v>
      </c>
      <c r="N53" s="234">
        <v>17632</v>
      </c>
      <c r="O53" s="90">
        <v>12638</v>
      </c>
      <c r="P53" s="90">
        <v>7278</v>
      </c>
      <c r="Q53" s="237">
        <v>4971</v>
      </c>
      <c r="T53" s="201" t="s">
        <v>209</v>
      </c>
      <c r="U53" s="187" t="s">
        <v>195</v>
      </c>
      <c r="V53" s="203" t="s">
        <v>224</v>
      </c>
      <c r="W53" s="88">
        <f t="shared" si="35"/>
        <v>3.2407741531016212</v>
      </c>
      <c r="X53" s="271">
        <f t="shared" si="36"/>
        <v>0.23711017368358939</v>
      </c>
      <c r="Y53" s="271">
        <f t="shared" si="36"/>
        <v>1.4663661309411895</v>
      </c>
      <c r="Z53" s="272">
        <f t="shared" si="36"/>
        <v>0.22029099349937137</v>
      </c>
      <c r="AC53" s="201" t="s">
        <v>209</v>
      </c>
      <c r="AD53" s="187" t="s">
        <v>195</v>
      </c>
      <c r="AE53" s="203" t="s">
        <v>224</v>
      </c>
      <c r="AF53" s="271">
        <f t="shared" si="37"/>
        <v>0.54614325047538193</v>
      </c>
      <c r="AG53" s="271">
        <f t="shared" si="37"/>
        <v>0.39145635205920348</v>
      </c>
      <c r="AH53" s="271">
        <f t="shared" si="33"/>
        <v>0.22543276865697762</v>
      </c>
      <c r="AI53" s="272">
        <f t="shared" si="33"/>
        <v>0.15397448378590764</v>
      </c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34"/>
        <v>30423</v>
      </c>
      <c r="F54" s="90">
        <v>5035</v>
      </c>
      <c r="G54" s="90">
        <v>13366</v>
      </c>
      <c r="H54" s="199">
        <v>2417</v>
      </c>
      <c r="K54" s="201" t="s">
        <v>225</v>
      </c>
      <c r="L54" s="187" t="s">
        <v>170</v>
      </c>
      <c r="M54" s="203" t="s">
        <v>226</v>
      </c>
      <c r="N54" s="234">
        <v>5536</v>
      </c>
      <c r="O54" s="90">
        <v>2326</v>
      </c>
      <c r="P54" s="90">
        <v>737</v>
      </c>
      <c r="Q54" s="237">
        <v>1006</v>
      </c>
      <c r="T54" s="201" t="s">
        <v>225</v>
      </c>
      <c r="U54" s="187" t="s">
        <v>170</v>
      </c>
      <c r="V54" s="203" t="s">
        <v>226</v>
      </c>
      <c r="W54" s="88">
        <f t="shared" si="35"/>
        <v>0.94233870855334301</v>
      </c>
      <c r="X54" s="271">
        <f t="shared" si="36"/>
        <v>0.15595685493100883</v>
      </c>
      <c r="Y54" s="271">
        <f t="shared" si="36"/>
        <v>0.41400582383472972</v>
      </c>
      <c r="Z54" s="272">
        <f t="shared" si="36"/>
        <v>7.486548527671269E-2</v>
      </c>
      <c r="AC54" s="201" t="s">
        <v>225</v>
      </c>
      <c r="AD54" s="187" t="s">
        <v>170</v>
      </c>
      <c r="AE54" s="203" t="s">
        <v>226</v>
      </c>
      <c r="AF54" s="271">
        <f t="shared" si="37"/>
        <v>0.17147510405125421</v>
      </c>
      <c r="AG54" s="271">
        <f t="shared" si="37"/>
        <v>7.204680130477191E-2</v>
      </c>
      <c r="AH54" s="271">
        <f t="shared" si="33"/>
        <v>2.282824271780606E-2</v>
      </c>
      <c r="AI54" s="272">
        <f t="shared" si="33"/>
        <v>3.1160396437059562E-2</v>
      </c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34"/>
        <v>1695</v>
      </c>
      <c r="F55" s="90">
        <v>26</v>
      </c>
      <c r="G55" s="90">
        <v>272</v>
      </c>
      <c r="H55" s="199">
        <v>242</v>
      </c>
      <c r="K55" s="201" t="s">
        <v>225</v>
      </c>
      <c r="L55" s="187" t="s">
        <v>172</v>
      </c>
      <c r="M55" s="203" t="s">
        <v>227</v>
      </c>
      <c r="N55" s="234">
        <v>926</v>
      </c>
      <c r="O55" s="90">
        <v>150</v>
      </c>
      <c r="P55" s="90">
        <v>7</v>
      </c>
      <c r="Q55" s="237">
        <v>72</v>
      </c>
      <c r="T55" s="201" t="s">
        <v>225</v>
      </c>
      <c r="U55" s="187" t="s">
        <v>172</v>
      </c>
      <c r="V55" s="203" t="s">
        <v>227</v>
      </c>
      <c r="W55" s="88">
        <f t="shared" si="35"/>
        <v>5.2501860796039711E-2</v>
      </c>
      <c r="X55" s="271">
        <f t="shared" si="36"/>
        <v>8.053382776973643E-4</v>
      </c>
      <c r="Y55" s="271">
        <f t="shared" si="36"/>
        <v>8.4250773666801199E-3</v>
      </c>
      <c r="Z55" s="272">
        <f t="shared" si="36"/>
        <v>7.4958408924139294E-3</v>
      </c>
      <c r="AC55" s="201" t="s">
        <v>225</v>
      </c>
      <c r="AD55" s="187" t="s">
        <v>172</v>
      </c>
      <c r="AE55" s="203" t="s">
        <v>227</v>
      </c>
      <c r="AF55" s="271">
        <f t="shared" si="37"/>
        <v>2.8682432505683055E-2</v>
      </c>
      <c r="AG55" s="271">
        <f t="shared" si="37"/>
        <v>4.6461823713309482E-3</v>
      </c>
      <c r="AH55" s="271">
        <f t="shared" si="33"/>
        <v>2.1682184399544427E-4</v>
      </c>
      <c r="AI55" s="272">
        <f t="shared" si="33"/>
        <v>2.2301675382388553E-3</v>
      </c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34"/>
        <v>3106</v>
      </c>
      <c r="F56" s="90">
        <v>48</v>
      </c>
      <c r="G56" s="90">
        <v>864</v>
      </c>
      <c r="H56" s="199">
        <v>675</v>
      </c>
      <c r="K56" s="201" t="s">
        <v>225</v>
      </c>
      <c r="L56" s="187" t="s">
        <v>174</v>
      </c>
      <c r="M56" s="203" t="s">
        <v>228</v>
      </c>
      <c r="N56" s="234">
        <v>1313</v>
      </c>
      <c r="O56" s="90">
        <v>196</v>
      </c>
      <c r="P56" s="90">
        <v>7</v>
      </c>
      <c r="Q56" s="237">
        <v>3</v>
      </c>
      <c r="T56" s="201" t="s">
        <v>225</v>
      </c>
      <c r="U56" s="187" t="s">
        <v>174</v>
      </c>
      <c r="V56" s="203" t="s">
        <v>228</v>
      </c>
      <c r="W56" s="88">
        <f t="shared" si="35"/>
        <v>9.6206949635692846E-2</v>
      </c>
      <c r="X56" s="271">
        <f t="shared" si="36"/>
        <v>1.4867783588259037E-3</v>
      </c>
      <c r="Y56" s="271">
        <f t="shared" si="36"/>
        <v>2.6762010458866264E-2</v>
      </c>
      <c r="Z56" s="272">
        <f t="shared" si="36"/>
        <v>2.0907820670989268E-2</v>
      </c>
      <c r="AC56" s="201" t="s">
        <v>225</v>
      </c>
      <c r="AD56" s="187" t="s">
        <v>174</v>
      </c>
      <c r="AE56" s="203" t="s">
        <v>228</v>
      </c>
      <c r="AF56" s="271">
        <f t="shared" si="37"/>
        <v>4.0669583023716906E-2</v>
      </c>
      <c r="AG56" s="271">
        <f t="shared" si="37"/>
        <v>6.0710116318724392E-3</v>
      </c>
      <c r="AH56" s="271">
        <f t="shared" si="33"/>
        <v>2.1682184399544427E-4</v>
      </c>
      <c r="AI56" s="272">
        <f t="shared" si="33"/>
        <v>9.292364742661898E-5</v>
      </c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34"/>
        <v>16652</v>
      </c>
      <c r="F57" s="90">
        <v>589</v>
      </c>
      <c r="G57" s="90">
        <v>8044</v>
      </c>
      <c r="H57" s="199">
        <v>1954</v>
      </c>
      <c r="K57" s="201" t="s">
        <v>225</v>
      </c>
      <c r="L57" s="187" t="s">
        <v>176</v>
      </c>
      <c r="M57" s="203" t="s">
        <v>229</v>
      </c>
      <c r="N57" s="234">
        <v>4001</v>
      </c>
      <c r="O57" s="90">
        <v>1198</v>
      </c>
      <c r="P57" s="90">
        <v>695</v>
      </c>
      <c r="Q57" s="237">
        <v>171</v>
      </c>
      <c r="T57" s="201" t="s">
        <v>225</v>
      </c>
      <c r="U57" s="187" t="s">
        <v>176</v>
      </c>
      <c r="V57" s="203" t="s">
        <v>229</v>
      </c>
      <c r="W57" s="88">
        <f t="shared" si="35"/>
        <v>0.51578819231601969</v>
      </c>
      <c r="X57" s="271">
        <f t="shared" si="36"/>
        <v>1.8244009444759526E-2</v>
      </c>
      <c r="Y57" s="271">
        <f t="shared" si="36"/>
        <v>0.24915927329990767</v>
      </c>
      <c r="Z57" s="272">
        <f t="shared" si="36"/>
        <v>6.0524269023871154E-2</v>
      </c>
      <c r="AC57" s="201" t="s">
        <v>225</v>
      </c>
      <c r="AD57" s="187" t="s">
        <v>176</v>
      </c>
      <c r="AE57" s="203" t="s">
        <v>229</v>
      </c>
      <c r="AF57" s="271">
        <f t="shared" si="37"/>
        <v>0.1239291711179675</v>
      </c>
      <c r="AG57" s="271">
        <f t="shared" si="37"/>
        <v>3.7107509872363179E-2</v>
      </c>
      <c r="AH57" s="271">
        <f t="shared" si="33"/>
        <v>2.1527311653833394E-2</v>
      </c>
      <c r="AI57" s="272">
        <f t="shared" si="33"/>
        <v>5.296647903317281E-3</v>
      </c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34"/>
        <v>111818</v>
      </c>
      <c r="F58" s="90">
        <v>7511</v>
      </c>
      <c r="G58" s="90">
        <v>44977</v>
      </c>
      <c r="H58" s="199">
        <v>10147</v>
      </c>
      <c r="K58" s="201" t="s">
        <v>225</v>
      </c>
      <c r="L58" s="187" t="s">
        <v>178</v>
      </c>
      <c r="M58" s="203" t="s">
        <v>230</v>
      </c>
      <c r="N58" s="234">
        <v>26156</v>
      </c>
      <c r="O58" s="90">
        <v>11888</v>
      </c>
      <c r="P58" s="90">
        <v>6713</v>
      </c>
      <c r="Q58" s="237">
        <v>4426</v>
      </c>
      <c r="T58" s="201" t="s">
        <v>225</v>
      </c>
      <c r="U58" s="187" t="s">
        <v>178</v>
      </c>
      <c r="V58" s="203" t="s">
        <v>230</v>
      </c>
      <c r="W58" s="88">
        <f t="shared" si="35"/>
        <v>3.463512135983227</v>
      </c>
      <c r="X58" s="271">
        <f t="shared" si="36"/>
        <v>0.23264983860711172</v>
      </c>
      <c r="Y58" s="271">
        <f t="shared" si="36"/>
        <v>1.3931422967690139</v>
      </c>
      <c r="Z58" s="272">
        <f t="shared" si="36"/>
        <v>0.31429875014596759</v>
      </c>
      <c r="AC58" s="201" t="s">
        <v>225</v>
      </c>
      <c r="AD58" s="187" t="s">
        <v>178</v>
      </c>
      <c r="AE58" s="203" t="s">
        <v>230</v>
      </c>
      <c r="AF58" s="271">
        <f t="shared" si="37"/>
        <v>0.81017030736354867</v>
      </c>
      <c r="AG58" s="271">
        <f t="shared" si="37"/>
        <v>0.36822544020254877</v>
      </c>
      <c r="AH58" s="271">
        <f t="shared" si="33"/>
        <v>0.20793214839163104</v>
      </c>
      <c r="AI58" s="272">
        <f t="shared" si="33"/>
        <v>0.13709335450340518</v>
      </c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34"/>
        <v>29395</v>
      </c>
      <c r="F59" s="90">
        <v>5829</v>
      </c>
      <c r="G59" s="90">
        <v>7369</v>
      </c>
      <c r="H59" s="199">
        <v>1662</v>
      </c>
      <c r="K59" s="201" t="s">
        <v>225</v>
      </c>
      <c r="L59" s="187" t="s">
        <v>180</v>
      </c>
      <c r="M59" s="203" t="s">
        <v>231</v>
      </c>
      <c r="N59" s="234">
        <v>4660</v>
      </c>
      <c r="O59" s="90">
        <v>1214</v>
      </c>
      <c r="P59" s="90">
        <v>157</v>
      </c>
      <c r="Q59" s="237">
        <v>8504</v>
      </c>
      <c r="T59" s="201" t="s">
        <v>225</v>
      </c>
      <c r="U59" s="187" t="s">
        <v>180</v>
      </c>
      <c r="V59" s="203" t="s">
        <v>231</v>
      </c>
      <c r="W59" s="88">
        <f t="shared" si="35"/>
        <v>0.91049687203515484</v>
      </c>
      <c r="X59" s="271">
        <f t="shared" si="36"/>
        <v>0.18055064694992065</v>
      </c>
      <c r="Y59" s="271">
        <f t="shared" si="36"/>
        <v>0.22825145262891838</v>
      </c>
      <c r="Z59" s="272">
        <f t="shared" si="36"/>
        <v>5.1479700674346908E-2</v>
      </c>
      <c r="AC59" s="201" t="s">
        <v>225</v>
      </c>
      <c r="AD59" s="187" t="s">
        <v>180</v>
      </c>
      <c r="AE59" s="203" t="s">
        <v>231</v>
      </c>
      <c r="AF59" s="271">
        <f t="shared" si="37"/>
        <v>0.14434139900268145</v>
      </c>
      <c r="AG59" s="271">
        <f t="shared" si="37"/>
        <v>3.7603102658638476E-2</v>
      </c>
      <c r="AH59" s="271">
        <f t="shared" si="33"/>
        <v>4.8630042153263928E-3</v>
      </c>
      <c r="AI59" s="272">
        <f t="shared" si="33"/>
        <v>0.26340756590532255</v>
      </c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34"/>
        <v>36686</v>
      </c>
      <c r="F60" s="90">
        <v>4087</v>
      </c>
      <c r="G60" s="90">
        <v>15318</v>
      </c>
      <c r="H60" s="199">
        <v>3059</v>
      </c>
      <c r="K60" s="201" t="s">
        <v>225</v>
      </c>
      <c r="L60" s="187" t="s">
        <v>182</v>
      </c>
      <c r="M60" s="203" t="s">
        <v>232</v>
      </c>
      <c r="N60" s="234">
        <v>7570</v>
      </c>
      <c r="O60" s="90">
        <v>3235</v>
      </c>
      <c r="P60" s="90">
        <v>608</v>
      </c>
      <c r="Q60" s="237">
        <v>2809</v>
      </c>
      <c r="T60" s="201" t="s">
        <v>225</v>
      </c>
      <c r="U60" s="187" t="s">
        <v>182</v>
      </c>
      <c r="V60" s="203" t="s">
        <v>232</v>
      </c>
      <c r="W60" s="88">
        <f t="shared" si="35"/>
        <v>1.1363323098309812</v>
      </c>
      <c r="X60" s="271">
        <f t="shared" si="36"/>
        <v>0.12659298234419725</v>
      </c>
      <c r="Y60" s="271">
        <f t="shared" si="36"/>
        <v>0.47446814376031643</v>
      </c>
      <c r="Z60" s="272">
        <f t="shared" si="36"/>
        <v>9.4751145826009145E-2</v>
      </c>
      <c r="AC60" s="201" t="s">
        <v>225</v>
      </c>
      <c r="AD60" s="187" t="s">
        <v>182</v>
      </c>
      <c r="AE60" s="203" t="s">
        <v>232</v>
      </c>
      <c r="AF60" s="271">
        <f t="shared" si="37"/>
        <v>0.23447733700650186</v>
      </c>
      <c r="AG60" s="271">
        <f t="shared" si="37"/>
        <v>0.10020266647503746</v>
      </c>
      <c r="AH60" s="271">
        <f t="shared" si="33"/>
        <v>1.8832525878461445E-2</v>
      </c>
      <c r="AI60" s="272">
        <f t="shared" si="33"/>
        <v>8.7007508540457565E-2</v>
      </c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34"/>
        <v>38396</v>
      </c>
      <c r="F61" s="90">
        <v>4179</v>
      </c>
      <c r="G61" s="90">
        <v>15743</v>
      </c>
      <c r="H61" s="199">
        <v>1934</v>
      </c>
      <c r="K61" s="201" t="s">
        <v>225</v>
      </c>
      <c r="L61" s="187" t="s">
        <v>184</v>
      </c>
      <c r="M61" s="203" t="s">
        <v>233</v>
      </c>
      <c r="N61" s="234">
        <v>8189</v>
      </c>
      <c r="O61" s="90">
        <v>4591</v>
      </c>
      <c r="P61" s="90">
        <v>2691</v>
      </c>
      <c r="Q61" s="237">
        <v>1069</v>
      </c>
      <c r="T61" s="201" t="s">
        <v>225</v>
      </c>
      <c r="U61" s="187" t="s">
        <v>184</v>
      </c>
      <c r="V61" s="203" t="s">
        <v>233</v>
      </c>
      <c r="W61" s="88">
        <f t="shared" si="35"/>
        <v>1.189298788864154</v>
      </c>
      <c r="X61" s="271">
        <f t="shared" si="36"/>
        <v>0.12944264086528023</v>
      </c>
      <c r="Y61" s="271">
        <f t="shared" si="36"/>
        <v>0.48763232714575416</v>
      </c>
      <c r="Z61" s="272">
        <f t="shared" si="36"/>
        <v>5.9904778041027028E-2</v>
      </c>
      <c r="AC61" s="201" t="s">
        <v>225</v>
      </c>
      <c r="AD61" s="187" t="s">
        <v>184</v>
      </c>
      <c r="AE61" s="203" t="s">
        <v>233</v>
      </c>
      <c r="AF61" s="271">
        <f t="shared" si="37"/>
        <v>0.25365058292552756</v>
      </c>
      <c r="AG61" s="271">
        <f t="shared" si="37"/>
        <v>0.14220415511186923</v>
      </c>
      <c r="AH61" s="271">
        <f t="shared" si="33"/>
        <v>8.335251174167721E-2</v>
      </c>
      <c r="AI61" s="272">
        <f t="shared" si="33"/>
        <v>3.3111793033018561E-2</v>
      </c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34"/>
        <v>20946</v>
      </c>
      <c r="F62" s="90">
        <v>1972</v>
      </c>
      <c r="G62" s="90">
        <v>10160</v>
      </c>
      <c r="H62" s="199">
        <v>1908</v>
      </c>
      <c r="K62" s="201" t="s">
        <v>225</v>
      </c>
      <c r="L62" s="187" t="s">
        <v>187</v>
      </c>
      <c r="M62" s="203" t="s">
        <v>234</v>
      </c>
      <c r="N62" s="234">
        <v>4894</v>
      </c>
      <c r="O62" s="90">
        <v>1436</v>
      </c>
      <c r="P62" s="90">
        <v>96</v>
      </c>
      <c r="Q62" s="237">
        <v>480</v>
      </c>
      <c r="T62" s="201" t="s">
        <v>225</v>
      </c>
      <c r="U62" s="187" t="s">
        <v>187</v>
      </c>
      <c r="V62" s="203" t="s">
        <v>234</v>
      </c>
      <c r="W62" s="88">
        <f t="shared" si="35"/>
        <v>0.64879290633265363</v>
      </c>
      <c r="X62" s="271">
        <f t="shared" si="36"/>
        <v>6.1081810908430872E-2</v>
      </c>
      <c r="Y62" s="271">
        <f t="shared" si="36"/>
        <v>0.31470141928481626</v>
      </c>
      <c r="Z62" s="272">
        <f t="shared" si="36"/>
        <v>5.9099439763329667E-2</v>
      </c>
      <c r="AC62" s="201" t="s">
        <v>225</v>
      </c>
      <c r="AD62" s="187" t="s">
        <v>187</v>
      </c>
      <c r="AE62" s="203" t="s">
        <v>234</v>
      </c>
      <c r="AF62" s="271">
        <f t="shared" si="37"/>
        <v>0.15158944350195774</v>
      </c>
      <c r="AG62" s="271">
        <f t="shared" si="37"/>
        <v>4.4479452568208282E-2</v>
      </c>
      <c r="AH62" s="271">
        <f t="shared" si="33"/>
        <v>2.9735567176518074E-3</v>
      </c>
      <c r="AI62" s="272">
        <f t="shared" si="33"/>
        <v>1.4867783588259036E-2</v>
      </c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34"/>
        <v>12983</v>
      </c>
      <c r="F63" s="90">
        <v>196</v>
      </c>
      <c r="G63" s="90">
        <v>6476</v>
      </c>
      <c r="H63" s="199">
        <v>1270</v>
      </c>
      <c r="K63" s="201" t="s">
        <v>225</v>
      </c>
      <c r="L63" s="187" t="s">
        <v>189</v>
      </c>
      <c r="M63" s="203" t="s">
        <v>235</v>
      </c>
      <c r="N63" s="234">
        <v>3714</v>
      </c>
      <c r="O63" s="90">
        <v>791</v>
      </c>
      <c r="P63" s="90">
        <v>148</v>
      </c>
      <c r="Q63" s="237">
        <v>388</v>
      </c>
      <c r="T63" s="201" t="s">
        <v>225</v>
      </c>
      <c r="U63" s="187" t="s">
        <v>189</v>
      </c>
      <c r="V63" s="203" t="s">
        <v>235</v>
      </c>
      <c r="W63" s="88">
        <f t="shared" si="35"/>
        <v>0.40214257151326471</v>
      </c>
      <c r="X63" s="271">
        <f t="shared" si="36"/>
        <v>6.0710116318724392E-3</v>
      </c>
      <c r="Y63" s="271">
        <f t="shared" si="36"/>
        <v>0.20059118024492814</v>
      </c>
      <c r="Z63" s="272">
        <f t="shared" si="36"/>
        <v>3.9337677410602033E-2</v>
      </c>
      <c r="AC63" s="201" t="s">
        <v>225</v>
      </c>
      <c r="AD63" s="187" t="s">
        <v>189</v>
      </c>
      <c r="AE63" s="203" t="s">
        <v>235</v>
      </c>
      <c r="AF63" s="271">
        <f t="shared" si="37"/>
        <v>0.11503947551415429</v>
      </c>
      <c r="AG63" s="271">
        <f t="shared" si="37"/>
        <v>2.4500868371485199E-2</v>
      </c>
      <c r="AH63" s="271">
        <f t="shared" si="33"/>
        <v>4.584233273046536E-3</v>
      </c>
      <c r="AI63" s="272">
        <f t="shared" si="33"/>
        <v>1.2018125067176054E-2</v>
      </c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34"/>
        <v>30372</v>
      </c>
      <c r="F64" s="90">
        <v>3735</v>
      </c>
      <c r="G64" s="90">
        <v>12512</v>
      </c>
      <c r="H64" s="199">
        <v>2745</v>
      </c>
      <c r="K64" s="201" t="s">
        <v>225</v>
      </c>
      <c r="L64" s="187" t="s">
        <v>191</v>
      </c>
      <c r="M64" s="203" t="s">
        <v>236</v>
      </c>
      <c r="N64" s="234">
        <v>6246</v>
      </c>
      <c r="O64" s="90">
        <v>1622</v>
      </c>
      <c r="P64" s="90">
        <v>181</v>
      </c>
      <c r="Q64" s="237">
        <v>3331</v>
      </c>
      <c r="T64" s="201" t="s">
        <v>225</v>
      </c>
      <c r="U64" s="187" t="s">
        <v>191</v>
      </c>
      <c r="V64" s="203" t="s">
        <v>236</v>
      </c>
      <c r="W64" s="88">
        <f t="shared" si="35"/>
        <v>0.94075900654709033</v>
      </c>
      <c r="X64" s="271">
        <f t="shared" si="36"/>
        <v>0.11568994104614062</v>
      </c>
      <c r="Y64" s="271">
        <f t="shared" si="36"/>
        <v>0.38755355886728549</v>
      </c>
      <c r="Z64" s="272">
        <f t="shared" si="36"/>
        <v>8.5025137395356359E-2</v>
      </c>
      <c r="AC64" s="201" t="s">
        <v>225</v>
      </c>
      <c r="AD64" s="187" t="s">
        <v>191</v>
      </c>
      <c r="AE64" s="203" t="s">
        <v>236</v>
      </c>
      <c r="AF64" s="271">
        <f t="shared" si="37"/>
        <v>0.1934670339422207</v>
      </c>
      <c r="AG64" s="271">
        <f t="shared" si="37"/>
        <v>5.0240718708658649E-2</v>
      </c>
      <c r="AH64" s="271">
        <f t="shared" si="33"/>
        <v>5.606393394739344E-3</v>
      </c>
      <c r="AI64" s="272">
        <f t="shared" si="33"/>
        <v>0.10317622319268926</v>
      </c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34"/>
        <v>2602</v>
      </c>
      <c r="F65" s="90">
        <v>313</v>
      </c>
      <c r="G65" s="90">
        <v>919</v>
      </c>
      <c r="H65" s="199">
        <v>275</v>
      </c>
      <c r="K65" s="201" t="s">
        <v>237</v>
      </c>
      <c r="L65" s="187" t="s">
        <v>170</v>
      </c>
      <c r="M65" s="203" t="s">
        <v>238</v>
      </c>
      <c r="N65" s="234">
        <v>845</v>
      </c>
      <c r="O65" s="90">
        <v>215</v>
      </c>
      <c r="P65" s="90">
        <v>18</v>
      </c>
      <c r="Q65" s="237">
        <v>17</v>
      </c>
      <c r="T65" s="201" t="s">
        <v>237</v>
      </c>
      <c r="U65" s="187" t="s">
        <v>170</v>
      </c>
      <c r="V65" s="203" t="s">
        <v>238</v>
      </c>
      <c r="W65" s="88">
        <f t="shared" si="35"/>
        <v>8.0595776868020857E-2</v>
      </c>
      <c r="X65" s="271">
        <f t="shared" si="36"/>
        <v>9.6950338815105803E-3</v>
      </c>
      <c r="Y65" s="271">
        <f t="shared" si="36"/>
        <v>2.8465610661687613E-2</v>
      </c>
      <c r="Z65" s="272">
        <f t="shared" si="36"/>
        <v>8.5180010141067391E-3</v>
      </c>
      <c r="AC65" s="201" t="s">
        <v>237</v>
      </c>
      <c r="AD65" s="187" t="s">
        <v>170</v>
      </c>
      <c r="AE65" s="203" t="s">
        <v>238</v>
      </c>
      <c r="AF65" s="271">
        <f t="shared" si="37"/>
        <v>2.6173494025164341E-2</v>
      </c>
      <c r="AG65" s="271">
        <f t="shared" si="37"/>
        <v>6.6595280655743598E-3</v>
      </c>
      <c r="AH65" s="271">
        <f t="shared" si="33"/>
        <v>5.5754188455971383E-4</v>
      </c>
      <c r="AI65" s="272">
        <f t="shared" si="33"/>
        <v>5.2656733541750749E-4</v>
      </c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34"/>
        <v>15456</v>
      </c>
      <c r="F66" s="90">
        <v>1292</v>
      </c>
      <c r="G66" s="90">
        <v>8494</v>
      </c>
      <c r="H66" s="199">
        <v>1252</v>
      </c>
      <c r="K66" s="201" t="s">
        <v>237</v>
      </c>
      <c r="L66" s="187" t="s">
        <v>172</v>
      </c>
      <c r="M66" s="203" t="s">
        <v>239</v>
      </c>
      <c r="N66" s="234">
        <v>2275</v>
      </c>
      <c r="O66" s="90">
        <v>642</v>
      </c>
      <c r="P66" s="90">
        <v>258</v>
      </c>
      <c r="Q66" s="237">
        <v>1243</v>
      </c>
      <c r="T66" s="201" t="s">
        <v>237</v>
      </c>
      <c r="U66" s="187" t="s">
        <v>172</v>
      </c>
      <c r="V66" s="203" t="s">
        <v>239</v>
      </c>
      <c r="W66" s="88">
        <f t="shared" si="35"/>
        <v>0.47874263154194097</v>
      </c>
      <c r="X66" s="271">
        <f t="shared" si="36"/>
        <v>4.0019117491730566E-2</v>
      </c>
      <c r="Y66" s="271">
        <f t="shared" si="36"/>
        <v>0.26309782041390051</v>
      </c>
      <c r="Z66" s="272">
        <f t="shared" si="36"/>
        <v>3.8780135526042321E-2</v>
      </c>
      <c r="AC66" s="201" t="s">
        <v>237</v>
      </c>
      <c r="AD66" s="187" t="s">
        <v>172</v>
      </c>
      <c r="AE66" s="203" t="s">
        <v>239</v>
      </c>
      <c r="AF66" s="271">
        <f t="shared" si="37"/>
        <v>7.0467099298519381E-2</v>
      </c>
      <c r="AG66" s="271">
        <f t="shared" si="37"/>
        <v>1.9885660549296458E-2</v>
      </c>
      <c r="AH66" s="271">
        <f t="shared" si="33"/>
        <v>7.9914336786892307E-3</v>
      </c>
      <c r="AI66" s="272">
        <f t="shared" si="33"/>
        <v>3.8501364583762458E-2</v>
      </c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34"/>
        <v>21373</v>
      </c>
      <c r="F67" s="90">
        <v>3082</v>
      </c>
      <c r="G67" s="90">
        <v>9821</v>
      </c>
      <c r="H67" s="199">
        <v>1279</v>
      </c>
      <c r="K67" s="201" t="s">
        <v>237</v>
      </c>
      <c r="L67" s="187" t="s">
        <v>174</v>
      </c>
      <c r="M67" s="203" t="s">
        <v>240</v>
      </c>
      <c r="N67" s="234">
        <v>3218</v>
      </c>
      <c r="O67" s="90">
        <v>1177</v>
      </c>
      <c r="P67" s="90">
        <v>95</v>
      </c>
      <c r="Q67" s="237">
        <v>2701</v>
      </c>
      <c r="T67" s="201" t="s">
        <v>237</v>
      </c>
      <c r="U67" s="187" t="s">
        <v>174</v>
      </c>
      <c r="V67" s="203" t="s">
        <v>240</v>
      </c>
      <c r="W67" s="88">
        <f t="shared" si="35"/>
        <v>0.66201903881637569</v>
      </c>
      <c r="X67" s="271">
        <f t="shared" si="36"/>
        <v>9.5463560456279892E-2</v>
      </c>
      <c r="Y67" s="271">
        <f t="shared" si="36"/>
        <v>0.3042010471256083</v>
      </c>
      <c r="Z67" s="272">
        <f t="shared" si="36"/>
        <v>3.9616448352881889E-2</v>
      </c>
      <c r="AC67" s="201" t="s">
        <v>237</v>
      </c>
      <c r="AD67" s="187" t="s">
        <v>174</v>
      </c>
      <c r="AE67" s="203" t="s">
        <v>240</v>
      </c>
      <c r="AF67" s="271">
        <f t="shared" si="37"/>
        <v>9.9676099139619945E-2</v>
      </c>
      <c r="AG67" s="271">
        <f t="shared" si="37"/>
        <v>3.6457044340376846E-2</v>
      </c>
      <c r="AH67" s="271">
        <f t="shared" si="33"/>
        <v>2.9425821685096008E-3</v>
      </c>
      <c r="AI67" s="272">
        <f t="shared" si="33"/>
        <v>8.366225723309928E-2</v>
      </c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34"/>
        <v>22876</v>
      </c>
      <c r="F68" s="90">
        <v>3168</v>
      </c>
      <c r="G68" s="90">
        <v>10311</v>
      </c>
      <c r="H68" s="199">
        <v>2419</v>
      </c>
      <c r="K68" s="201" t="s">
        <v>237</v>
      </c>
      <c r="L68" s="187" t="s">
        <v>176</v>
      </c>
      <c r="M68" s="203" t="s">
        <v>241</v>
      </c>
      <c r="N68" s="234">
        <v>5947</v>
      </c>
      <c r="O68" s="90">
        <v>621</v>
      </c>
      <c r="P68" s="90">
        <v>86</v>
      </c>
      <c r="Q68" s="237">
        <v>324</v>
      </c>
      <c r="T68" s="201" t="s">
        <v>237</v>
      </c>
      <c r="U68" s="187" t="s">
        <v>176</v>
      </c>
      <c r="V68" s="203" t="s">
        <v>241</v>
      </c>
      <c r="W68" s="88">
        <f t="shared" si="35"/>
        <v>0.70857378617711186</v>
      </c>
      <c r="X68" s="271">
        <f t="shared" si="36"/>
        <v>9.8127371682509637E-2</v>
      </c>
      <c r="Y68" s="271">
        <f t="shared" si="36"/>
        <v>0.31937857620528942</v>
      </c>
      <c r="Z68" s="272">
        <f t="shared" si="36"/>
        <v>7.492743437499709E-2</v>
      </c>
      <c r="AC68" s="201" t="s">
        <v>237</v>
      </c>
      <c r="AD68" s="187" t="s">
        <v>176</v>
      </c>
      <c r="AE68" s="203" t="s">
        <v>241</v>
      </c>
      <c r="AF68" s="271">
        <f t="shared" si="37"/>
        <v>0.18420564374870102</v>
      </c>
      <c r="AG68" s="271">
        <f t="shared" si="37"/>
        <v>1.9235195017310129E-2</v>
      </c>
      <c r="AH68" s="271">
        <f t="shared" si="33"/>
        <v>2.6638112262297436E-3</v>
      </c>
      <c r="AI68" s="272">
        <f t="shared" si="33"/>
        <v>1.0035753922074848E-2</v>
      </c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34"/>
        <v>14613</v>
      </c>
      <c r="F69" s="90">
        <v>1695</v>
      </c>
      <c r="G69" s="90">
        <v>6853</v>
      </c>
      <c r="H69" s="199">
        <v>1418</v>
      </c>
      <c r="K69" s="201" t="s">
        <v>237</v>
      </c>
      <c r="L69" s="187" t="s">
        <v>178</v>
      </c>
      <c r="M69" s="203" t="s">
        <v>242</v>
      </c>
      <c r="N69" s="234">
        <v>3462</v>
      </c>
      <c r="O69" s="90">
        <v>617</v>
      </c>
      <c r="P69" s="90">
        <v>102</v>
      </c>
      <c r="Q69" s="237">
        <v>466</v>
      </c>
      <c r="T69" s="201" t="s">
        <v>237</v>
      </c>
      <c r="U69" s="187" t="s">
        <v>178</v>
      </c>
      <c r="V69" s="203" t="s">
        <v>242</v>
      </c>
      <c r="W69" s="88">
        <f t="shared" si="35"/>
        <v>0.45263108661506102</v>
      </c>
      <c r="X69" s="271">
        <f t="shared" si="36"/>
        <v>5.2501860796039725E-2</v>
      </c>
      <c r="Y69" s="271">
        <f t="shared" si="36"/>
        <v>0.21226858527153991</v>
      </c>
      <c r="Z69" s="272">
        <f t="shared" si="36"/>
        <v>4.3921910683648563E-2</v>
      </c>
      <c r="AC69" s="201" t="s">
        <v>237</v>
      </c>
      <c r="AD69" s="187" t="s">
        <v>178</v>
      </c>
      <c r="AE69" s="203" t="s">
        <v>242</v>
      </c>
      <c r="AF69" s="271">
        <f t="shared" si="37"/>
        <v>0.10723388913031828</v>
      </c>
      <c r="AG69" s="271">
        <f t="shared" si="37"/>
        <v>1.9111296820741301E-2</v>
      </c>
      <c r="AH69" s="271">
        <f t="shared" si="33"/>
        <v>3.1594040125050449E-3</v>
      </c>
      <c r="AI69" s="272">
        <f t="shared" si="33"/>
        <v>1.4434139900268147E-2</v>
      </c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34"/>
        <v>24902</v>
      </c>
      <c r="F70" s="90">
        <v>2919</v>
      </c>
      <c r="G70" s="90">
        <v>11196</v>
      </c>
      <c r="H70" s="199">
        <v>1957</v>
      </c>
      <c r="K70" s="201" t="s">
        <v>237</v>
      </c>
      <c r="L70" s="187" t="s">
        <v>180</v>
      </c>
      <c r="M70" s="203" t="s">
        <v>243</v>
      </c>
      <c r="N70" s="234">
        <v>5874</v>
      </c>
      <c r="O70" s="90">
        <v>1515</v>
      </c>
      <c r="P70" s="90">
        <v>786</v>
      </c>
      <c r="Q70" s="237">
        <v>655</v>
      </c>
      <c r="T70" s="201" t="s">
        <v>237</v>
      </c>
      <c r="U70" s="187" t="s">
        <v>180</v>
      </c>
      <c r="V70" s="203" t="s">
        <v>243</v>
      </c>
      <c r="W70" s="88">
        <f t="shared" si="35"/>
        <v>0.77132822273922197</v>
      </c>
      <c r="X70" s="271">
        <f t="shared" si="36"/>
        <v>9.0414708946100264E-2</v>
      </c>
      <c r="Y70" s="271">
        <f t="shared" si="36"/>
        <v>0.34679105219614204</v>
      </c>
      <c r="Z70" s="272">
        <f t="shared" si="36"/>
        <v>6.0617192671297768E-2</v>
      </c>
      <c r="AC70" s="201" t="s">
        <v>237</v>
      </c>
      <c r="AD70" s="187" t="s">
        <v>180</v>
      </c>
      <c r="AE70" s="203" t="s">
        <v>243</v>
      </c>
      <c r="AF70" s="271">
        <f t="shared" si="37"/>
        <v>0.18194450166131992</v>
      </c>
      <c r="AG70" s="271">
        <f t="shared" si="37"/>
        <v>4.6926441950442585E-2</v>
      </c>
      <c r="AH70" s="271">
        <f t="shared" si="33"/>
        <v>2.4345995625774171E-2</v>
      </c>
      <c r="AI70" s="272">
        <f t="shared" si="33"/>
        <v>2.0288329688145142E-2</v>
      </c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34"/>
        <v>43866</v>
      </c>
      <c r="F71" s="90">
        <v>2472</v>
      </c>
      <c r="G71" s="90">
        <v>15982</v>
      </c>
      <c r="H71" s="199">
        <v>8661</v>
      </c>
      <c r="K71" s="201" t="s">
        <v>237</v>
      </c>
      <c r="L71" s="187" t="s">
        <v>182</v>
      </c>
      <c r="M71" s="203" t="s">
        <v>244</v>
      </c>
      <c r="N71" s="234">
        <v>9581</v>
      </c>
      <c r="O71" s="90">
        <v>3181</v>
      </c>
      <c r="P71" s="90">
        <v>1516</v>
      </c>
      <c r="Q71" s="237">
        <v>2473</v>
      </c>
      <c r="T71" s="201" t="s">
        <v>237</v>
      </c>
      <c r="U71" s="187" t="s">
        <v>182</v>
      </c>
      <c r="V71" s="203" t="s">
        <v>244</v>
      </c>
      <c r="W71" s="88">
        <f t="shared" si="35"/>
        <v>1.3587295726720225</v>
      </c>
      <c r="X71" s="271">
        <f t="shared" si="36"/>
        <v>7.6569085479534033E-2</v>
      </c>
      <c r="Y71" s="271">
        <f t="shared" si="36"/>
        <v>0.49503524439074142</v>
      </c>
      <c r="Z71" s="272">
        <f t="shared" si="36"/>
        <v>0.26827057012064898</v>
      </c>
      <c r="AC71" s="201" t="s">
        <v>237</v>
      </c>
      <c r="AD71" s="187" t="s">
        <v>182</v>
      </c>
      <c r="AE71" s="203" t="s">
        <v>244</v>
      </c>
      <c r="AF71" s="271">
        <f t="shared" si="37"/>
        <v>0.29676715533147879</v>
      </c>
      <c r="AG71" s="271">
        <f t="shared" si="37"/>
        <v>9.8530040821358314E-2</v>
      </c>
      <c r="AH71" s="271">
        <f t="shared" si="33"/>
        <v>4.6957416499584785E-2</v>
      </c>
      <c r="AI71" s="272">
        <f t="shared" si="33"/>
        <v>7.6600060028676226E-2</v>
      </c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34"/>
        <v>134772</v>
      </c>
      <c r="F72" s="90">
        <v>12183</v>
      </c>
      <c r="G72" s="90">
        <v>54993</v>
      </c>
      <c r="H72" s="199">
        <v>10815</v>
      </c>
      <c r="K72" s="201" t="s">
        <v>237</v>
      </c>
      <c r="L72" s="187" t="s">
        <v>184</v>
      </c>
      <c r="M72" s="203" t="s">
        <v>245</v>
      </c>
      <c r="N72" s="234">
        <v>30799</v>
      </c>
      <c r="O72" s="90">
        <v>12155</v>
      </c>
      <c r="P72" s="90">
        <v>8629</v>
      </c>
      <c r="Q72" s="237">
        <v>5198</v>
      </c>
      <c r="T72" s="201" t="s">
        <v>237</v>
      </c>
      <c r="U72" s="187" t="s">
        <v>184</v>
      </c>
      <c r="V72" s="203" t="s">
        <v>245</v>
      </c>
      <c r="W72" s="88">
        <f t="shared" si="35"/>
        <v>4.1745019369934306</v>
      </c>
      <c r="X72" s="271">
        <f t="shared" si="36"/>
        <v>0.37736293219949962</v>
      </c>
      <c r="Y72" s="271">
        <f t="shared" si="36"/>
        <v>1.7033833809773524</v>
      </c>
      <c r="Z72" s="272">
        <f t="shared" si="36"/>
        <v>0.33498974897296135</v>
      </c>
      <c r="AC72" s="201" t="s">
        <v>237</v>
      </c>
      <c r="AD72" s="187" t="s">
        <v>184</v>
      </c>
      <c r="AE72" s="203" t="s">
        <v>245</v>
      </c>
      <c r="AF72" s="271">
        <f t="shared" si="37"/>
        <v>0.95398513903081261</v>
      </c>
      <c r="AG72" s="271">
        <f t="shared" si="37"/>
        <v>0.37649564482351783</v>
      </c>
      <c r="AH72" s="271">
        <f t="shared" si="33"/>
        <v>0.26727938454809835</v>
      </c>
      <c r="AI72" s="272">
        <f t="shared" si="33"/>
        <v>0.16100570644118847</v>
      </c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34"/>
        <v>40610</v>
      </c>
      <c r="F73" s="90">
        <v>6106</v>
      </c>
      <c r="G73" s="90">
        <v>14297</v>
      </c>
      <c r="H73" s="199">
        <v>3162</v>
      </c>
      <c r="K73" s="201" t="s">
        <v>237</v>
      </c>
      <c r="L73" s="187" t="s">
        <v>187</v>
      </c>
      <c r="M73" s="203" t="s">
        <v>246</v>
      </c>
      <c r="N73" s="234">
        <v>10206</v>
      </c>
      <c r="O73" s="90">
        <v>3398</v>
      </c>
      <c r="P73" s="90">
        <v>1248</v>
      </c>
      <c r="Q73" s="237">
        <v>2193</v>
      </c>
      <c r="T73" s="201" t="s">
        <v>237</v>
      </c>
      <c r="U73" s="187" t="s">
        <v>187</v>
      </c>
      <c r="V73" s="203" t="s">
        <v>246</v>
      </c>
      <c r="W73" s="88">
        <f t="shared" si="35"/>
        <v>1.2578764406649987</v>
      </c>
      <c r="X73" s="271">
        <f t="shared" si="36"/>
        <v>0.18913059706231181</v>
      </c>
      <c r="Y73" s="271">
        <f t="shared" si="36"/>
        <v>0.44284312908612378</v>
      </c>
      <c r="Z73" s="272">
        <f t="shared" si="36"/>
        <v>9.7941524387656381E-2</v>
      </c>
      <c r="AC73" s="201" t="s">
        <v>237</v>
      </c>
      <c r="AD73" s="187" t="s">
        <v>187</v>
      </c>
      <c r="AE73" s="203" t="s">
        <v>246</v>
      </c>
      <c r="AF73" s="271">
        <f t="shared" si="37"/>
        <v>0.3161262485453577</v>
      </c>
      <c r="AG73" s="271">
        <f t="shared" si="37"/>
        <v>0.10525151798521709</v>
      </c>
      <c r="AH73" s="271">
        <f t="shared" si="33"/>
        <v>3.8656237329473493E-2</v>
      </c>
      <c r="AI73" s="272">
        <f t="shared" si="33"/>
        <v>6.7927186268858464E-2</v>
      </c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34"/>
        <v>47598</v>
      </c>
      <c r="F74" s="90">
        <v>5064</v>
      </c>
      <c r="G74" s="90">
        <v>22462</v>
      </c>
      <c r="H74" s="199">
        <v>4947</v>
      </c>
      <c r="K74" s="201" t="s">
        <v>237</v>
      </c>
      <c r="L74" s="187" t="s">
        <v>189</v>
      </c>
      <c r="M74" s="203" t="s">
        <v>247</v>
      </c>
      <c r="N74" s="234">
        <v>10575</v>
      </c>
      <c r="O74" s="90">
        <v>2788</v>
      </c>
      <c r="P74" s="90">
        <v>538</v>
      </c>
      <c r="Q74" s="237">
        <v>1224</v>
      </c>
      <c r="T74" s="201" t="s">
        <v>237</v>
      </c>
      <c r="U74" s="187" t="s">
        <v>189</v>
      </c>
      <c r="V74" s="203" t="s">
        <v>247</v>
      </c>
      <c r="W74" s="88">
        <f t="shared" si="35"/>
        <v>1.4743265900707367</v>
      </c>
      <c r="X74" s="271">
        <f t="shared" si="36"/>
        <v>0.15685511685613282</v>
      </c>
      <c r="Y74" s="271">
        <f t="shared" si="36"/>
        <v>0.69575032283223848</v>
      </c>
      <c r="Z74" s="272">
        <f t="shared" si="36"/>
        <v>0.1532310946064947</v>
      </c>
      <c r="AC74" s="201" t="s">
        <v>237</v>
      </c>
      <c r="AD74" s="187" t="s">
        <v>189</v>
      </c>
      <c r="AE74" s="203" t="s">
        <v>247</v>
      </c>
      <c r="AF74" s="271">
        <f t="shared" si="37"/>
        <v>0.32755585717883184</v>
      </c>
      <c r="AG74" s="271">
        <f t="shared" si="37"/>
        <v>8.6357043008471232E-2</v>
      </c>
      <c r="AH74" s="271">
        <f t="shared" si="33"/>
        <v>1.6664307438507001E-2</v>
      </c>
      <c r="AI74" s="272">
        <f t="shared" si="33"/>
        <v>3.7912848150060539E-2</v>
      </c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34"/>
        <v>64882</v>
      </c>
      <c r="F75" s="90">
        <v>6092</v>
      </c>
      <c r="G75" s="90">
        <v>25097</v>
      </c>
      <c r="H75" s="199">
        <v>5635</v>
      </c>
      <c r="K75" s="201" t="s">
        <v>237</v>
      </c>
      <c r="L75" s="187" t="s">
        <v>191</v>
      </c>
      <c r="M75" s="203" t="s">
        <v>248</v>
      </c>
      <c r="N75" s="234">
        <v>14913</v>
      </c>
      <c r="O75" s="90">
        <v>4558</v>
      </c>
      <c r="P75" s="90">
        <v>2351</v>
      </c>
      <c r="Q75" s="237">
        <v>6236</v>
      </c>
      <c r="T75" s="201" t="s">
        <v>237</v>
      </c>
      <c r="U75" s="187" t="s">
        <v>191</v>
      </c>
      <c r="V75" s="203" t="s">
        <v>248</v>
      </c>
      <c r="W75" s="88">
        <f t="shared" si="35"/>
        <v>2.0096906974446309</v>
      </c>
      <c r="X75" s="271">
        <f t="shared" si="36"/>
        <v>0.18869695337432091</v>
      </c>
      <c r="Y75" s="271">
        <f t="shared" si="36"/>
        <v>0.77736825982195212</v>
      </c>
      <c r="Z75" s="272">
        <f t="shared" si="36"/>
        <v>0.17454158441633263</v>
      </c>
      <c r="AC75" s="201" t="s">
        <v>237</v>
      </c>
      <c r="AD75" s="187" t="s">
        <v>191</v>
      </c>
      <c r="AE75" s="203" t="s">
        <v>248</v>
      </c>
      <c r="AF75" s="271">
        <f t="shared" si="37"/>
        <v>0.46192345135772295</v>
      </c>
      <c r="AG75" s="271">
        <f t="shared" si="37"/>
        <v>0.14118199499017642</v>
      </c>
      <c r="AH75" s="271">
        <f t="shared" si="33"/>
        <v>7.2821165033327057E-2</v>
      </c>
      <c r="AI75" s="272">
        <f t="shared" si="33"/>
        <v>0.19315728845079863</v>
      </c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34"/>
        <v>40714</v>
      </c>
      <c r="F76" s="90">
        <v>3603</v>
      </c>
      <c r="G76" s="90">
        <v>16162</v>
      </c>
      <c r="H76" s="199">
        <v>2538</v>
      </c>
      <c r="K76" s="201" t="s">
        <v>237</v>
      </c>
      <c r="L76" s="187" t="s">
        <v>193</v>
      </c>
      <c r="M76" s="203" t="s">
        <v>249</v>
      </c>
      <c r="N76" s="234">
        <v>7071</v>
      </c>
      <c r="O76" s="90">
        <v>2667</v>
      </c>
      <c r="P76" s="90">
        <v>552</v>
      </c>
      <c r="Q76" s="237">
        <v>8121</v>
      </c>
      <c r="T76" s="201" t="s">
        <v>237</v>
      </c>
      <c r="U76" s="187" t="s">
        <v>193</v>
      </c>
      <c r="V76" s="203" t="s">
        <v>249</v>
      </c>
      <c r="W76" s="88">
        <f t="shared" si="35"/>
        <v>1.2610977937757881</v>
      </c>
      <c r="X76" s="271">
        <f t="shared" si="36"/>
        <v>0.11160130055936938</v>
      </c>
      <c r="Y76" s="271">
        <f t="shared" si="36"/>
        <v>0.50061066323633863</v>
      </c>
      <c r="Z76" s="272">
        <f t="shared" si="36"/>
        <v>7.8613405722919652E-2</v>
      </c>
      <c r="AC76" s="201" t="s">
        <v>237</v>
      </c>
      <c r="AD76" s="187" t="s">
        <v>193</v>
      </c>
      <c r="AE76" s="203" t="s">
        <v>249</v>
      </c>
      <c r="AF76" s="271">
        <f t="shared" si="37"/>
        <v>0.21902103698454092</v>
      </c>
      <c r="AG76" s="271">
        <f t="shared" si="37"/>
        <v>8.260912256226427E-2</v>
      </c>
      <c r="AH76" s="271">
        <f t="shared" si="33"/>
        <v>1.7097951126497889E-2</v>
      </c>
      <c r="AI76" s="272">
        <f t="shared" si="33"/>
        <v>0.25154431358385754</v>
      </c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34"/>
        <v>3225</v>
      </c>
      <c r="F77" s="90">
        <v>748</v>
      </c>
      <c r="G77" s="90">
        <v>697</v>
      </c>
      <c r="H77" s="199">
        <v>196</v>
      </c>
      <c r="K77" s="201" t="s">
        <v>250</v>
      </c>
      <c r="L77" s="187" t="s">
        <v>170</v>
      </c>
      <c r="M77" s="203" t="s">
        <v>251</v>
      </c>
      <c r="N77" s="234">
        <v>323</v>
      </c>
      <c r="O77" s="90">
        <v>37</v>
      </c>
      <c r="P77" s="90">
        <v>0</v>
      </c>
      <c r="Q77" s="237">
        <v>1224</v>
      </c>
      <c r="T77" s="201" t="s">
        <v>250</v>
      </c>
      <c r="U77" s="187" t="s">
        <v>170</v>
      </c>
      <c r="V77" s="203" t="s">
        <v>251</v>
      </c>
      <c r="W77" s="88">
        <f t="shared" si="35"/>
        <v>9.989292098361538E-2</v>
      </c>
      <c r="X77" s="271">
        <f t="shared" si="36"/>
        <v>2.316896275837033E-2</v>
      </c>
      <c r="Y77" s="271">
        <f t="shared" si="36"/>
        <v>2.1589260752117808E-2</v>
      </c>
      <c r="Z77" s="272">
        <f t="shared" si="36"/>
        <v>6.0710116318724392E-3</v>
      </c>
      <c r="AC77" s="201" t="s">
        <v>250</v>
      </c>
      <c r="AD77" s="187" t="s">
        <v>170</v>
      </c>
      <c r="AE77" s="203" t="s">
        <v>251</v>
      </c>
      <c r="AF77" s="271">
        <f t="shared" si="37"/>
        <v>1.0004779372932641E-2</v>
      </c>
      <c r="AG77" s="271">
        <f t="shared" si="37"/>
        <v>1.146058318261634E-3</v>
      </c>
      <c r="AH77" s="271">
        <f t="shared" si="33"/>
        <v>0</v>
      </c>
      <c r="AI77" s="272">
        <f t="shared" si="33"/>
        <v>3.7912848150060539E-2</v>
      </c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34"/>
        <v>5849</v>
      </c>
      <c r="F78" s="90">
        <v>1399</v>
      </c>
      <c r="G78" s="90">
        <v>2602</v>
      </c>
      <c r="H78" s="199">
        <v>476</v>
      </c>
      <c r="K78" s="201" t="s">
        <v>250</v>
      </c>
      <c r="L78" s="187" t="s">
        <v>172</v>
      </c>
      <c r="M78" s="203" t="s">
        <v>252</v>
      </c>
      <c r="N78" s="234">
        <v>1004</v>
      </c>
      <c r="O78" s="90">
        <v>141</v>
      </c>
      <c r="P78" s="90">
        <v>42</v>
      </c>
      <c r="Q78" s="237">
        <v>185</v>
      </c>
      <c r="T78" s="201" t="s">
        <v>250</v>
      </c>
      <c r="U78" s="187" t="s">
        <v>172</v>
      </c>
      <c r="V78" s="203" t="s">
        <v>252</v>
      </c>
      <c r="W78" s="88">
        <f t="shared" si="35"/>
        <v>0.18117013793276479</v>
      </c>
      <c r="X78" s="271">
        <f t="shared" si="36"/>
        <v>4.3333394249946651E-2</v>
      </c>
      <c r="Y78" s="271">
        <f t="shared" si="36"/>
        <v>8.0595776868020857E-2</v>
      </c>
      <c r="Z78" s="272">
        <f t="shared" si="36"/>
        <v>1.474388539169021E-2</v>
      </c>
      <c r="AC78" s="201" t="s">
        <v>250</v>
      </c>
      <c r="AD78" s="187" t="s">
        <v>172</v>
      </c>
      <c r="AE78" s="203" t="s">
        <v>252</v>
      </c>
      <c r="AF78" s="271">
        <f t="shared" si="37"/>
        <v>3.1098447338775145E-2</v>
      </c>
      <c r="AG78" s="271">
        <f t="shared" si="37"/>
        <v>4.3674114290510914E-3</v>
      </c>
      <c r="AH78" s="271">
        <f t="shared" si="33"/>
        <v>1.3009310639726657E-3</v>
      </c>
      <c r="AI78" s="272">
        <f t="shared" si="33"/>
        <v>5.7302915913081702E-3</v>
      </c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34"/>
        <v>5739</v>
      </c>
      <c r="F79" s="90">
        <v>1442</v>
      </c>
      <c r="G79" s="90">
        <v>2062</v>
      </c>
      <c r="H79" s="199">
        <v>460</v>
      </c>
      <c r="K79" s="201" t="s">
        <v>250</v>
      </c>
      <c r="L79" s="187" t="s">
        <v>174</v>
      </c>
      <c r="M79" s="203" t="s">
        <v>253</v>
      </c>
      <c r="N79" s="234">
        <v>1086</v>
      </c>
      <c r="O79" s="90">
        <v>96</v>
      </c>
      <c r="P79" s="90">
        <v>12</v>
      </c>
      <c r="Q79" s="237">
        <v>581</v>
      </c>
      <c r="T79" s="201" t="s">
        <v>250</v>
      </c>
      <c r="U79" s="187" t="s">
        <v>174</v>
      </c>
      <c r="V79" s="203" t="s">
        <v>253</v>
      </c>
      <c r="W79" s="88">
        <f t="shared" si="35"/>
        <v>0.17776293752712208</v>
      </c>
      <c r="X79" s="271">
        <f t="shared" si="36"/>
        <v>4.4665299863061517E-2</v>
      </c>
      <c r="Y79" s="271">
        <f t="shared" si="36"/>
        <v>6.3869520331229446E-2</v>
      </c>
      <c r="Z79" s="272">
        <f t="shared" si="36"/>
        <v>1.4248292605414908E-2</v>
      </c>
      <c r="AC79" s="201" t="s">
        <v>250</v>
      </c>
      <c r="AD79" s="187" t="s">
        <v>174</v>
      </c>
      <c r="AE79" s="203" t="s">
        <v>253</v>
      </c>
      <c r="AF79" s="271">
        <f t="shared" si="37"/>
        <v>3.3638360368436065E-2</v>
      </c>
      <c r="AG79" s="271">
        <f t="shared" si="37"/>
        <v>2.9735567176518074E-3</v>
      </c>
      <c r="AH79" s="271">
        <f t="shared" si="33"/>
        <v>3.7169458970647592E-4</v>
      </c>
      <c r="AI79" s="272">
        <f t="shared" si="33"/>
        <v>1.7996213051621874E-2</v>
      </c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34"/>
        <v>8463</v>
      </c>
      <c r="F80" s="90">
        <v>1788</v>
      </c>
      <c r="G80" s="90">
        <v>3492</v>
      </c>
      <c r="H80" s="199">
        <v>664</v>
      </c>
      <c r="K80" s="201" t="s">
        <v>250</v>
      </c>
      <c r="L80" s="187" t="s">
        <v>176</v>
      </c>
      <c r="M80" s="203" t="s">
        <v>254</v>
      </c>
      <c r="N80" s="234">
        <v>1531</v>
      </c>
      <c r="O80" s="90">
        <v>404</v>
      </c>
      <c r="P80" s="90">
        <v>285</v>
      </c>
      <c r="Q80" s="237">
        <v>299</v>
      </c>
      <c r="T80" s="201" t="s">
        <v>250</v>
      </c>
      <c r="U80" s="187" t="s">
        <v>176</v>
      </c>
      <c r="V80" s="203" t="s">
        <v>254</v>
      </c>
      <c r="W80" s="88">
        <f t="shared" si="35"/>
        <v>0.26213760939049213</v>
      </c>
      <c r="X80" s="271">
        <f t="shared" si="36"/>
        <v>5.5382493866264912E-2</v>
      </c>
      <c r="Y80" s="271">
        <f t="shared" si="36"/>
        <v>0.10816312560458449</v>
      </c>
      <c r="Z80" s="272">
        <f t="shared" si="36"/>
        <v>2.0567100630424998E-2</v>
      </c>
      <c r="AC80" s="201" t="s">
        <v>250</v>
      </c>
      <c r="AD80" s="187" t="s">
        <v>176</v>
      </c>
      <c r="AE80" s="203" t="s">
        <v>254</v>
      </c>
      <c r="AF80" s="271">
        <f t="shared" si="37"/>
        <v>4.7422034736717883E-2</v>
      </c>
      <c r="AG80" s="271">
        <f t="shared" si="37"/>
        <v>1.2513717853451355E-2</v>
      </c>
      <c r="AH80" s="271">
        <f t="shared" si="33"/>
        <v>8.827746505528802E-3</v>
      </c>
      <c r="AI80" s="272">
        <f t="shared" si="33"/>
        <v>9.2613901935196894E-3</v>
      </c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34"/>
        <v>9200</v>
      </c>
      <c r="F81" s="90">
        <v>1623</v>
      </c>
      <c r="G81" s="90">
        <v>3993</v>
      </c>
      <c r="H81" s="199">
        <v>1030</v>
      </c>
      <c r="K81" s="201" t="s">
        <v>250</v>
      </c>
      <c r="L81" s="187" t="s">
        <v>178</v>
      </c>
      <c r="M81" s="203" t="s">
        <v>255</v>
      </c>
      <c r="N81" s="234">
        <v>1636</v>
      </c>
      <c r="O81" s="90">
        <v>519</v>
      </c>
      <c r="P81" s="90">
        <v>41</v>
      </c>
      <c r="Q81" s="237">
        <v>358</v>
      </c>
      <c r="T81" s="201" t="s">
        <v>250</v>
      </c>
      <c r="U81" s="187" t="s">
        <v>178</v>
      </c>
      <c r="V81" s="203" t="s">
        <v>255</v>
      </c>
      <c r="W81" s="88">
        <f t="shared" si="35"/>
        <v>0.28496585210829817</v>
      </c>
      <c r="X81" s="271">
        <f t="shared" si="36"/>
        <v>5.0271693257800856E-2</v>
      </c>
      <c r="Y81" s="271">
        <f t="shared" si="36"/>
        <v>0.12368137472482985</v>
      </c>
      <c r="Z81" s="272">
        <f t="shared" si="36"/>
        <v>3.1903785616472516E-2</v>
      </c>
      <c r="AC81" s="201" t="s">
        <v>250</v>
      </c>
      <c r="AD81" s="187" t="s">
        <v>178</v>
      </c>
      <c r="AE81" s="203" t="s">
        <v>255</v>
      </c>
      <c r="AF81" s="271">
        <f t="shared" si="37"/>
        <v>5.0674362396649547E-2</v>
      </c>
      <c r="AG81" s="271">
        <f t="shared" si="37"/>
        <v>1.6075791004805082E-2</v>
      </c>
      <c r="AH81" s="271">
        <f t="shared" si="33"/>
        <v>1.2699565148304591E-3</v>
      </c>
      <c r="AI81" s="272">
        <f t="shared" si="33"/>
        <v>1.1088888592909863E-2</v>
      </c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34"/>
        <v>14874</v>
      </c>
      <c r="F82" s="90">
        <v>2175</v>
      </c>
      <c r="G82" s="90">
        <v>6747</v>
      </c>
      <c r="H82" s="199">
        <v>1486</v>
      </c>
      <c r="K82" s="201" t="s">
        <v>250</v>
      </c>
      <c r="L82" s="187" t="s">
        <v>180</v>
      </c>
      <c r="M82" s="203" t="s">
        <v>256</v>
      </c>
      <c r="N82" s="234">
        <v>3378</v>
      </c>
      <c r="O82" s="90">
        <v>397</v>
      </c>
      <c r="P82" s="90">
        <v>21</v>
      </c>
      <c r="Q82" s="237">
        <v>670</v>
      </c>
      <c r="T82" s="201" t="s">
        <v>250</v>
      </c>
      <c r="U82" s="187" t="s">
        <v>180</v>
      </c>
      <c r="V82" s="203" t="s">
        <v>256</v>
      </c>
      <c r="W82" s="88">
        <f t="shared" si="35"/>
        <v>0.46071544394117686</v>
      </c>
      <c r="X82" s="271">
        <f t="shared" si="36"/>
        <v>6.7369644384298752E-2</v>
      </c>
      <c r="Y82" s="271">
        <f t="shared" si="36"/>
        <v>0.20898528306246608</v>
      </c>
      <c r="Z82" s="272">
        <f t="shared" si="36"/>
        <v>4.6028180025318596E-2</v>
      </c>
      <c r="AC82" s="201" t="s">
        <v>250</v>
      </c>
      <c r="AD82" s="187" t="s">
        <v>180</v>
      </c>
      <c r="AE82" s="203" t="s">
        <v>256</v>
      </c>
      <c r="AF82" s="271">
        <f t="shared" si="37"/>
        <v>0.10463202700237297</v>
      </c>
      <c r="AG82" s="271">
        <f t="shared" si="37"/>
        <v>1.229689600945591E-2</v>
      </c>
      <c r="AH82" s="271">
        <f t="shared" si="33"/>
        <v>6.5046553198633283E-4</v>
      </c>
      <c r="AI82" s="272">
        <f t="shared" si="33"/>
        <v>2.0752947925278237E-2</v>
      </c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34"/>
        <v>8494</v>
      </c>
      <c r="F83" s="90">
        <v>2260</v>
      </c>
      <c r="G83" s="90">
        <v>3402</v>
      </c>
      <c r="H83" s="199">
        <v>1224</v>
      </c>
      <c r="K83" s="201" t="s">
        <v>250</v>
      </c>
      <c r="L83" s="187" t="s">
        <v>182</v>
      </c>
      <c r="M83" s="203" t="s">
        <v>257</v>
      </c>
      <c r="N83" s="234">
        <v>1418</v>
      </c>
      <c r="O83" s="90">
        <v>61</v>
      </c>
      <c r="P83" s="90">
        <v>17</v>
      </c>
      <c r="Q83" s="237">
        <v>112</v>
      </c>
      <c r="T83" s="201" t="s">
        <v>250</v>
      </c>
      <c r="U83" s="187" t="s">
        <v>182</v>
      </c>
      <c r="V83" s="203" t="s">
        <v>257</v>
      </c>
      <c r="W83" s="88">
        <f t="shared" si="35"/>
        <v>0.26309782041390051</v>
      </c>
      <c r="X83" s="271">
        <f t="shared" si="36"/>
        <v>7.000248106138629E-2</v>
      </c>
      <c r="Y83" s="271">
        <f t="shared" si="36"/>
        <v>0.10537541618178591</v>
      </c>
      <c r="Z83" s="272">
        <f t="shared" si="36"/>
        <v>3.7912848150060539E-2</v>
      </c>
      <c r="AC83" s="201" t="s">
        <v>250</v>
      </c>
      <c r="AD83" s="187" t="s">
        <v>182</v>
      </c>
      <c r="AE83" s="203" t="s">
        <v>257</v>
      </c>
      <c r="AF83" s="271">
        <f t="shared" si="37"/>
        <v>4.3921910683648563E-2</v>
      </c>
      <c r="AG83" s="271">
        <f t="shared" si="37"/>
        <v>1.8894474976745858E-3</v>
      </c>
      <c r="AH83" s="271">
        <f t="shared" si="37"/>
        <v>5.2656733541750749E-4</v>
      </c>
      <c r="AI83" s="272">
        <f t="shared" si="37"/>
        <v>3.4691495039271083E-3</v>
      </c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38">SUM(F84:H84)+SUM(N84:Q84)</f>
        <v>10180</v>
      </c>
      <c r="F84" s="90">
        <v>962</v>
      </c>
      <c r="G84" s="90">
        <v>3827</v>
      </c>
      <c r="H84" s="199">
        <v>797</v>
      </c>
      <c r="K84" s="201" t="s">
        <v>250</v>
      </c>
      <c r="L84" s="187" t="s">
        <v>184</v>
      </c>
      <c r="M84" s="203" t="s">
        <v>258</v>
      </c>
      <c r="N84" s="234">
        <v>2127</v>
      </c>
      <c r="O84" s="90">
        <v>1592</v>
      </c>
      <c r="P84" s="90">
        <v>334</v>
      </c>
      <c r="Q84" s="237">
        <v>541</v>
      </c>
      <c r="T84" s="201" t="s">
        <v>250</v>
      </c>
      <c r="U84" s="187" t="s">
        <v>184</v>
      </c>
      <c r="V84" s="203" t="s">
        <v>258</v>
      </c>
      <c r="W84" s="88">
        <f t="shared" ref="W84:W95" si="39">SUM(X84:Z84)+SUM(AF84:AI84)</f>
        <v>0.3153209102676604</v>
      </c>
      <c r="X84" s="271">
        <f t="shared" ref="X84:Z95" si="40">F84/$E$9*100</f>
        <v>2.9797516274802482E-2</v>
      </c>
      <c r="Y84" s="271">
        <f t="shared" si="40"/>
        <v>0.1185395995672236</v>
      </c>
      <c r="Z84" s="272">
        <f t="shared" si="40"/>
        <v>2.4686715666338441E-2</v>
      </c>
      <c r="AC84" s="201" t="s">
        <v>250</v>
      </c>
      <c r="AD84" s="187" t="s">
        <v>184</v>
      </c>
      <c r="AE84" s="203" t="s">
        <v>258</v>
      </c>
      <c r="AF84" s="271">
        <f t="shared" ref="AF84:AI95" si="41">N84/$E$9*100</f>
        <v>6.5882866025472844E-2</v>
      </c>
      <c r="AG84" s="271">
        <f t="shared" si="41"/>
        <v>4.9311482234392461E-2</v>
      </c>
      <c r="AH84" s="271">
        <f t="shared" si="41"/>
        <v>1.0345499413496911E-2</v>
      </c>
      <c r="AI84" s="272">
        <f t="shared" si="41"/>
        <v>1.6757231085933622E-2</v>
      </c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38"/>
        <v>17019</v>
      </c>
      <c r="F85" s="90">
        <v>3984</v>
      </c>
      <c r="G85" s="90">
        <v>6736</v>
      </c>
      <c r="H85" s="199">
        <v>1587</v>
      </c>
      <c r="K85" s="201" t="s">
        <v>250</v>
      </c>
      <c r="L85" s="187" t="s">
        <v>187</v>
      </c>
      <c r="M85" s="203" t="s">
        <v>259</v>
      </c>
      <c r="N85" s="234">
        <v>3979</v>
      </c>
      <c r="O85" s="90">
        <v>415</v>
      </c>
      <c r="P85" s="90">
        <v>16</v>
      </c>
      <c r="Q85" s="237">
        <v>302</v>
      </c>
      <c r="T85" s="201" t="s">
        <v>250</v>
      </c>
      <c r="U85" s="187" t="s">
        <v>187</v>
      </c>
      <c r="V85" s="203" t="s">
        <v>259</v>
      </c>
      <c r="W85" s="88">
        <f t="shared" si="39"/>
        <v>0.52715585185120939</v>
      </c>
      <c r="X85" s="271">
        <f t="shared" si="40"/>
        <v>0.12340260378255</v>
      </c>
      <c r="Y85" s="271">
        <f t="shared" si="40"/>
        <v>0.20864456302190176</v>
      </c>
      <c r="Z85" s="272">
        <f t="shared" si="40"/>
        <v>4.9156609488681439E-2</v>
      </c>
      <c r="AC85" s="201" t="s">
        <v>250</v>
      </c>
      <c r="AD85" s="187" t="s">
        <v>187</v>
      </c>
      <c r="AE85" s="203" t="s">
        <v>259</v>
      </c>
      <c r="AF85" s="271">
        <f t="shared" si="41"/>
        <v>0.12324773103683896</v>
      </c>
      <c r="AG85" s="271">
        <f t="shared" si="41"/>
        <v>1.2854437894015623E-2</v>
      </c>
      <c r="AH85" s="271">
        <f t="shared" si="41"/>
        <v>4.9559278627530116E-4</v>
      </c>
      <c r="AI85" s="272">
        <f t="shared" si="41"/>
        <v>9.3543138409463104E-3</v>
      </c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38"/>
        <v>35908</v>
      </c>
      <c r="F86" s="90">
        <v>2995</v>
      </c>
      <c r="G86" s="90">
        <v>17221</v>
      </c>
      <c r="H86" s="199">
        <v>2772</v>
      </c>
      <c r="K86" s="201" t="s">
        <v>250</v>
      </c>
      <c r="L86" s="187" t="s">
        <v>189</v>
      </c>
      <c r="M86" s="203" t="s">
        <v>260</v>
      </c>
      <c r="N86" s="234">
        <v>8450</v>
      </c>
      <c r="O86" s="90">
        <v>1760</v>
      </c>
      <c r="P86" s="90">
        <v>182</v>
      </c>
      <c r="Q86" s="237">
        <v>2528</v>
      </c>
      <c r="T86" s="201" t="s">
        <v>250</v>
      </c>
      <c r="U86" s="187" t="s">
        <v>189</v>
      </c>
      <c r="V86" s="203" t="s">
        <v>260</v>
      </c>
      <c r="W86" s="88">
        <f t="shared" si="39"/>
        <v>1.1122341105983446</v>
      </c>
      <c r="X86" s="271">
        <f t="shared" si="40"/>
        <v>9.2768774680907939E-2</v>
      </c>
      <c r="Y86" s="271">
        <f t="shared" si="40"/>
        <v>0.53341271077793506</v>
      </c>
      <c r="Z86" s="272">
        <f t="shared" si="40"/>
        <v>8.5861450222195934E-2</v>
      </c>
      <c r="AC86" s="201" t="s">
        <v>250</v>
      </c>
      <c r="AD86" s="187" t="s">
        <v>189</v>
      </c>
      <c r="AE86" s="203" t="s">
        <v>260</v>
      </c>
      <c r="AF86" s="271">
        <f t="shared" si="41"/>
        <v>0.26173494025164346</v>
      </c>
      <c r="AG86" s="271">
        <f t="shared" si="41"/>
        <v>5.451520649028313E-2</v>
      </c>
      <c r="AH86" s="271">
        <f t="shared" si="41"/>
        <v>5.6373679438815509E-3</v>
      </c>
      <c r="AI86" s="272">
        <f t="shared" si="41"/>
        <v>7.8303660231497582E-2</v>
      </c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38"/>
        <v>8859</v>
      </c>
      <c r="F87" s="90">
        <v>2026</v>
      </c>
      <c r="G87" s="90">
        <v>3797</v>
      </c>
      <c r="H87" s="199">
        <v>751</v>
      </c>
      <c r="K87" s="201" t="s">
        <v>261</v>
      </c>
      <c r="L87" s="187" t="s">
        <v>170</v>
      </c>
      <c r="M87" s="203" t="s">
        <v>262</v>
      </c>
      <c r="N87" s="234">
        <v>1637</v>
      </c>
      <c r="O87" s="90">
        <v>318</v>
      </c>
      <c r="P87" s="90">
        <v>206</v>
      </c>
      <c r="Q87" s="237">
        <v>124</v>
      </c>
      <c r="T87" s="201" t="s">
        <v>261</v>
      </c>
      <c r="U87" s="187" t="s">
        <v>170</v>
      </c>
      <c r="V87" s="203" t="s">
        <v>262</v>
      </c>
      <c r="W87" s="88">
        <f t="shared" si="39"/>
        <v>0.27440353085080582</v>
      </c>
      <c r="X87" s="271">
        <f t="shared" si="40"/>
        <v>6.2754436562110008E-2</v>
      </c>
      <c r="Y87" s="271">
        <f t="shared" si="40"/>
        <v>0.11761036309295742</v>
      </c>
      <c r="Z87" s="272">
        <f t="shared" si="40"/>
        <v>2.3261886405796951E-2</v>
      </c>
      <c r="AC87" s="201" t="s">
        <v>261</v>
      </c>
      <c r="AD87" s="187" t="s">
        <v>170</v>
      </c>
      <c r="AE87" s="203" t="s">
        <v>262</v>
      </c>
      <c r="AF87" s="271">
        <f t="shared" si="41"/>
        <v>5.0705336945791754E-2</v>
      </c>
      <c r="AG87" s="271">
        <f t="shared" si="41"/>
        <v>9.84990662722161E-3</v>
      </c>
      <c r="AH87" s="271">
        <f t="shared" si="41"/>
        <v>6.380757123294503E-3</v>
      </c>
      <c r="AI87" s="272">
        <f t="shared" si="41"/>
        <v>3.8408440936335839E-3</v>
      </c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38"/>
        <v>15446</v>
      </c>
      <c r="F88" s="90">
        <v>4845</v>
      </c>
      <c r="G88" s="90">
        <v>5660</v>
      </c>
      <c r="H88" s="199">
        <v>1329</v>
      </c>
      <c r="K88" s="201" t="s">
        <v>261</v>
      </c>
      <c r="L88" s="187" t="s">
        <v>172</v>
      </c>
      <c r="M88" s="203" t="s">
        <v>263</v>
      </c>
      <c r="N88" s="234">
        <v>3039</v>
      </c>
      <c r="O88" s="90">
        <v>414</v>
      </c>
      <c r="P88" s="90">
        <v>27</v>
      </c>
      <c r="Q88" s="237">
        <v>132</v>
      </c>
      <c r="T88" s="201" t="s">
        <v>261</v>
      </c>
      <c r="U88" s="187" t="s">
        <v>172</v>
      </c>
      <c r="V88" s="203" t="s">
        <v>263</v>
      </c>
      <c r="W88" s="88">
        <f t="shared" si="39"/>
        <v>0.47843288605051887</v>
      </c>
      <c r="X88" s="271">
        <f t="shared" si="40"/>
        <v>0.15007169059398962</v>
      </c>
      <c r="Y88" s="271">
        <f t="shared" si="40"/>
        <v>0.1753159481448878</v>
      </c>
      <c r="Z88" s="272">
        <f t="shared" si="40"/>
        <v>4.1165175809992204E-2</v>
      </c>
      <c r="AC88" s="201" t="s">
        <v>261</v>
      </c>
      <c r="AD88" s="187" t="s">
        <v>172</v>
      </c>
      <c r="AE88" s="203" t="s">
        <v>263</v>
      </c>
      <c r="AF88" s="271">
        <f t="shared" si="41"/>
        <v>9.4131654843165019E-2</v>
      </c>
      <c r="AG88" s="271">
        <f t="shared" si="41"/>
        <v>1.2823463344873418E-2</v>
      </c>
      <c r="AH88" s="271">
        <f t="shared" si="41"/>
        <v>8.3631282683957074E-4</v>
      </c>
      <c r="AI88" s="272">
        <f t="shared" si="41"/>
        <v>4.0886404867712346E-3</v>
      </c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38"/>
        <v>10837</v>
      </c>
      <c r="F89" s="90">
        <v>815</v>
      </c>
      <c r="G89" s="90">
        <v>4919</v>
      </c>
      <c r="H89" s="199">
        <v>1104</v>
      </c>
      <c r="K89" s="201" t="s">
        <v>261</v>
      </c>
      <c r="L89" s="187" t="s">
        <v>174</v>
      </c>
      <c r="M89" s="203" t="s">
        <v>264</v>
      </c>
      <c r="N89" s="234">
        <v>2098</v>
      </c>
      <c r="O89" s="90">
        <v>345</v>
      </c>
      <c r="P89" s="90">
        <v>276</v>
      </c>
      <c r="Q89" s="237">
        <v>1280</v>
      </c>
      <c r="T89" s="201" t="s">
        <v>261</v>
      </c>
      <c r="U89" s="187" t="s">
        <v>174</v>
      </c>
      <c r="V89" s="203" t="s">
        <v>264</v>
      </c>
      <c r="W89" s="88">
        <f t="shared" si="39"/>
        <v>0.33567118905408994</v>
      </c>
      <c r="X89" s="271">
        <f t="shared" si="40"/>
        <v>2.5244257550898153E-2</v>
      </c>
      <c r="Y89" s="271">
        <f t="shared" si="40"/>
        <v>0.1523638072305129</v>
      </c>
      <c r="Z89" s="272">
        <f t="shared" si="40"/>
        <v>3.4195902252995777E-2</v>
      </c>
      <c r="AC89" s="201" t="s">
        <v>261</v>
      </c>
      <c r="AD89" s="187" t="s">
        <v>174</v>
      </c>
      <c r="AE89" s="203" t="s">
        <v>264</v>
      </c>
      <c r="AF89" s="271">
        <f t="shared" si="41"/>
        <v>6.4984604100348856E-2</v>
      </c>
      <c r="AG89" s="271">
        <f t="shared" si="41"/>
        <v>1.0686219454061181E-2</v>
      </c>
      <c r="AH89" s="271">
        <f t="shared" si="41"/>
        <v>8.5489755632489443E-3</v>
      </c>
      <c r="AI89" s="272">
        <f t="shared" si="41"/>
        <v>3.9647422902024096E-2</v>
      </c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38"/>
        <v>12268</v>
      </c>
      <c r="F90" s="90">
        <v>1565</v>
      </c>
      <c r="G90" s="90">
        <v>5494</v>
      </c>
      <c r="H90" s="199">
        <v>1236</v>
      </c>
      <c r="K90" s="201" t="s">
        <v>261</v>
      </c>
      <c r="L90" s="187" t="s">
        <v>176</v>
      </c>
      <c r="M90" s="203" t="s">
        <v>265</v>
      </c>
      <c r="N90" s="234">
        <v>3718</v>
      </c>
      <c r="O90" s="90">
        <v>213</v>
      </c>
      <c r="P90" s="90">
        <v>14</v>
      </c>
      <c r="Q90" s="237">
        <v>28</v>
      </c>
      <c r="T90" s="201" t="s">
        <v>261</v>
      </c>
      <c r="U90" s="187" t="s">
        <v>176</v>
      </c>
      <c r="V90" s="203" t="s">
        <v>265</v>
      </c>
      <c r="W90" s="88">
        <f t="shared" si="39"/>
        <v>0.3799957688765872</v>
      </c>
      <c r="X90" s="271">
        <f t="shared" si="40"/>
        <v>4.8475169407552893E-2</v>
      </c>
      <c r="Y90" s="271">
        <f t="shared" si="40"/>
        <v>0.17017417298728155</v>
      </c>
      <c r="Z90" s="272">
        <f t="shared" si="40"/>
        <v>3.8284542739767016E-2</v>
      </c>
      <c r="AC90" s="201" t="s">
        <v>261</v>
      </c>
      <c r="AD90" s="187" t="s">
        <v>176</v>
      </c>
      <c r="AE90" s="203" t="s">
        <v>265</v>
      </c>
      <c r="AF90" s="271">
        <f t="shared" si="41"/>
        <v>0.11516337371072312</v>
      </c>
      <c r="AG90" s="271">
        <f t="shared" si="41"/>
        <v>6.5975789672899458E-3</v>
      </c>
      <c r="AH90" s="271">
        <f t="shared" si="41"/>
        <v>4.3364368799088854E-4</v>
      </c>
      <c r="AI90" s="272">
        <f t="shared" si="41"/>
        <v>8.6728737598177708E-4</v>
      </c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38"/>
        <v>11469</v>
      </c>
      <c r="F91" s="90">
        <v>1539</v>
      </c>
      <c r="G91" s="90">
        <v>5004</v>
      </c>
      <c r="H91" s="199">
        <v>1097</v>
      </c>
      <c r="K91" s="201" t="s">
        <v>261</v>
      </c>
      <c r="L91" s="187" t="s">
        <v>178</v>
      </c>
      <c r="M91" s="203" t="s">
        <v>266</v>
      </c>
      <c r="N91" s="234">
        <v>2633</v>
      </c>
      <c r="O91" s="90">
        <v>683</v>
      </c>
      <c r="P91" s="90">
        <v>442</v>
      </c>
      <c r="Q91" s="237">
        <v>71</v>
      </c>
      <c r="T91" s="201" t="s">
        <v>261</v>
      </c>
      <c r="U91" s="187" t="s">
        <v>178</v>
      </c>
      <c r="V91" s="203" t="s">
        <v>266</v>
      </c>
      <c r="W91" s="88">
        <f t="shared" si="39"/>
        <v>0.35524710411196431</v>
      </c>
      <c r="X91" s="271">
        <f t="shared" si="40"/>
        <v>4.7669831129855532E-2</v>
      </c>
      <c r="Y91" s="271">
        <f t="shared" si="40"/>
        <v>0.15499664390760043</v>
      </c>
      <c r="Z91" s="272">
        <f t="shared" si="40"/>
        <v>3.3979080409000335E-2</v>
      </c>
      <c r="AC91" s="201" t="s">
        <v>261</v>
      </c>
      <c r="AD91" s="187" t="s">
        <v>178</v>
      </c>
      <c r="AE91" s="203" t="s">
        <v>266</v>
      </c>
      <c r="AF91" s="271">
        <f t="shared" si="41"/>
        <v>8.1555987891429246E-2</v>
      </c>
      <c r="AG91" s="271">
        <f t="shared" si="41"/>
        <v>2.1155617064126917E-2</v>
      </c>
      <c r="AH91" s="271">
        <f t="shared" si="41"/>
        <v>1.3690750720855195E-2</v>
      </c>
      <c r="AI91" s="272">
        <f t="shared" si="41"/>
        <v>2.1991929890966492E-3</v>
      </c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38"/>
        <v>9826</v>
      </c>
      <c r="F92" s="90">
        <v>1314</v>
      </c>
      <c r="G92" s="90">
        <v>3998</v>
      </c>
      <c r="H92" s="199">
        <v>1184</v>
      </c>
      <c r="K92" s="201" t="s">
        <v>261</v>
      </c>
      <c r="L92" s="187" t="s">
        <v>180</v>
      </c>
      <c r="M92" s="203" t="s">
        <v>267</v>
      </c>
      <c r="N92" s="234">
        <v>2828</v>
      </c>
      <c r="O92" s="90">
        <v>308</v>
      </c>
      <c r="P92" s="90">
        <v>63</v>
      </c>
      <c r="Q92" s="237">
        <v>131</v>
      </c>
      <c r="T92" s="201" t="s">
        <v>261</v>
      </c>
      <c r="U92" s="187" t="s">
        <v>180</v>
      </c>
      <c r="V92" s="203" t="s">
        <v>267</v>
      </c>
      <c r="W92" s="88">
        <f t="shared" si="39"/>
        <v>0.30435591987131938</v>
      </c>
      <c r="X92" s="271">
        <f t="shared" si="40"/>
        <v>4.0700557572859113E-2</v>
      </c>
      <c r="Y92" s="271">
        <f t="shared" si="40"/>
        <v>0.12383624747054089</v>
      </c>
      <c r="Z92" s="272">
        <f t="shared" si="40"/>
        <v>3.6673866184372288E-2</v>
      </c>
      <c r="AC92" s="201" t="s">
        <v>261</v>
      </c>
      <c r="AD92" s="187" t="s">
        <v>180</v>
      </c>
      <c r="AE92" s="203" t="s">
        <v>267</v>
      </c>
      <c r="AF92" s="271">
        <f t="shared" si="41"/>
        <v>8.7596024974159484E-2</v>
      </c>
      <c r="AG92" s="271">
        <f t="shared" si="41"/>
        <v>9.5401611357995488E-3</v>
      </c>
      <c r="AH92" s="271">
        <f t="shared" si="41"/>
        <v>1.9513965959589983E-3</v>
      </c>
      <c r="AI92" s="272">
        <f t="shared" si="41"/>
        <v>4.0576659376290285E-3</v>
      </c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38"/>
        <v>13680</v>
      </c>
      <c r="F93" s="90">
        <v>1720</v>
      </c>
      <c r="G93" s="90">
        <v>4384</v>
      </c>
      <c r="H93" s="199">
        <v>1197</v>
      </c>
      <c r="K93" s="201" t="s">
        <v>261</v>
      </c>
      <c r="L93" s="187" t="s">
        <v>182</v>
      </c>
      <c r="M93" s="203" t="s">
        <v>268</v>
      </c>
      <c r="N93" s="234">
        <v>3403</v>
      </c>
      <c r="O93" s="90">
        <v>858</v>
      </c>
      <c r="P93" s="90">
        <v>23</v>
      </c>
      <c r="Q93" s="237">
        <v>2095</v>
      </c>
      <c r="T93" s="201" t="s">
        <v>261</v>
      </c>
      <c r="U93" s="187" t="s">
        <v>182</v>
      </c>
      <c r="V93" s="203" t="s">
        <v>268</v>
      </c>
      <c r="W93" s="88">
        <f t="shared" si="39"/>
        <v>0.42373183226538258</v>
      </c>
      <c r="X93" s="271">
        <f t="shared" si="40"/>
        <v>5.3276224524594878E-2</v>
      </c>
      <c r="Y93" s="271">
        <f t="shared" si="40"/>
        <v>0.13579242343943254</v>
      </c>
      <c r="Z93" s="272">
        <f t="shared" si="40"/>
        <v>3.7076535323220972E-2</v>
      </c>
      <c r="AC93" s="201" t="s">
        <v>261</v>
      </c>
      <c r="AD93" s="187" t="s">
        <v>182</v>
      </c>
      <c r="AE93" s="203" t="s">
        <v>268</v>
      </c>
      <c r="AF93" s="271">
        <f t="shared" si="41"/>
        <v>0.10540639073092811</v>
      </c>
      <c r="AG93" s="271">
        <f t="shared" si="41"/>
        <v>2.6576163164013029E-2</v>
      </c>
      <c r="AH93" s="271">
        <f t="shared" si="41"/>
        <v>7.124146302707454E-4</v>
      </c>
      <c r="AI93" s="272">
        <f t="shared" si="41"/>
        <v>6.4891680452922249E-2</v>
      </c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38"/>
        <v>66753</v>
      </c>
      <c r="F94" s="90">
        <v>6029</v>
      </c>
      <c r="G94" s="90">
        <v>30103</v>
      </c>
      <c r="H94" s="199">
        <v>5258</v>
      </c>
      <c r="K94" s="201" t="s">
        <v>261</v>
      </c>
      <c r="L94" s="187" t="s">
        <v>184</v>
      </c>
      <c r="M94" s="203" t="s">
        <v>269</v>
      </c>
      <c r="N94" s="234">
        <v>16814</v>
      </c>
      <c r="O94" s="90">
        <v>5486</v>
      </c>
      <c r="P94" s="90">
        <v>874</v>
      </c>
      <c r="Q94" s="237">
        <v>2189</v>
      </c>
      <c r="T94" s="201" t="s">
        <v>261</v>
      </c>
      <c r="U94" s="187" t="s">
        <v>184</v>
      </c>
      <c r="V94" s="203" t="s">
        <v>269</v>
      </c>
      <c r="W94" s="88">
        <f t="shared" si="39"/>
        <v>2.0676440788896988</v>
      </c>
      <c r="X94" s="271">
        <f t="shared" si="40"/>
        <v>0.18674555677836191</v>
      </c>
      <c r="Y94" s="271">
        <f t="shared" si="40"/>
        <v>0.93242685282783688</v>
      </c>
      <c r="Z94" s="272">
        <f t="shared" si="40"/>
        <v>0.16286417938972086</v>
      </c>
      <c r="AC94" s="201" t="s">
        <v>261</v>
      </c>
      <c r="AD94" s="187" t="s">
        <v>184</v>
      </c>
      <c r="AE94" s="203" t="s">
        <v>269</v>
      </c>
      <c r="AF94" s="271">
        <f t="shared" si="41"/>
        <v>0.52080606927705719</v>
      </c>
      <c r="AG94" s="271">
        <f t="shared" si="41"/>
        <v>0.16992637659414389</v>
      </c>
      <c r="AH94" s="271">
        <f t="shared" si="41"/>
        <v>2.7071755950288327E-2</v>
      </c>
      <c r="AI94" s="272">
        <f t="shared" si="41"/>
        <v>6.7803288072289636E-2</v>
      </c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38"/>
        <v>36062</v>
      </c>
      <c r="F95" s="208">
        <v>3200</v>
      </c>
      <c r="G95" s="208">
        <v>16144</v>
      </c>
      <c r="H95" s="209">
        <v>2769</v>
      </c>
      <c r="K95" s="205" t="s">
        <v>261</v>
      </c>
      <c r="L95" s="206" t="s">
        <v>187</v>
      </c>
      <c r="M95" s="207" t="s">
        <v>270</v>
      </c>
      <c r="N95" s="243">
        <v>9083</v>
      </c>
      <c r="O95" s="208">
        <v>1704</v>
      </c>
      <c r="P95" s="208">
        <v>2059</v>
      </c>
      <c r="Q95" s="238">
        <v>1103</v>
      </c>
      <c r="T95" s="205" t="s">
        <v>261</v>
      </c>
      <c r="U95" s="206" t="s">
        <v>187</v>
      </c>
      <c r="V95" s="207" t="s">
        <v>270</v>
      </c>
      <c r="W95" s="152">
        <f t="shared" si="39"/>
        <v>1.1170041911662443</v>
      </c>
      <c r="X95" s="273">
        <f t="shared" si="40"/>
        <v>9.9118557255060233E-2</v>
      </c>
      <c r="Y95" s="273">
        <f t="shared" si="40"/>
        <v>0.50005312135177882</v>
      </c>
      <c r="Z95" s="274">
        <f t="shared" si="40"/>
        <v>8.5768526574769313E-2</v>
      </c>
      <c r="AC95" s="205" t="s">
        <v>261</v>
      </c>
      <c r="AD95" s="206" t="s">
        <v>187</v>
      </c>
      <c r="AE95" s="207" t="s">
        <v>270</v>
      </c>
      <c r="AF95" s="273">
        <f t="shared" si="41"/>
        <v>0.28134182985866002</v>
      </c>
      <c r="AG95" s="273">
        <f t="shared" si="41"/>
        <v>5.2780631738319567E-2</v>
      </c>
      <c r="AH95" s="273">
        <f t="shared" si="41"/>
        <v>6.3776596683802825E-2</v>
      </c>
      <c r="AI95" s="274">
        <f t="shared" si="41"/>
        <v>3.4164927703853577E-2</v>
      </c>
    </row>
    <row r="96" spans="2:35" ht="6.75" customHeight="1"/>
    <row r="97" spans="2:29" ht="15.75" customHeight="1">
      <c r="B97" s="148" t="s">
        <v>154</v>
      </c>
      <c r="K97" s="148" t="s">
        <v>154</v>
      </c>
      <c r="L97"/>
      <c r="T97" s="148" t="s">
        <v>154</v>
      </c>
      <c r="AC97" s="148" t="s">
        <v>154</v>
      </c>
    </row>
    <row r="98" spans="2:29" ht="15.75" customHeight="1">
      <c r="B98" s="233" t="s">
        <v>294</v>
      </c>
      <c r="K98" s="233" t="s">
        <v>294</v>
      </c>
      <c r="L98"/>
      <c r="T98" s="233" t="s">
        <v>294</v>
      </c>
      <c r="AC98" s="233" t="s">
        <v>294</v>
      </c>
    </row>
    <row r="99" spans="2:29" ht="15.75" customHeight="1">
      <c r="B99" s="149" t="s">
        <v>295</v>
      </c>
      <c r="K99" s="149" t="s">
        <v>295</v>
      </c>
      <c r="L99"/>
      <c r="T99" s="149" t="s">
        <v>295</v>
      </c>
      <c r="AC99" s="149" t="s">
        <v>295</v>
      </c>
    </row>
    <row r="100" spans="2:29" ht="15.75" customHeight="1"/>
  </sheetData>
  <mergeCells count="4">
    <mergeCell ref="E5:H5"/>
    <mergeCell ref="N5:Q5"/>
    <mergeCell ref="W5:Z5"/>
    <mergeCell ref="AF5:AI5"/>
  </mergeCells>
  <pageMargins left="0.70866141732283472" right="0.70866141732283472" top="0.55118110236220474" bottom="0.55118110236220474" header="0.31496062992125984" footer="0.31496062992125984"/>
  <pageSetup paperSize="9" scale="85" firstPageNumber="57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27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22DB-7DDC-4FC7-9494-24F12A04F8DC}">
  <dimension ref="B1:AC99"/>
  <sheetViews>
    <sheetView showGridLines="0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21.5703125" style="6" customWidth="1"/>
    <col min="5" max="8" width="12.5703125" style="6" customWidth="1"/>
    <col min="9" max="12" width="2.5703125" style="6" customWidth="1"/>
    <col min="13" max="13" width="21.5703125" style="6" customWidth="1"/>
    <col min="14" max="17" width="12.5703125" style="6" customWidth="1"/>
    <col min="18" max="18" width="2.5703125" style="6" customWidth="1"/>
  </cols>
  <sheetData>
    <row r="1" spans="2:28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15"/>
    </row>
    <row r="2" spans="2:28" ht="18" customHeight="1">
      <c r="D2" s="14" t="s">
        <v>385</v>
      </c>
      <c r="E2" s="14"/>
      <c r="F2" s="14"/>
      <c r="G2" s="14"/>
      <c r="H2" s="14"/>
      <c r="I2" s="14"/>
      <c r="J2" s="14"/>
      <c r="K2" s="14"/>
      <c r="L2" s="14"/>
      <c r="M2" s="14" t="s">
        <v>385</v>
      </c>
      <c r="N2" s="14"/>
      <c r="O2" s="14"/>
      <c r="P2" s="14"/>
      <c r="Q2" s="14"/>
      <c r="R2" s="14"/>
    </row>
    <row r="3" spans="2:28" ht="18" customHeight="1">
      <c r="D3" s="14" t="s">
        <v>53</v>
      </c>
      <c r="E3" s="14"/>
      <c r="F3" s="14"/>
      <c r="G3" s="14"/>
      <c r="H3" s="14"/>
      <c r="I3" s="14"/>
      <c r="J3" s="14"/>
      <c r="K3" s="14"/>
      <c r="L3" s="14"/>
      <c r="M3" s="14" t="s">
        <v>53</v>
      </c>
      <c r="N3" s="14"/>
      <c r="O3" s="14"/>
      <c r="P3" s="14"/>
      <c r="Q3" s="14"/>
      <c r="R3" s="14"/>
    </row>
    <row r="4" spans="2:28">
      <c r="D4" s="14"/>
      <c r="E4" s="14"/>
      <c r="F4" s="14"/>
      <c r="G4" s="14"/>
      <c r="H4" s="15" t="s">
        <v>352</v>
      </c>
      <c r="I4" s="15"/>
      <c r="J4" s="15"/>
      <c r="K4" s="15"/>
      <c r="L4" s="15"/>
      <c r="M4" s="14"/>
      <c r="N4" s="15"/>
      <c r="O4" s="15"/>
      <c r="P4" s="15"/>
      <c r="Q4" s="15" t="s">
        <v>352</v>
      </c>
      <c r="R4" s="15"/>
    </row>
    <row r="5" spans="2:28" ht="18" customHeight="1">
      <c r="B5" s="211" t="s">
        <v>271</v>
      </c>
      <c r="C5" s="212"/>
      <c r="D5" s="213"/>
      <c r="E5" s="453" t="s">
        <v>54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54</v>
      </c>
      <c r="O5" s="454"/>
      <c r="P5" s="454"/>
      <c r="Q5" s="455"/>
      <c r="R5" s="23"/>
    </row>
    <row r="6" spans="2:28" ht="53.25" customHeight="1">
      <c r="B6" s="214"/>
      <c r="C6" s="215" t="s">
        <v>272</v>
      </c>
      <c r="D6" s="216"/>
      <c r="E6" s="29" t="s">
        <v>4</v>
      </c>
      <c r="F6" s="30" t="s">
        <v>378</v>
      </c>
      <c r="G6" s="30" t="s">
        <v>379</v>
      </c>
      <c r="H6" s="55" t="s">
        <v>380</v>
      </c>
      <c r="I6" s="24"/>
      <c r="J6" s="24"/>
      <c r="K6" s="214"/>
      <c r="L6" s="215" t="s">
        <v>272</v>
      </c>
      <c r="M6" s="216"/>
      <c r="N6" s="29" t="s">
        <v>381</v>
      </c>
      <c r="O6" s="30" t="s">
        <v>382</v>
      </c>
      <c r="P6" s="30" t="s">
        <v>383</v>
      </c>
      <c r="Q6" s="55" t="s">
        <v>149</v>
      </c>
      <c r="R6" s="24"/>
    </row>
    <row r="7" spans="2:28" ht="18" customHeight="1">
      <c r="B7" s="210"/>
      <c r="C7" s="217"/>
      <c r="D7" s="218" t="s">
        <v>273</v>
      </c>
      <c r="E7" s="288"/>
      <c r="F7" s="289"/>
      <c r="G7" s="290"/>
      <c r="H7" s="291"/>
      <c r="I7" s="2"/>
      <c r="J7" s="2"/>
      <c r="K7" s="210"/>
      <c r="L7" s="217"/>
      <c r="M7" s="218" t="s">
        <v>273</v>
      </c>
      <c r="N7" s="292"/>
      <c r="O7" s="290"/>
      <c r="P7" s="289"/>
      <c r="Q7" s="293"/>
      <c r="R7" s="1"/>
    </row>
    <row r="8" spans="2:28" ht="6.75" customHeight="1">
      <c r="B8" s="191"/>
      <c r="C8" s="192"/>
      <c r="D8" s="193"/>
      <c r="E8" s="16"/>
      <c r="F8" s="4"/>
      <c r="G8" s="4"/>
      <c r="H8" s="5"/>
      <c r="I8" s="4"/>
      <c r="J8" s="4"/>
      <c r="K8" s="191"/>
      <c r="L8" s="192"/>
      <c r="M8" s="193"/>
      <c r="N8" s="4"/>
      <c r="O8" s="4"/>
      <c r="P8" s="4"/>
      <c r="Q8" s="5"/>
      <c r="R8" s="4"/>
    </row>
    <row r="9" spans="2:28" ht="15.75" customHeight="1">
      <c r="B9" s="197"/>
      <c r="C9" s="6"/>
      <c r="D9" s="198" t="s">
        <v>19</v>
      </c>
      <c r="E9" s="234">
        <f t="shared" ref="E9:H9" si="0">SUM(E19:E95)</f>
        <v>3228457</v>
      </c>
      <c r="F9" s="90">
        <f t="shared" si="0"/>
        <v>88282</v>
      </c>
      <c r="G9" s="90">
        <f t="shared" si="0"/>
        <v>157292</v>
      </c>
      <c r="H9" s="199">
        <f t="shared" si="0"/>
        <v>79636</v>
      </c>
      <c r="I9" s="4"/>
      <c r="J9" s="4"/>
      <c r="K9" s="197"/>
      <c r="M9" s="198" t="s">
        <v>19</v>
      </c>
      <c r="N9" s="234">
        <f t="shared" ref="N9:Q9" si="1">SUM(N19:N95)</f>
        <v>374365</v>
      </c>
      <c r="O9" s="90">
        <f t="shared" si="1"/>
        <v>244695</v>
      </c>
      <c r="P9" s="90">
        <f t="shared" si="1"/>
        <v>251143</v>
      </c>
      <c r="Q9" s="199">
        <f t="shared" si="1"/>
        <v>2033044</v>
      </c>
      <c r="R9" s="4"/>
      <c r="S9" s="345"/>
      <c r="T9" s="186"/>
      <c r="U9" s="186"/>
      <c r="V9" s="186"/>
      <c r="W9" s="186"/>
      <c r="X9" s="186"/>
      <c r="Y9" s="186"/>
      <c r="Z9" s="186"/>
      <c r="AA9" s="186"/>
      <c r="AB9" s="186"/>
    </row>
    <row r="10" spans="2:28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346"/>
      <c r="T10" s="185"/>
      <c r="U10" s="185"/>
      <c r="V10" s="185"/>
      <c r="W10" s="185"/>
      <c r="X10" s="185"/>
      <c r="Y10" s="185"/>
      <c r="Z10" s="185"/>
      <c r="AA10" s="185"/>
      <c r="AB10" s="185"/>
    </row>
    <row r="11" spans="2:28" ht="15.75" customHeight="1">
      <c r="B11" s="197"/>
      <c r="C11" s="6"/>
      <c r="D11" s="198" t="s">
        <v>163</v>
      </c>
      <c r="E11" s="16">
        <f t="shared" ref="E11:H11" si="2">SUM(E19:E32)</f>
        <v>544079</v>
      </c>
      <c r="F11" s="11">
        <f t="shared" si="2"/>
        <v>10870</v>
      </c>
      <c r="G11" s="11">
        <f t="shared" si="2"/>
        <v>22651</v>
      </c>
      <c r="H11" s="12">
        <f t="shared" si="2"/>
        <v>10544</v>
      </c>
      <c r="I11" s="11"/>
      <c r="J11" s="11"/>
      <c r="K11" s="197"/>
      <c r="M11" s="198" t="s">
        <v>163</v>
      </c>
      <c r="N11" s="16">
        <f t="shared" ref="N11:Q11" si="3">SUM(N19:N32)</f>
        <v>59991</v>
      </c>
      <c r="O11" s="11">
        <f t="shared" si="3"/>
        <v>50840</v>
      </c>
      <c r="P11" s="11">
        <f t="shared" si="3"/>
        <v>49523</v>
      </c>
      <c r="Q11" s="12">
        <f t="shared" si="3"/>
        <v>339660</v>
      </c>
      <c r="R11" s="11"/>
      <c r="S11" s="346"/>
      <c r="T11" s="185"/>
      <c r="U11" s="185"/>
      <c r="V11" s="185"/>
      <c r="W11" s="185"/>
      <c r="X11" s="185"/>
      <c r="Y11" s="185"/>
      <c r="Z11" s="185"/>
      <c r="AA11" s="185"/>
      <c r="AB11" s="185"/>
    </row>
    <row r="12" spans="2:28" ht="15.75" customHeight="1">
      <c r="B12" s="197"/>
      <c r="C12" s="6"/>
      <c r="D12" s="198" t="s">
        <v>164</v>
      </c>
      <c r="E12" s="16">
        <f t="shared" ref="E12:H12" si="4">SUM(E33:E40)</f>
        <v>354994</v>
      </c>
      <c r="F12" s="11">
        <f t="shared" si="4"/>
        <v>24378</v>
      </c>
      <c r="G12" s="11">
        <f t="shared" si="4"/>
        <v>26835</v>
      </c>
      <c r="H12" s="12">
        <f t="shared" si="4"/>
        <v>8510</v>
      </c>
      <c r="I12" s="11"/>
      <c r="J12" s="11"/>
      <c r="K12" s="197"/>
      <c r="M12" s="198" t="s">
        <v>164</v>
      </c>
      <c r="N12" s="16">
        <f t="shared" ref="N12:Q12" si="5">SUM(N33:N40)</f>
        <v>41481</v>
      </c>
      <c r="O12" s="11">
        <f t="shared" si="5"/>
        <v>23385</v>
      </c>
      <c r="P12" s="11">
        <f t="shared" si="5"/>
        <v>35345</v>
      </c>
      <c r="Q12" s="12">
        <f t="shared" si="5"/>
        <v>195060</v>
      </c>
      <c r="R12" s="11"/>
      <c r="S12" s="346"/>
      <c r="T12" s="185"/>
      <c r="U12" s="185"/>
      <c r="V12" s="185"/>
      <c r="W12" s="185"/>
      <c r="X12" s="185"/>
      <c r="Y12" s="185"/>
      <c r="Z12" s="185"/>
      <c r="AA12" s="185"/>
      <c r="AB12" s="185"/>
    </row>
    <row r="13" spans="2:28" ht="15.75" customHeight="1">
      <c r="B13" s="197"/>
      <c r="C13" s="6"/>
      <c r="D13" s="198" t="s">
        <v>165</v>
      </c>
      <c r="E13" s="16">
        <f t="shared" ref="E13:H13" si="6">SUM(E41:E53)</f>
        <v>1218497</v>
      </c>
      <c r="F13" s="11">
        <f t="shared" si="6"/>
        <v>20740</v>
      </c>
      <c r="G13" s="11">
        <f t="shared" si="6"/>
        <v>48952</v>
      </c>
      <c r="H13" s="12">
        <f t="shared" si="6"/>
        <v>29663</v>
      </c>
      <c r="I13" s="11"/>
      <c r="J13" s="11"/>
      <c r="K13" s="197"/>
      <c r="M13" s="198" t="s">
        <v>165</v>
      </c>
      <c r="N13" s="16">
        <f t="shared" ref="N13:Q13" si="7">SUM(N41:N53)</f>
        <v>128622</v>
      </c>
      <c r="O13" s="11">
        <f t="shared" si="7"/>
        <v>79600</v>
      </c>
      <c r="P13" s="11">
        <f t="shared" si="7"/>
        <v>93991</v>
      </c>
      <c r="Q13" s="12">
        <f t="shared" si="7"/>
        <v>816929</v>
      </c>
      <c r="R13" s="11"/>
      <c r="S13" s="346"/>
      <c r="T13" s="185"/>
      <c r="U13" s="185"/>
      <c r="V13" s="185"/>
      <c r="W13" s="185"/>
      <c r="X13" s="185"/>
      <c r="Y13" s="185"/>
      <c r="Z13" s="185"/>
      <c r="AA13" s="185"/>
      <c r="AB13" s="185"/>
    </row>
    <row r="14" spans="2:28" ht="15.75" customHeight="1">
      <c r="B14" s="197"/>
      <c r="C14" s="6"/>
      <c r="D14" s="198" t="s">
        <v>166</v>
      </c>
      <c r="E14" s="16">
        <f t="shared" ref="E14:H14" si="8">SUM(E54:E64)</f>
        <v>332472</v>
      </c>
      <c r="F14" s="11">
        <f t="shared" si="8"/>
        <v>5305</v>
      </c>
      <c r="G14" s="11">
        <f t="shared" si="8"/>
        <v>13201</v>
      </c>
      <c r="H14" s="12">
        <f t="shared" si="8"/>
        <v>8013</v>
      </c>
      <c r="I14" s="11"/>
      <c r="J14" s="11"/>
      <c r="K14" s="197"/>
      <c r="M14" s="198" t="s">
        <v>166</v>
      </c>
      <c r="N14" s="16">
        <f t="shared" ref="N14:Q14" si="9">SUM(N54:N64)</f>
        <v>36554</v>
      </c>
      <c r="O14" s="11">
        <f t="shared" si="9"/>
        <v>28850</v>
      </c>
      <c r="P14" s="11">
        <f t="shared" si="9"/>
        <v>21691</v>
      </c>
      <c r="Q14" s="12">
        <f t="shared" si="9"/>
        <v>218858</v>
      </c>
      <c r="R14" s="11"/>
      <c r="S14" s="346"/>
      <c r="T14" s="185"/>
      <c r="U14" s="185"/>
      <c r="V14" s="185"/>
      <c r="W14" s="185"/>
      <c r="X14" s="185"/>
      <c r="Y14" s="185"/>
      <c r="Z14" s="185"/>
      <c r="AA14" s="185"/>
      <c r="AB14" s="185"/>
    </row>
    <row r="15" spans="2:28" ht="15.75" customHeight="1">
      <c r="B15" s="197"/>
      <c r="C15" s="6"/>
      <c r="D15" s="198" t="s">
        <v>167</v>
      </c>
      <c r="E15" s="16">
        <f t="shared" ref="E15:H15" si="10">SUM(E65:E76)</f>
        <v>474264</v>
      </c>
      <c r="F15" s="11">
        <f t="shared" si="10"/>
        <v>11526</v>
      </c>
      <c r="G15" s="11">
        <f t="shared" si="10"/>
        <v>24212</v>
      </c>
      <c r="H15" s="12">
        <f t="shared" si="10"/>
        <v>13605</v>
      </c>
      <c r="I15" s="11"/>
      <c r="J15" s="11"/>
      <c r="K15" s="197"/>
      <c r="M15" s="198" t="s">
        <v>167</v>
      </c>
      <c r="N15" s="16">
        <f t="shared" ref="N15:Q15" si="11">SUM(N65:N76)</f>
        <v>63126</v>
      </c>
      <c r="O15" s="11">
        <f t="shared" si="11"/>
        <v>38492</v>
      </c>
      <c r="P15" s="11">
        <f t="shared" si="11"/>
        <v>34656</v>
      </c>
      <c r="Q15" s="12">
        <f t="shared" si="11"/>
        <v>288647</v>
      </c>
      <c r="R15" s="11"/>
      <c r="S15" s="346"/>
      <c r="T15" s="185"/>
      <c r="U15" s="185"/>
      <c r="V15" s="185"/>
      <c r="W15" s="185"/>
      <c r="X15" s="185"/>
      <c r="Y15" s="185"/>
      <c r="Z15" s="185"/>
      <c r="AA15" s="185"/>
      <c r="AB15" s="185"/>
    </row>
    <row r="16" spans="2:28" ht="15.75" customHeight="1">
      <c r="B16" s="197"/>
      <c r="C16" s="6"/>
      <c r="D16" s="198" t="s">
        <v>168</v>
      </c>
      <c r="E16" s="16">
        <f t="shared" ref="E16:H16" si="12">SUM(E77:E86)</f>
        <v>118951</v>
      </c>
      <c r="F16" s="11">
        <f t="shared" si="12"/>
        <v>5373</v>
      </c>
      <c r="G16" s="11">
        <f t="shared" si="12"/>
        <v>8081</v>
      </c>
      <c r="H16" s="12">
        <f t="shared" si="12"/>
        <v>3828</v>
      </c>
      <c r="I16" s="11"/>
      <c r="J16" s="11"/>
      <c r="K16" s="197"/>
      <c r="M16" s="198" t="s">
        <v>168</v>
      </c>
      <c r="N16" s="16">
        <f t="shared" ref="N16:Q16" si="13">SUM(N77:N86)</f>
        <v>17410</v>
      </c>
      <c r="O16" s="11">
        <f t="shared" si="13"/>
        <v>7319</v>
      </c>
      <c r="P16" s="11">
        <f t="shared" si="13"/>
        <v>2357</v>
      </c>
      <c r="Q16" s="12">
        <f t="shared" si="13"/>
        <v>74583</v>
      </c>
      <c r="R16" s="11"/>
      <c r="S16" s="346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2:29" ht="15.75" customHeight="1">
      <c r="B17" s="197"/>
      <c r="C17" s="6"/>
      <c r="D17" s="198" t="s">
        <v>348</v>
      </c>
      <c r="E17" s="16">
        <f t="shared" ref="E17:H17" si="14">SUM(E87:E95)</f>
        <v>185200</v>
      </c>
      <c r="F17" s="11">
        <f t="shared" si="14"/>
        <v>10090</v>
      </c>
      <c r="G17" s="11">
        <f t="shared" si="14"/>
        <v>13360</v>
      </c>
      <c r="H17" s="12">
        <f t="shared" si="14"/>
        <v>5473</v>
      </c>
      <c r="I17" s="11"/>
      <c r="J17" s="11"/>
      <c r="K17" s="197"/>
      <c r="M17" s="198" t="s">
        <v>348</v>
      </c>
      <c r="N17" s="16">
        <f t="shared" ref="N17:Q17" si="15">SUM(N87:N95)</f>
        <v>27181</v>
      </c>
      <c r="O17" s="11">
        <f t="shared" si="15"/>
        <v>16209</v>
      </c>
      <c r="P17" s="11">
        <f t="shared" si="15"/>
        <v>13580</v>
      </c>
      <c r="Q17" s="12">
        <f t="shared" si="15"/>
        <v>99307</v>
      </c>
      <c r="R17" s="11"/>
      <c r="S17" s="346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</row>
    <row r="18" spans="2:29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346"/>
      <c r="T18" s="352"/>
      <c r="U18" s="352"/>
      <c r="V18" s="352"/>
      <c r="W18" s="352"/>
      <c r="X18" s="352"/>
      <c r="Y18" s="352"/>
      <c r="Z18" s="352"/>
      <c r="AA18" s="352"/>
      <c r="AB18" s="352"/>
      <c r="AC18" s="353"/>
    </row>
    <row r="19" spans="2:29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11573</v>
      </c>
      <c r="F19" s="90">
        <v>207</v>
      </c>
      <c r="G19" s="90">
        <v>326</v>
      </c>
      <c r="H19" s="199">
        <v>70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1182</v>
      </c>
      <c r="O19" s="90">
        <v>1377</v>
      </c>
      <c r="P19" s="90">
        <v>566</v>
      </c>
      <c r="Q19" s="34">
        <v>7845</v>
      </c>
      <c r="R19" s="11"/>
      <c r="S19" s="346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</row>
    <row r="20" spans="2:29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6">SUM(F20:H20)+SUM(N20:Q20)</f>
        <v>19227</v>
      </c>
      <c r="F20" s="90">
        <v>47</v>
      </c>
      <c r="G20" s="90">
        <v>526</v>
      </c>
      <c r="H20" s="199">
        <v>369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1858</v>
      </c>
      <c r="O20" s="90">
        <v>1453</v>
      </c>
      <c r="P20" s="90">
        <v>941</v>
      </c>
      <c r="Q20" s="34">
        <v>14033</v>
      </c>
      <c r="R20" s="11"/>
      <c r="S20" s="346"/>
      <c r="T20" s="352"/>
      <c r="U20" s="352"/>
      <c r="V20" s="352"/>
      <c r="W20" s="352"/>
      <c r="X20" s="352"/>
      <c r="Y20" s="352"/>
      <c r="Z20" s="352"/>
      <c r="AA20" s="352"/>
      <c r="AB20" s="352"/>
      <c r="AC20" s="353"/>
    </row>
    <row r="21" spans="2:29" ht="15.75" customHeight="1">
      <c r="B21" s="201" t="s">
        <v>169</v>
      </c>
      <c r="C21" s="187" t="s">
        <v>174</v>
      </c>
      <c r="D21" s="203" t="s">
        <v>175</v>
      </c>
      <c r="E21" s="16">
        <f t="shared" si="16"/>
        <v>19134</v>
      </c>
      <c r="F21" s="90">
        <v>2301</v>
      </c>
      <c r="G21" s="90">
        <v>4972</v>
      </c>
      <c r="H21" s="199">
        <v>2411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3389</v>
      </c>
      <c r="O21" s="90">
        <v>411</v>
      </c>
      <c r="P21" s="90">
        <v>167</v>
      </c>
      <c r="Q21" s="34">
        <v>5483</v>
      </c>
      <c r="R21" s="11"/>
      <c r="S21" s="346"/>
      <c r="T21" s="352"/>
      <c r="U21" s="352"/>
      <c r="V21" s="352"/>
      <c r="W21" s="352"/>
      <c r="X21" s="352"/>
      <c r="Y21" s="352"/>
      <c r="Z21" s="352"/>
      <c r="AA21" s="352"/>
      <c r="AB21" s="352"/>
      <c r="AC21" s="353"/>
    </row>
    <row r="22" spans="2:29" ht="15.75" customHeight="1">
      <c r="B22" s="201" t="s">
        <v>169</v>
      </c>
      <c r="C22" s="187" t="s">
        <v>176</v>
      </c>
      <c r="D22" s="203" t="s">
        <v>177</v>
      </c>
      <c r="E22" s="16">
        <f t="shared" si="16"/>
        <v>22031</v>
      </c>
      <c r="F22" s="90">
        <v>419</v>
      </c>
      <c r="G22" s="90">
        <v>1199</v>
      </c>
      <c r="H22" s="199">
        <v>335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1726</v>
      </c>
      <c r="O22" s="90">
        <v>991</v>
      </c>
      <c r="P22" s="90">
        <v>432</v>
      </c>
      <c r="Q22" s="34">
        <v>16929</v>
      </c>
      <c r="R22" s="11"/>
      <c r="S22" s="346"/>
      <c r="T22" s="352"/>
      <c r="U22" s="352"/>
      <c r="V22" s="352"/>
      <c r="W22" s="352"/>
      <c r="X22" s="352"/>
      <c r="Y22" s="352"/>
      <c r="Z22" s="352"/>
      <c r="AA22" s="352"/>
      <c r="AB22" s="352"/>
      <c r="AC22" s="353"/>
    </row>
    <row r="23" spans="2:29" ht="15.75" customHeight="1">
      <c r="B23" s="201" t="s">
        <v>169</v>
      </c>
      <c r="C23" s="187" t="s">
        <v>178</v>
      </c>
      <c r="D23" s="203" t="s">
        <v>179</v>
      </c>
      <c r="E23" s="16">
        <f t="shared" si="16"/>
        <v>11314</v>
      </c>
      <c r="F23" s="90">
        <v>1</v>
      </c>
      <c r="G23" s="90">
        <v>12</v>
      </c>
      <c r="H23" s="199">
        <v>114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2129</v>
      </c>
      <c r="O23" s="90">
        <v>971</v>
      </c>
      <c r="P23" s="90">
        <v>688</v>
      </c>
      <c r="Q23" s="34">
        <v>7399</v>
      </c>
      <c r="R23" s="11"/>
      <c r="S23" s="346"/>
      <c r="T23" s="352"/>
      <c r="U23" s="352"/>
      <c r="V23" s="352"/>
      <c r="W23" s="352"/>
      <c r="X23" s="352"/>
      <c r="Y23" s="352"/>
      <c r="Z23" s="352"/>
      <c r="AA23" s="352"/>
      <c r="AB23" s="352"/>
      <c r="AC23" s="353"/>
    </row>
    <row r="24" spans="2:29" ht="15.75" customHeight="1">
      <c r="B24" s="201" t="s">
        <v>169</v>
      </c>
      <c r="C24" s="187" t="s">
        <v>180</v>
      </c>
      <c r="D24" s="203" t="s">
        <v>181</v>
      </c>
      <c r="E24" s="16">
        <f t="shared" si="16"/>
        <v>10362</v>
      </c>
      <c r="F24" s="90">
        <v>185</v>
      </c>
      <c r="G24" s="90">
        <v>704</v>
      </c>
      <c r="H24" s="199">
        <v>239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1536</v>
      </c>
      <c r="O24" s="90">
        <v>826</v>
      </c>
      <c r="P24" s="90">
        <v>470</v>
      </c>
      <c r="Q24" s="34">
        <v>6402</v>
      </c>
      <c r="R24" s="11"/>
      <c r="S24" s="346"/>
      <c r="T24" s="352"/>
      <c r="U24" s="352"/>
      <c r="V24" s="352"/>
      <c r="W24" s="352"/>
      <c r="X24" s="352"/>
      <c r="Y24" s="352"/>
      <c r="Z24" s="352"/>
      <c r="AA24" s="352"/>
      <c r="AB24" s="352"/>
      <c r="AC24" s="353"/>
    </row>
    <row r="25" spans="2:29" ht="15.75" customHeight="1">
      <c r="B25" s="201" t="s">
        <v>169</v>
      </c>
      <c r="C25" s="187" t="s">
        <v>182</v>
      </c>
      <c r="D25" s="203" t="s">
        <v>183</v>
      </c>
      <c r="E25" s="16">
        <f t="shared" si="16"/>
        <v>15820</v>
      </c>
      <c r="F25" s="90">
        <v>687</v>
      </c>
      <c r="G25" s="90">
        <v>840</v>
      </c>
      <c r="H25" s="199">
        <v>825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2567</v>
      </c>
      <c r="O25" s="90">
        <v>853</v>
      </c>
      <c r="P25" s="90">
        <v>359</v>
      </c>
      <c r="Q25" s="34">
        <v>9689</v>
      </c>
      <c r="R25" s="11"/>
      <c r="S25" s="346"/>
      <c r="T25" s="352"/>
      <c r="U25" s="352"/>
      <c r="V25" s="352"/>
      <c r="W25" s="352"/>
      <c r="X25" s="352"/>
      <c r="Y25" s="352"/>
      <c r="Z25" s="352"/>
      <c r="AA25" s="352"/>
      <c r="AB25" s="352"/>
      <c r="AC25" s="353"/>
    </row>
    <row r="26" spans="2:29" ht="15.75" customHeight="1">
      <c r="B26" s="201" t="s">
        <v>169</v>
      </c>
      <c r="C26" s="187" t="s">
        <v>184</v>
      </c>
      <c r="D26" s="203" t="s">
        <v>185</v>
      </c>
      <c r="E26" s="16">
        <f t="shared" si="16"/>
        <v>8955</v>
      </c>
      <c r="F26" s="90">
        <v>187</v>
      </c>
      <c r="G26" s="90">
        <v>236</v>
      </c>
      <c r="H26" s="199">
        <v>211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1871</v>
      </c>
      <c r="O26" s="90">
        <v>535</v>
      </c>
      <c r="P26" s="90">
        <v>213</v>
      </c>
      <c r="Q26" s="34">
        <v>5702</v>
      </c>
      <c r="R26" s="11"/>
      <c r="S26" s="346"/>
      <c r="T26" s="352"/>
      <c r="U26" s="352"/>
      <c r="V26" s="352"/>
      <c r="W26" s="352"/>
      <c r="X26" s="352"/>
      <c r="Y26" s="352"/>
      <c r="Z26" s="352"/>
      <c r="AA26" s="352"/>
      <c r="AB26" s="352"/>
      <c r="AC26" s="353"/>
    </row>
    <row r="27" spans="2:29" ht="15.75" customHeight="1">
      <c r="B27" s="201" t="s">
        <v>186</v>
      </c>
      <c r="C27" s="187" t="s">
        <v>187</v>
      </c>
      <c r="D27" s="203" t="s">
        <v>188</v>
      </c>
      <c r="E27" s="16">
        <f t="shared" si="16"/>
        <v>13534</v>
      </c>
      <c r="F27" s="90">
        <v>32</v>
      </c>
      <c r="G27" s="90">
        <v>170</v>
      </c>
      <c r="H27" s="199">
        <v>195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2146</v>
      </c>
      <c r="O27" s="90">
        <v>1293</v>
      </c>
      <c r="P27" s="90">
        <v>627</v>
      </c>
      <c r="Q27" s="34">
        <v>9071</v>
      </c>
      <c r="R27" s="11"/>
      <c r="S27" s="346"/>
      <c r="T27" s="352"/>
      <c r="U27" s="352"/>
      <c r="V27" s="352"/>
      <c r="W27" s="352"/>
      <c r="X27" s="352"/>
      <c r="Y27" s="352"/>
      <c r="Z27" s="352"/>
      <c r="AA27" s="352"/>
      <c r="AB27" s="352"/>
      <c r="AC27" s="353"/>
    </row>
    <row r="28" spans="2:29" ht="15.75" customHeight="1">
      <c r="B28" s="201" t="s">
        <v>186</v>
      </c>
      <c r="C28" s="187" t="s">
        <v>189</v>
      </c>
      <c r="D28" s="203" t="s">
        <v>190</v>
      </c>
      <c r="E28" s="16">
        <f t="shared" si="16"/>
        <v>26804</v>
      </c>
      <c r="F28" s="90">
        <v>537</v>
      </c>
      <c r="G28" s="90">
        <v>1356</v>
      </c>
      <c r="H28" s="199">
        <v>570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3733</v>
      </c>
      <c r="O28" s="90">
        <v>2885</v>
      </c>
      <c r="P28" s="90">
        <v>1895</v>
      </c>
      <c r="Q28" s="34">
        <v>15828</v>
      </c>
      <c r="R28" s="11"/>
      <c r="T28" s="352"/>
      <c r="U28" s="352"/>
      <c r="V28" s="352"/>
      <c r="W28" s="352"/>
      <c r="X28" s="352"/>
      <c r="Y28" s="352"/>
      <c r="Z28" s="352"/>
      <c r="AA28" s="352"/>
      <c r="AB28" s="352"/>
      <c r="AC28" s="353"/>
    </row>
    <row r="29" spans="2:29" ht="15.75" customHeight="1">
      <c r="B29" s="201" t="s">
        <v>169</v>
      </c>
      <c r="C29" s="187" t="s">
        <v>191</v>
      </c>
      <c r="D29" s="203" t="s">
        <v>192</v>
      </c>
      <c r="E29" s="16">
        <f t="shared" si="16"/>
        <v>116837</v>
      </c>
      <c r="F29" s="90">
        <v>1000</v>
      </c>
      <c r="G29" s="90">
        <v>3213</v>
      </c>
      <c r="H29" s="199">
        <v>1204</v>
      </c>
      <c r="K29" s="201" t="s">
        <v>169</v>
      </c>
      <c r="L29" s="187" t="s">
        <v>191</v>
      </c>
      <c r="M29" s="203" t="s">
        <v>192</v>
      </c>
      <c r="N29" s="234">
        <v>9579</v>
      </c>
      <c r="O29" s="90">
        <v>9128</v>
      </c>
      <c r="P29" s="90">
        <v>11231</v>
      </c>
      <c r="Q29" s="34">
        <v>81482</v>
      </c>
      <c r="T29" s="352"/>
      <c r="U29" s="352"/>
      <c r="V29" s="352"/>
      <c r="W29" s="352"/>
      <c r="X29" s="352"/>
      <c r="Y29" s="352"/>
      <c r="Z29" s="352"/>
      <c r="AA29" s="352"/>
      <c r="AB29" s="352"/>
      <c r="AC29" s="353"/>
    </row>
    <row r="30" spans="2:29" ht="15.75" customHeight="1">
      <c r="B30" s="201" t="s">
        <v>169</v>
      </c>
      <c r="C30" s="187" t="s">
        <v>193</v>
      </c>
      <c r="D30" s="203" t="s">
        <v>194</v>
      </c>
      <c r="E30" s="16">
        <f t="shared" si="16"/>
        <v>127887</v>
      </c>
      <c r="F30" s="90">
        <v>721</v>
      </c>
      <c r="G30" s="90">
        <v>2259</v>
      </c>
      <c r="H30" s="199">
        <v>1369</v>
      </c>
      <c r="K30" s="201" t="s">
        <v>169</v>
      </c>
      <c r="L30" s="187" t="s">
        <v>193</v>
      </c>
      <c r="M30" s="203" t="s">
        <v>194</v>
      </c>
      <c r="N30" s="234">
        <v>14114</v>
      </c>
      <c r="O30" s="90">
        <v>16866</v>
      </c>
      <c r="P30" s="90">
        <v>18353</v>
      </c>
      <c r="Q30" s="34">
        <v>74205</v>
      </c>
      <c r="T30" s="352"/>
      <c r="U30" s="352"/>
      <c r="V30" s="352"/>
      <c r="W30" s="352"/>
      <c r="X30" s="352"/>
      <c r="Y30" s="352"/>
      <c r="Z30" s="352"/>
      <c r="AA30" s="352"/>
      <c r="AB30" s="352"/>
      <c r="AC30" s="353"/>
    </row>
    <row r="31" spans="2:29" ht="15.75" customHeight="1">
      <c r="B31" s="201" t="s">
        <v>169</v>
      </c>
      <c r="C31" s="187" t="s">
        <v>195</v>
      </c>
      <c r="D31" s="203" t="s">
        <v>196</v>
      </c>
      <c r="E31" s="16">
        <f t="shared" si="16"/>
        <v>112708</v>
      </c>
      <c r="F31" s="90">
        <v>3556</v>
      </c>
      <c r="G31" s="90">
        <v>5346</v>
      </c>
      <c r="H31" s="199">
        <v>1955</v>
      </c>
      <c r="K31" s="201" t="s">
        <v>169</v>
      </c>
      <c r="L31" s="187" t="s">
        <v>195</v>
      </c>
      <c r="M31" s="203" t="s">
        <v>196</v>
      </c>
      <c r="N31" s="234">
        <v>11107</v>
      </c>
      <c r="O31" s="90">
        <v>11324</v>
      </c>
      <c r="P31" s="90">
        <v>12301</v>
      </c>
      <c r="Q31" s="34">
        <v>67119</v>
      </c>
      <c r="T31" s="352"/>
      <c r="U31" s="352"/>
      <c r="V31" s="352"/>
      <c r="W31" s="352"/>
      <c r="X31" s="352"/>
      <c r="Y31" s="352"/>
      <c r="Z31" s="352"/>
      <c r="AA31" s="352"/>
      <c r="AB31" s="352"/>
      <c r="AC31" s="353"/>
    </row>
    <row r="32" spans="2:29" ht="15.75" customHeight="1">
      <c r="B32" s="201" t="s">
        <v>169</v>
      </c>
      <c r="C32" s="187" t="s">
        <v>197</v>
      </c>
      <c r="D32" s="203" t="s">
        <v>198</v>
      </c>
      <c r="E32" s="16">
        <f t="shared" si="16"/>
        <v>27893</v>
      </c>
      <c r="F32" s="90">
        <v>990</v>
      </c>
      <c r="G32" s="90">
        <v>1492</v>
      </c>
      <c r="H32" s="199">
        <v>677</v>
      </c>
      <c r="K32" s="201" t="s">
        <v>169</v>
      </c>
      <c r="L32" s="187" t="s">
        <v>197</v>
      </c>
      <c r="M32" s="203" t="s">
        <v>198</v>
      </c>
      <c r="N32" s="234">
        <v>3054</v>
      </c>
      <c r="O32" s="90">
        <v>1927</v>
      </c>
      <c r="P32" s="90">
        <v>1280</v>
      </c>
      <c r="Q32" s="34">
        <v>18473</v>
      </c>
      <c r="T32" s="352"/>
      <c r="U32" s="352"/>
      <c r="V32" s="352"/>
      <c r="W32" s="352"/>
      <c r="X32" s="352"/>
      <c r="Y32" s="352"/>
      <c r="Z32" s="352"/>
      <c r="AA32" s="352"/>
      <c r="AB32" s="352"/>
      <c r="AC32" s="353"/>
    </row>
    <row r="33" spans="2:29" ht="15.75" customHeight="1">
      <c r="B33" s="201" t="s">
        <v>199</v>
      </c>
      <c r="C33" s="187" t="s">
        <v>170</v>
      </c>
      <c r="D33" s="203" t="s">
        <v>200</v>
      </c>
      <c r="E33" s="16">
        <f t="shared" si="16"/>
        <v>42252</v>
      </c>
      <c r="F33" s="90">
        <v>3094</v>
      </c>
      <c r="G33" s="90">
        <v>5959</v>
      </c>
      <c r="H33" s="199">
        <v>1015</v>
      </c>
      <c r="K33" s="201" t="s">
        <v>199</v>
      </c>
      <c r="L33" s="187" t="s">
        <v>170</v>
      </c>
      <c r="M33" s="203" t="s">
        <v>200</v>
      </c>
      <c r="N33" s="234">
        <v>6837</v>
      </c>
      <c r="O33" s="90">
        <v>1997</v>
      </c>
      <c r="P33" s="90">
        <v>2206</v>
      </c>
      <c r="Q33" s="349">
        <v>21144</v>
      </c>
      <c r="T33" s="352"/>
      <c r="U33" s="352"/>
      <c r="V33" s="352"/>
      <c r="W33" s="352"/>
      <c r="X33" s="352"/>
      <c r="Y33" s="352"/>
      <c r="Z33" s="352"/>
      <c r="AA33" s="352"/>
      <c r="AB33" s="352"/>
      <c r="AC33" s="353"/>
    </row>
    <row r="34" spans="2:29" ht="15.75" customHeight="1">
      <c r="B34" s="201" t="s">
        <v>199</v>
      </c>
      <c r="C34" s="187" t="s">
        <v>172</v>
      </c>
      <c r="D34" s="203" t="s">
        <v>201</v>
      </c>
      <c r="E34" s="16">
        <f t="shared" si="16"/>
        <v>40513</v>
      </c>
      <c r="F34" s="90">
        <v>7815</v>
      </c>
      <c r="G34" s="90">
        <v>5010</v>
      </c>
      <c r="H34" s="199">
        <v>1112</v>
      </c>
      <c r="K34" s="201" t="s">
        <v>199</v>
      </c>
      <c r="L34" s="187" t="s">
        <v>172</v>
      </c>
      <c r="M34" s="203" t="s">
        <v>201</v>
      </c>
      <c r="N34" s="234">
        <v>5588</v>
      </c>
      <c r="O34" s="90">
        <v>3375</v>
      </c>
      <c r="P34" s="90">
        <v>4518</v>
      </c>
      <c r="Q34" s="34">
        <v>13095</v>
      </c>
      <c r="T34" s="352"/>
      <c r="U34" s="352"/>
      <c r="V34" s="352"/>
      <c r="W34" s="352"/>
      <c r="X34" s="352"/>
      <c r="Y34" s="352"/>
      <c r="Z34" s="352"/>
      <c r="AA34" s="352"/>
      <c r="AB34" s="352"/>
      <c r="AC34" s="352"/>
    </row>
    <row r="35" spans="2:29" ht="15.75" customHeight="1">
      <c r="B35" s="201" t="s">
        <v>199</v>
      </c>
      <c r="C35" s="187" t="s">
        <v>174</v>
      </c>
      <c r="D35" s="203" t="s">
        <v>202</v>
      </c>
      <c r="E35" s="16">
        <f t="shared" si="16"/>
        <v>56475</v>
      </c>
      <c r="F35" s="90">
        <v>5210</v>
      </c>
      <c r="G35" s="90">
        <v>4470</v>
      </c>
      <c r="H35" s="199">
        <v>1391</v>
      </c>
      <c r="K35" s="201" t="s">
        <v>199</v>
      </c>
      <c r="L35" s="187" t="s">
        <v>174</v>
      </c>
      <c r="M35" s="203" t="s">
        <v>202</v>
      </c>
      <c r="N35" s="234">
        <v>7895</v>
      </c>
      <c r="O35" s="90">
        <v>3543</v>
      </c>
      <c r="P35" s="90">
        <v>3032</v>
      </c>
      <c r="Q35" s="34">
        <v>30934</v>
      </c>
      <c r="T35" s="352"/>
      <c r="U35" s="352"/>
      <c r="V35" s="352"/>
      <c r="W35" s="352"/>
      <c r="X35" s="352"/>
      <c r="Y35" s="352"/>
      <c r="Z35" s="352"/>
      <c r="AA35" s="352"/>
      <c r="AB35" s="352"/>
      <c r="AC35" s="353"/>
    </row>
    <row r="36" spans="2:29" ht="15.75" customHeight="1">
      <c r="B36" s="201" t="s">
        <v>199</v>
      </c>
      <c r="C36" s="187" t="s">
        <v>176</v>
      </c>
      <c r="D36" s="203" t="s">
        <v>203</v>
      </c>
      <c r="E36" s="16">
        <f t="shared" si="16"/>
        <v>36998</v>
      </c>
      <c r="F36" s="90">
        <v>2757</v>
      </c>
      <c r="G36" s="90">
        <v>2001</v>
      </c>
      <c r="H36" s="199">
        <v>884</v>
      </c>
      <c r="K36" s="201" t="s">
        <v>199</v>
      </c>
      <c r="L36" s="187" t="s">
        <v>176</v>
      </c>
      <c r="M36" s="203" t="s">
        <v>203</v>
      </c>
      <c r="N36" s="234">
        <v>3526</v>
      </c>
      <c r="O36" s="90">
        <v>2320</v>
      </c>
      <c r="P36" s="90">
        <v>1327</v>
      </c>
      <c r="Q36" s="34">
        <v>24183</v>
      </c>
      <c r="T36" s="352"/>
      <c r="U36" s="352"/>
      <c r="V36" s="352"/>
      <c r="W36" s="352"/>
      <c r="X36" s="352"/>
      <c r="Y36" s="352"/>
      <c r="Z36" s="352"/>
      <c r="AA36" s="352"/>
      <c r="AB36" s="352"/>
      <c r="AC36" s="353"/>
    </row>
    <row r="37" spans="2:29" ht="15.75" customHeight="1">
      <c r="B37" s="201" t="s">
        <v>199</v>
      </c>
      <c r="C37" s="187" t="s">
        <v>178</v>
      </c>
      <c r="D37" s="203" t="s">
        <v>205</v>
      </c>
      <c r="E37" s="16">
        <f t="shared" si="16"/>
        <v>38657</v>
      </c>
      <c r="F37" s="90">
        <v>760</v>
      </c>
      <c r="G37" s="90">
        <v>2507</v>
      </c>
      <c r="H37" s="199">
        <v>879</v>
      </c>
      <c r="K37" s="201" t="s">
        <v>199</v>
      </c>
      <c r="L37" s="187" t="s">
        <v>178</v>
      </c>
      <c r="M37" s="203" t="s">
        <v>205</v>
      </c>
      <c r="N37" s="234">
        <v>4107</v>
      </c>
      <c r="O37" s="90">
        <v>3667</v>
      </c>
      <c r="P37" s="90">
        <v>3001</v>
      </c>
      <c r="Q37" s="34">
        <v>23736</v>
      </c>
      <c r="T37" s="352"/>
      <c r="U37" s="352"/>
      <c r="V37" s="352"/>
      <c r="W37" s="352"/>
      <c r="X37" s="352"/>
      <c r="Y37" s="352"/>
      <c r="Z37" s="352"/>
      <c r="AA37" s="352"/>
      <c r="AB37" s="352"/>
      <c r="AC37" s="353"/>
    </row>
    <row r="38" spans="2:29" ht="15.75" customHeight="1">
      <c r="B38" s="201" t="s">
        <v>199</v>
      </c>
      <c r="C38" s="187" t="s">
        <v>180</v>
      </c>
      <c r="D38" s="203" t="s">
        <v>206</v>
      </c>
      <c r="E38" s="16">
        <f t="shared" si="16"/>
        <v>41265</v>
      </c>
      <c r="F38" s="90">
        <v>1651</v>
      </c>
      <c r="G38" s="90">
        <v>1921</v>
      </c>
      <c r="H38" s="199">
        <v>695</v>
      </c>
      <c r="K38" s="201" t="s">
        <v>199</v>
      </c>
      <c r="L38" s="187" t="s">
        <v>180</v>
      </c>
      <c r="M38" s="203" t="s">
        <v>206</v>
      </c>
      <c r="N38" s="234">
        <v>3512</v>
      </c>
      <c r="O38" s="90">
        <v>2552</v>
      </c>
      <c r="P38" s="90">
        <v>5616</v>
      </c>
      <c r="Q38" s="199">
        <v>25318</v>
      </c>
      <c r="T38" s="352"/>
      <c r="U38" s="352"/>
      <c r="V38" s="352"/>
      <c r="W38" s="352"/>
      <c r="X38" s="352"/>
      <c r="Y38" s="352"/>
      <c r="Z38" s="352"/>
      <c r="AA38" s="352"/>
      <c r="AB38" s="352"/>
      <c r="AC38" s="353"/>
    </row>
    <row r="39" spans="2:29" ht="15.75" customHeight="1">
      <c r="B39" s="201" t="s">
        <v>199</v>
      </c>
      <c r="C39" s="187" t="s">
        <v>182</v>
      </c>
      <c r="D39" s="203" t="s">
        <v>207</v>
      </c>
      <c r="E39" s="16">
        <f t="shared" si="16"/>
        <v>48724</v>
      </c>
      <c r="F39" s="90">
        <v>1705</v>
      </c>
      <c r="G39" s="90">
        <v>1980</v>
      </c>
      <c r="H39" s="199">
        <v>1109</v>
      </c>
      <c r="K39" s="201" t="s">
        <v>199</v>
      </c>
      <c r="L39" s="187" t="s">
        <v>182</v>
      </c>
      <c r="M39" s="203" t="s">
        <v>207</v>
      </c>
      <c r="N39" s="234">
        <v>4665</v>
      </c>
      <c r="O39" s="90">
        <v>3283</v>
      </c>
      <c r="P39" s="90">
        <v>9724</v>
      </c>
      <c r="Q39" s="199">
        <v>26258</v>
      </c>
      <c r="T39" s="352"/>
      <c r="U39" s="352"/>
      <c r="V39" s="352"/>
      <c r="W39" s="352"/>
      <c r="X39" s="352"/>
      <c r="Y39" s="352"/>
      <c r="Z39" s="352"/>
      <c r="AA39" s="352"/>
      <c r="AB39" s="352"/>
      <c r="AC39" s="352"/>
    </row>
    <row r="40" spans="2:29" ht="15.75" customHeight="1">
      <c r="B40" s="201" t="s">
        <v>199</v>
      </c>
      <c r="C40" s="187" t="s">
        <v>184</v>
      </c>
      <c r="D40" s="203" t="s">
        <v>208</v>
      </c>
      <c r="E40" s="16">
        <f t="shared" si="16"/>
        <v>50110</v>
      </c>
      <c r="F40" s="90">
        <v>1386</v>
      </c>
      <c r="G40" s="90">
        <v>2987</v>
      </c>
      <c r="H40" s="199">
        <v>1425</v>
      </c>
      <c r="K40" s="201" t="s">
        <v>199</v>
      </c>
      <c r="L40" s="187" t="s">
        <v>184</v>
      </c>
      <c r="M40" s="203" t="s">
        <v>208</v>
      </c>
      <c r="N40" s="234">
        <v>5351</v>
      </c>
      <c r="O40" s="90">
        <v>2648</v>
      </c>
      <c r="P40" s="90">
        <v>5921</v>
      </c>
      <c r="Q40" s="199">
        <v>30392</v>
      </c>
      <c r="T40" s="352"/>
      <c r="U40" s="352"/>
      <c r="V40" s="352"/>
      <c r="W40" s="352"/>
      <c r="X40" s="352"/>
      <c r="Y40" s="352"/>
      <c r="Z40" s="352"/>
      <c r="AA40" s="352"/>
      <c r="AB40" s="352"/>
      <c r="AC40" s="353"/>
    </row>
    <row r="41" spans="2:29" ht="15.75" customHeight="1">
      <c r="B41" s="201" t="s">
        <v>209</v>
      </c>
      <c r="C41" s="187" t="s">
        <v>170</v>
      </c>
      <c r="D41" s="203" t="s">
        <v>210</v>
      </c>
      <c r="E41" s="16">
        <f t="shared" si="16"/>
        <v>22331</v>
      </c>
      <c r="F41" s="90">
        <v>80</v>
      </c>
      <c r="G41" s="90">
        <v>827</v>
      </c>
      <c r="H41" s="199">
        <v>676</v>
      </c>
      <c r="K41" s="201" t="s">
        <v>209</v>
      </c>
      <c r="L41" s="187" t="s">
        <v>170</v>
      </c>
      <c r="M41" s="203" t="s">
        <v>210</v>
      </c>
      <c r="N41" s="234">
        <v>2486</v>
      </c>
      <c r="O41" s="90">
        <v>1365</v>
      </c>
      <c r="P41" s="90">
        <v>2455</v>
      </c>
      <c r="Q41" s="199">
        <v>14442</v>
      </c>
      <c r="T41" s="352"/>
      <c r="U41" s="352"/>
      <c r="V41" s="352"/>
      <c r="W41" s="352"/>
      <c r="X41" s="352"/>
      <c r="Y41" s="352"/>
      <c r="Z41" s="352"/>
      <c r="AA41" s="352"/>
      <c r="AB41" s="352"/>
      <c r="AC41" s="353"/>
    </row>
    <row r="42" spans="2:29" ht="15.75" customHeight="1">
      <c r="B42" s="201" t="s">
        <v>209</v>
      </c>
      <c r="C42" s="187" t="s">
        <v>172</v>
      </c>
      <c r="D42" s="204" t="s">
        <v>211</v>
      </c>
      <c r="E42" s="16">
        <f t="shared" si="16"/>
        <v>32949</v>
      </c>
      <c r="F42" s="90">
        <v>1801</v>
      </c>
      <c r="G42" s="90">
        <v>3435</v>
      </c>
      <c r="H42" s="199">
        <v>963</v>
      </c>
      <c r="K42" s="201" t="s">
        <v>209</v>
      </c>
      <c r="L42" s="187" t="s">
        <v>172</v>
      </c>
      <c r="M42" s="204" t="s">
        <v>211</v>
      </c>
      <c r="N42" s="234">
        <v>3073</v>
      </c>
      <c r="O42" s="90">
        <v>2750</v>
      </c>
      <c r="P42" s="90">
        <v>1355</v>
      </c>
      <c r="Q42" s="199">
        <v>19572</v>
      </c>
      <c r="T42" s="352"/>
      <c r="U42" s="352"/>
      <c r="V42" s="352"/>
      <c r="W42" s="352"/>
      <c r="X42" s="352"/>
      <c r="Y42" s="352"/>
      <c r="Z42" s="353"/>
      <c r="AA42" s="352"/>
      <c r="AB42" s="352"/>
      <c r="AC42" s="353"/>
    </row>
    <row r="43" spans="2:29" ht="15.75" customHeight="1">
      <c r="B43" s="201" t="s">
        <v>209</v>
      </c>
      <c r="C43" s="187" t="s">
        <v>174</v>
      </c>
      <c r="D43" s="203" t="s">
        <v>212</v>
      </c>
      <c r="E43" s="16">
        <f t="shared" si="16"/>
        <v>4174</v>
      </c>
      <c r="F43" s="90">
        <v>26</v>
      </c>
      <c r="G43" s="90">
        <v>488</v>
      </c>
      <c r="H43" s="199">
        <v>213</v>
      </c>
      <c r="K43" s="201" t="s">
        <v>209</v>
      </c>
      <c r="L43" s="187" t="s">
        <v>174</v>
      </c>
      <c r="M43" s="203" t="s">
        <v>212</v>
      </c>
      <c r="N43" s="234">
        <v>713</v>
      </c>
      <c r="O43" s="90">
        <v>303</v>
      </c>
      <c r="P43" s="90">
        <v>126</v>
      </c>
      <c r="Q43" s="199">
        <v>2305</v>
      </c>
      <c r="T43" s="352"/>
      <c r="U43" s="352"/>
      <c r="V43" s="352"/>
      <c r="W43" s="352"/>
      <c r="X43" s="352"/>
      <c r="Y43" s="352"/>
      <c r="Z43" s="352"/>
      <c r="AA43" s="352"/>
      <c r="AB43" s="352"/>
      <c r="AC43" s="352"/>
    </row>
    <row r="44" spans="2:29" ht="15.75" customHeight="1">
      <c r="B44" s="201" t="s">
        <v>209</v>
      </c>
      <c r="C44" s="187" t="s">
        <v>176</v>
      </c>
      <c r="D44" s="203" t="s">
        <v>213</v>
      </c>
      <c r="E44" s="16">
        <f t="shared" si="16"/>
        <v>55521</v>
      </c>
      <c r="F44" s="90">
        <v>2357</v>
      </c>
      <c r="G44" s="90">
        <v>3596</v>
      </c>
      <c r="H44" s="199">
        <v>1262</v>
      </c>
      <c r="K44" s="201" t="s">
        <v>209</v>
      </c>
      <c r="L44" s="187" t="s">
        <v>176</v>
      </c>
      <c r="M44" s="203" t="s">
        <v>213</v>
      </c>
      <c r="N44" s="234">
        <v>4548</v>
      </c>
      <c r="O44" s="90">
        <v>2430</v>
      </c>
      <c r="P44" s="90">
        <v>6953</v>
      </c>
      <c r="Q44" s="199">
        <v>34375</v>
      </c>
      <c r="T44" s="352"/>
      <c r="U44" s="352"/>
      <c r="V44" s="352"/>
      <c r="W44" s="352"/>
      <c r="X44" s="352"/>
      <c r="Y44" s="352"/>
      <c r="Z44" s="352"/>
      <c r="AA44" s="352"/>
      <c r="AB44" s="352"/>
      <c r="AC44" s="353"/>
    </row>
    <row r="45" spans="2:29" ht="15.75" customHeight="1">
      <c r="B45" s="201" t="s">
        <v>209</v>
      </c>
      <c r="C45" s="187" t="s">
        <v>178</v>
      </c>
      <c r="D45" s="203" t="s">
        <v>214</v>
      </c>
      <c r="E45" s="16">
        <f t="shared" si="16"/>
        <v>30129</v>
      </c>
      <c r="F45" s="90">
        <v>445</v>
      </c>
      <c r="G45" s="90">
        <v>1745</v>
      </c>
      <c r="H45" s="199">
        <v>1096</v>
      </c>
      <c r="K45" s="201" t="s">
        <v>209</v>
      </c>
      <c r="L45" s="187" t="s">
        <v>178</v>
      </c>
      <c r="M45" s="203" t="s">
        <v>214</v>
      </c>
      <c r="N45" s="234">
        <v>4722</v>
      </c>
      <c r="O45" s="90">
        <v>3607</v>
      </c>
      <c r="P45" s="90">
        <v>1573</v>
      </c>
      <c r="Q45" s="199">
        <v>16941</v>
      </c>
      <c r="T45" s="352"/>
      <c r="U45" s="352"/>
      <c r="V45" s="352"/>
      <c r="W45" s="352"/>
      <c r="X45" s="352"/>
      <c r="Y45" s="352"/>
      <c r="Z45" s="352"/>
      <c r="AA45" s="352"/>
      <c r="AB45" s="352"/>
      <c r="AC45" s="353"/>
    </row>
    <row r="46" spans="2:29" ht="15.75" customHeight="1">
      <c r="B46" s="201" t="s">
        <v>209</v>
      </c>
      <c r="C46" s="187" t="s">
        <v>180</v>
      </c>
      <c r="D46" s="203" t="s">
        <v>215</v>
      </c>
      <c r="E46" s="16">
        <f t="shared" si="16"/>
        <v>590002</v>
      </c>
      <c r="F46" s="90">
        <v>11523</v>
      </c>
      <c r="G46" s="90">
        <v>23850</v>
      </c>
      <c r="H46" s="199">
        <v>14898</v>
      </c>
      <c r="K46" s="201" t="s">
        <v>209</v>
      </c>
      <c r="L46" s="187" t="s">
        <v>180</v>
      </c>
      <c r="M46" s="203" t="s">
        <v>215</v>
      </c>
      <c r="N46" s="234">
        <v>60888</v>
      </c>
      <c r="O46" s="90">
        <v>27567</v>
      </c>
      <c r="P46" s="90">
        <v>32973</v>
      </c>
      <c r="Q46" s="199">
        <v>418303</v>
      </c>
      <c r="T46" s="352"/>
      <c r="U46" s="352"/>
      <c r="V46" s="352"/>
      <c r="W46" s="352"/>
      <c r="X46" s="352"/>
      <c r="Y46" s="352"/>
      <c r="Z46" s="352"/>
      <c r="AA46" s="352"/>
      <c r="AB46" s="352"/>
      <c r="AC46" s="353"/>
    </row>
    <row r="47" spans="2:29" ht="15.75" customHeight="1">
      <c r="B47" s="201" t="s">
        <v>209</v>
      </c>
      <c r="C47" s="187" t="s">
        <v>182</v>
      </c>
      <c r="D47" s="203" t="s">
        <v>217</v>
      </c>
      <c r="E47" s="16">
        <f t="shared" si="16"/>
        <v>86296</v>
      </c>
      <c r="F47" s="90">
        <v>1161</v>
      </c>
      <c r="G47" s="90">
        <v>1638</v>
      </c>
      <c r="H47" s="199">
        <v>1257</v>
      </c>
      <c r="K47" s="201" t="s">
        <v>209</v>
      </c>
      <c r="L47" s="187" t="s">
        <v>182</v>
      </c>
      <c r="M47" s="203" t="s">
        <v>217</v>
      </c>
      <c r="N47" s="234">
        <v>9684</v>
      </c>
      <c r="O47" s="90">
        <v>7702</v>
      </c>
      <c r="P47" s="90">
        <v>11151</v>
      </c>
      <c r="Q47" s="199">
        <v>53703</v>
      </c>
      <c r="T47" s="352"/>
      <c r="U47" s="352"/>
      <c r="V47" s="352"/>
      <c r="W47" s="352"/>
      <c r="X47" s="352"/>
      <c r="Y47" s="352"/>
      <c r="Z47" s="352"/>
      <c r="AA47" s="352"/>
      <c r="AB47" s="352"/>
      <c r="AC47" s="353"/>
    </row>
    <row r="48" spans="2:29" ht="15.75" customHeight="1">
      <c r="B48" s="201" t="s">
        <v>209</v>
      </c>
      <c r="C48" s="187" t="s">
        <v>184</v>
      </c>
      <c r="D48" s="203" t="s">
        <v>218</v>
      </c>
      <c r="E48" s="16">
        <f t="shared" si="16"/>
        <v>134408</v>
      </c>
      <c r="F48" s="90">
        <v>723</v>
      </c>
      <c r="G48" s="90">
        <v>3609</v>
      </c>
      <c r="H48" s="199">
        <v>3501</v>
      </c>
      <c r="K48" s="201" t="s">
        <v>209</v>
      </c>
      <c r="L48" s="187" t="s">
        <v>184</v>
      </c>
      <c r="M48" s="203" t="s">
        <v>218</v>
      </c>
      <c r="N48" s="234">
        <v>17082</v>
      </c>
      <c r="O48" s="90">
        <v>9272</v>
      </c>
      <c r="P48" s="90">
        <v>13166</v>
      </c>
      <c r="Q48" s="199">
        <v>87055</v>
      </c>
      <c r="T48" s="352"/>
      <c r="U48" s="352"/>
      <c r="V48" s="352"/>
      <c r="W48" s="352"/>
      <c r="X48" s="352"/>
      <c r="Y48" s="352"/>
      <c r="Z48" s="352"/>
      <c r="AA48" s="352"/>
      <c r="AB48" s="352"/>
      <c r="AC48" s="353"/>
    </row>
    <row r="49" spans="2:29" ht="15.75" customHeight="1">
      <c r="B49" s="201" t="s">
        <v>209</v>
      </c>
      <c r="C49" s="187" t="s">
        <v>187</v>
      </c>
      <c r="D49" s="203" t="s">
        <v>219</v>
      </c>
      <c r="E49" s="16">
        <f t="shared" si="16"/>
        <v>54575</v>
      </c>
      <c r="F49" s="90">
        <v>567</v>
      </c>
      <c r="G49" s="90">
        <v>2157</v>
      </c>
      <c r="H49" s="199">
        <v>1513</v>
      </c>
      <c r="K49" s="201" t="s">
        <v>209</v>
      </c>
      <c r="L49" s="187" t="s">
        <v>187</v>
      </c>
      <c r="M49" s="203" t="s">
        <v>219</v>
      </c>
      <c r="N49" s="234">
        <v>6721</v>
      </c>
      <c r="O49" s="90">
        <v>5208</v>
      </c>
      <c r="P49" s="90">
        <v>6974</v>
      </c>
      <c r="Q49" s="199">
        <v>31435</v>
      </c>
      <c r="T49" s="352"/>
      <c r="U49" s="352"/>
      <c r="V49" s="352"/>
      <c r="W49" s="352"/>
      <c r="X49" s="352"/>
      <c r="Y49" s="352"/>
      <c r="Z49" s="352"/>
      <c r="AA49" s="352"/>
      <c r="AB49" s="352"/>
      <c r="AC49" s="353"/>
    </row>
    <row r="50" spans="2:29" ht="15.75" customHeight="1">
      <c r="B50" s="201" t="s">
        <v>209</v>
      </c>
      <c r="C50" s="187" t="s">
        <v>189</v>
      </c>
      <c r="D50" s="203" t="s">
        <v>220</v>
      </c>
      <c r="E50" s="16">
        <f t="shared" si="16"/>
        <v>22818</v>
      </c>
      <c r="F50" s="90">
        <v>579</v>
      </c>
      <c r="G50" s="90">
        <v>1639</v>
      </c>
      <c r="H50" s="199">
        <v>513</v>
      </c>
      <c r="K50" s="201" t="s">
        <v>209</v>
      </c>
      <c r="L50" s="187" t="s">
        <v>189</v>
      </c>
      <c r="M50" s="203" t="s">
        <v>220</v>
      </c>
      <c r="N50" s="234">
        <v>1776</v>
      </c>
      <c r="O50" s="90">
        <v>1437</v>
      </c>
      <c r="P50" s="90">
        <v>737</v>
      </c>
      <c r="Q50" s="199">
        <v>16137</v>
      </c>
      <c r="T50" s="352"/>
      <c r="U50" s="352"/>
      <c r="V50" s="352"/>
      <c r="W50" s="352"/>
      <c r="X50" s="352"/>
      <c r="Y50" s="352"/>
      <c r="Z50" s="352"/>
      <c r="AA50" s="352"/>
      <c r="AB50" s="352"/>
      <c r="AC50" s="353"/>
    </row>
    <row r="51" spans="2:29" ht="15.75" customHeight="1">
      <c r="B51" s="201" t="s">
        <v>209</v>
      </c>
      <c r="C51" s="187" t="s">
        <v>191</v>
      </c>
      <c r="D51" s="203" t="s">
        <v>222</v>
      </c>
      <c r="E51" s="16">
        <f t="shared" si="16"/>
        <v>34085</v>
      </c>
      <c r="F51" s="90">
        <v>666</v>
      </c>
      <c r="G51" s="90">
        <v>1559</v>
      </c>
      <c r="H51" s="199">
        <v>905</v>
      </c>
      <c r="K51" s="201" t="s">
        <v>209</v>
      </c>
      <c r="L51" s="187" t="s">
        <v>191</v>
      </c>
      <c r="M51" s="203" t="s">
        <v>222</v>
      </c>
      <c r="N51" s="234">
        <v>3535</v>
      </c>
      <c r="O51" s="90">
        <v>2350</v>
      </c>
      <c r="P51" s="90">
        <v>870</v>
      </c>
      <c r="Q51" s="199">
        <v>24200</v>
      </c>
      <c r="T51" s="352"/>
      <c r="U51" s="352"/>
      <c r="V51" s="352"/>
      <c r="W51" s="352"/>
      <c r="X51" s="352"/>
      <c r="Y51" s="352"/>
      <c r="Z51" s="352"/>
      <c r="AA51" s="352"/>
      <c r="AB51" s="352"/>
      <c r="AC51" s="353"/>
    </row>
    <row r="52" spans="2:29" ht="15.75" customHeight="1">
      <c r="B52" s="201" t="s">
        <v>209</v>
      </c>
      <c r="C52" s="187" t="s">
        <v>193</v>
      </c>
      <c r="D52" s="203" t="s">
        <v>223</v>
      </c>
      <c r="E52" s="16">
        <f t="shared" si="16"/>
        <v>46582</v>
      </c>
      <c r="F52" s="90">
        <v>446</v>
      </c>
      <c r="G52" s="90">
        <v>1673</v>
      </c>
      <c r="H52" s="199">
        <v>1044</v>
      </c>
      <c r="K52" s="201" t="s">
        <v>209</v>
      </c>
      <c r="L52" s="187" t="s">
        <v>193</v>
      </c>
      <c r="M52" s="203" t="s">
        <v>223</v>
      </c>
      <c r="N52" s="234">
        <v>5577</v>
      </c>
      <c r="O52" s="90">
        <v>5344</v>
      </c>
      <c r="P52" s="90">
        <v>4397</v>
      </c>
      <c r="Q52" s="199">
        <v>28101</v>
      </c>
      <c r="T52" s="352"/>
      <c r="U52" s="352"/>
      <c r="V52" s="352"/>
      <c r="W52" s="352"/>
      <c r="X52" s="352"/>
      <c r="Y52" s="352"/>
      <c r="Z52" s="352"/>
      <c r="AA52" s="352"/>
      <c r="AB52" s="352"/>
      <c r="AC52" s="353"/>
    </row>
    <row r="53" spans="2:29" ht="15.75" customHeight="1">
      <c r="B53" s="201" t="s">
        <v>209</v>
      </c>
      <c r="C53" s="187" t="s">
        <v>195</v>
      </c>
      <c r="D53" s="203" t="s">
        <v>224</v>
      </c>
      <c r="E53" s="16">
        <f t="shared" si="16"/>
        <v>104627</v>
      </c>
      <c r="F53" s="90">
        <v>366</v>
      </c>
      <c r="G53" s="90">
        <v>2736</v>
      </c>
      <c r="H53" s="199">
        <v>1822</v>
      </c>
      <c r="K53" s="201" t="s">
        <v>209</v>
      </c>
      <c r="L53" s="187" t="s">
        <v>195</v>
      </c>
      <c r="M53" s="203" t="s">
        <v>224</v>
      </c>
      <c r="N53" s="234">
        <v>7817</v>
      </c>
      <c r="O53" s="90">
        <v>10265</v>
      </c>
      <c r="P53" s="90">
        <v>11261</v>
      </c>
      <c r="Q53" s="199">
        <v>70360</v>
      </c>
      <c r="T53" s="352"/>
      <c r="U53" s="352"/>
      <c r="V53" s="352"/>
      <c r="W53" s="352"/>
      <c r="X53" s="352"/>
      <c r="Y53" s="352"/>
      <c r="Z53" s="352"/>
      <c r="AA53" s="352"/>
      <c r="AB53" s="352"/>
      <c r="AC53" s="353"/>
    </row>
    <row r="54" spans="2:29" ht="15.75" customHeight="1">
      <c r="B54" s="201" t="s">
        <v>225</v>
      </c>
      <c r="C54" s="187" t="s">
        <v>170</v>
      </c>
      <c r="D54" s="203" t="s">
        <v>226</v>
      </c>
      <c r="E54" s="16">
        <f t="shared" si="16"/>
        <v>30423</v>
      </c>
      <c r="F54" s="90">
        <v>2472</v>
      </c>
      <c r="G54" s="90">
        <v>2370</v>
      </c>
      <c r="H54" s="199">
        <v>742</v>
      </c>
      <c r="K54" s="201" t="s">
        <v>225</v>
      </c>
      <c r="L54" s="187" t="s">
        <v>170</v>
      </c>
      <c r="M54" s="203" t="s">
        <v>226</v>
      </c>
      <c r="N54" s="234">
        <v>3154</v>
      </c>
      <c r="O54" s="90">
        <v>2530</v>
      </c>
      <c r="P54" s="90">
        <v>2053</v>
      </c>
      <c r="Q54" s="199">
        <v>17102</v>
      </c>
      <c r="T54" s="352"/>
      <c r="U54" s="352"/>
      <c r="V54" s="352"/>
      <c r="W54" s="352"/>
      <c r="X54" s="352"/>
      <c r="Y54" s="352"/>
      <c r="Z54" s="352"/>
      <c r="AA54" s="352"/>
      <c r="AB54" s="352"/>
      <c r="AC54" s="353"/>
    </row>
    <row r="55" spans="2:29" ht="15.75" customHeight="1">
      <c r="B55" s="201" t="s">
        <v>225</v>
      </c>
      <c r="C55" s="187" t="s">
        <v>172</v>
      </c>
      <c r="D55" s="203" t="s">
        <v>227</v>
      </c>
      <c r="E55" s="16">
        <f t="shared" si="16"/>
        <v>1695</v>
      </c>
      <c r="F55" s="90">
        <v>61</v>
      </c>
      <c r="G55" s="90">
        <v>466</v>
      </c>
      <c r="H55" s="199">
        <v>230</v>
      </c>
      <c r="K55" s="201" t="s">
        <v>225</v>
      </c>
      <c r="L55" s="187" t="s">
        <v>172</v>
      </c>
      <c r="M55" s="203" t="s">
        <v>227</v>
      </c>
      <c r="N55" s="234">
        <v>341</v>
      </c>
      <c r="O55" s="90">
        <v>69</v>
      </c>
      <c r="P55" s="90">
        <v>93</v>
      </c>
      <c r="Q55" s="199">
        <v>435</v>
      </c>
      <c r="T55" s="352"/>
      <c r="U55" s="352"/>
      <c r="V55" s="352"/>
      <c r="W55" s="352"/>
      <c r="X55" s="352"/>
      <c r="Y55" s="352"/>
      <c r="Z55" s="352"/>
      <c r="AA55" s="352"/>
      <c r="AB55" s="352"/>
      <c r="AC55" s="353"/>
    </row>
    <row r="56" spans="2:29" ht="15.75" customHeight="1">
      <c r="B56" s="201" t="s">
        <v>225</v>
      </c>
      <c r="C56" s="187" t="s">
        <v>174</v>
      </c>
      <c r="D56" s="203" t="s">
        <v>228</v>
      </c>
      <c r="E56" s="16">
        <f t="shared" si="16"/>
        <v>3106</v>
      </c>
      <c r="F56" s="90">
        <v>11</v>
      </c>
      <c r="G56" s="90">
        <v>100</v>
      </c>
      <c r="H56" s="199">
        <v>98</v>
      </c>
      <c r="K56" s="201" t="s">
        <v>225</v>
      </c>
      <c r="L56" s="187" t="s">
        <v>174</v>
      </c>
      <c r="M56" s="203" t="s">
        <v>228</v>
      </c>
      <c r="N56" s="234">
        <v>483</v>
      </c>
      <c r="O56" s="90">
        <v>133</v>
      </c>
      <c r="P56" s="90">
        <v>40</v>
      </c>
      <c r="Q56" s="199">
        <v>2241</v>
      </c>
      <c r="T56" s="352"/>
      <c r="U56" s="352"/>
      <c r="V56" s="352"/>
      <c r="W56" s="352"/>
      <c r="X56" s="352"/>
      <c r="Y56" s="352"/>
      <c r="Z56" s="352"/>
      <c r="AA56" s="352"/>
      <c r="AB56" s="352"/>
      <c r="AC56" s="353"/>
    </row>
    <row r="57" spans="2:29" ht="15.75" customHeight="1">
      <c r="B57" s="201" t="s">
        <v>225</v>
      </c>
      <c r="C57" s="187" t="s">
        <v>176</v>
      </c>
      <c r="D57" s="203" t="s">
        <v>229</v>
      </c>
      <c r="E57" s="16">
        <f t="shared" si="16"/>
        <v>16652</v>
      </c>
      <c r="F57" s="90">
        <v>85</v>
      </c>
      <c r="G57" s="90">
        <v>807</v>
      </c>
      <c r="H57" s="199">
        <v>582</v>
      </c>
      <c r="K57" s="201" t="s">
        <v>225</v>
      </c>
      <c r="L57" s="187" t="s">
        <v>176</v>
      </c>
      <c r="M57" s="203" t="s">
        <v>229</v>
      </c>
      <c r="N57" s="234">
        <v>774</v>
      </c>
      <c r="O57" s="90">
        <v>391</v>
      </c>
      <c r="P57" s="90">
        <v>136</v>
      </c>
      <c r="Q57" s="199">
        <v>13877</v>
      </c>
      <c r="T57" s="352"/>
      <c r="U57" s="352"/>
      <c r="V57" s="352"/>
      <c r="W57" s="352"/>
      <c r="X57" s="352"/>
      <c r="Y57" s="352"/>
      <c r="Z57" s="352"/>
      <c r="AA57" s="352"/>
      <c r="AB57" s="352"/>
      <c r="AC57" s="353"/>
    </row>
    <row r="58" spans="2:29" ht="15.75" customHeight="1">
      <c r="B58" s="201" t="s">
        <v>225</v>
      </c>
      <c r="C58" s="187" t="s">
        <v>178</v>
      </c>
      <c r="D58" s="203" t="s">
        <v>230</v>
      </c>
      <c r="E58" s="16">
        <f t="shared" si="16"/>
        <v>111818</v>
      </c>
      <c r="F58" s="90">
        <v>506</v>
      </c>
      <c r="G58" s="90">
        <v>4017</v>
      </c>
      <c r="H58" s="199">
        <v>2650</v>
      </c>
      <c r="K58" s="201" t="s">
        <v>225</v>
      </c>
      <c r="L58" s="187" t="s">
        <v>178</v>
      </c>
      <c r="M58" s="203" t="s">
        <v>230</v>
      </c>
      <c r="N58" s="234">
        <v>12650</v>
      </c>
      <c r="O58" s="90">
        <v>10807</v>
      </c>
      <c r="P58" s="90">
        <v>9195</v>
      </c>
      <c r="Q58" s="199">
        <v>71993</v>
      </c>
      <c r="T58" s="352"/>
      <c r="U58" s="352"/>
      <c r="V58" s="352"/>
      <c r="W58" s="352"/>
      <c r="X58" s="352"/>
      <c r="Y58" s="352"/>
      <c r="Z58" s="352"/>
      <c r="AA58" s="352"/>
      <c r="AB58" s="352"/>
      <c r="AC58" s="353"/>
    </row>
    <row r="59" spans="2:29" ht="15.75" customHeight="1">
      <c r="B59" s="201" t="s">
        <v>225</v>
      </c>
      <c r="C59" s="187" t="s">
        <v>180</v>
      </c>
      <c r="D59" s="203" t="s">
        <v>231</v>
      </c>
      <c r="E59" s="16">
        <f t="shared" si="16"/>
        <v>29395</v>
      </c>
      <c r="F59" s="90">
        <v>1525</v>
      </c>
      <c r="G59" s="90">
        <v>1549</v>
      </c>
      <c r="H59" s="199">
        <v>533</v>
      </c>
      <c r="K59" s="201" t="s">
        <v>225</v>
      </c>
      <c r="L59" s="187" t="s">
        <v>180</v>
      </c>
      <c r="M59" s="203" t="s">
        <v>231</v>
      </c>
      <c r="N59" s="234">
        <v>2616</v>
      </c>
      <c r="O59" s="90">
        <v>1504</v>
      </c>
      <c r="P59" s="90">
        <v>494</v>
      </c>
      <c r="Q59" s="199">
        <v>21174</v>
      </c>
      <c r="T59" s="352"/>
      <c r="U59" s="352"/>
      <c r="V59" s="352"/>
      <c r="W59" s="352"/>
      <c r="X59" s="352"/>
      <c r="Y59" s="352"/>
      <c r="Z59" s="352"/>
      <c r="AA59" s="352"/>
      <c r="AB59" s="352"/>
      <c r="AC59" s="353"/>
    </row>
    <row r="60" spans="2:29" ht="15.75" customHeight="1">
      <c r="B60" s="201" t="s">
        <v>225</v>
      </c>
      <c r="C60" s="187" t="s">
        <v>182</v>
      </c>
      <c r="D60" s="203" t="s">
        <v>232</v>
      </c>
      <c r="E60" s="16">
        <f t="shared" si="16"/>
        <v>36686</v>
      </c>
      <c r="F60" s="90">
        <v>65</v>
      </c>
      <c r="G60" s="90">
        <v>540</v>
      </c>
      <c r="H60" s="199">
        <v>366</v>
      </c>
      <c r="K60" s="201" t="s">
        <v>225</v>
      </c>
      <c r="L60" s="187" t="s">
        <v>182</v>
      </c>
      <c r="M60" s="203" t="s">
        <v>232</v>
      </c>
      <c r="N60" s="234">
        <v>3281</v>
      </c>
      <c r="O60" s="90">
        <v>3551</v>
      </c>
      <c r="P60" s="90">
        <v>2655</v>
      </c>
      <c r="Q60" s="199">
        <v>26228</v>
      </c>
      <c r="T60" s="352"/>
      <c r="U60" s="352"/>
      <c r="V60" s="352"/>
      <c r="W60" s="352"/>
      <c r="X60" s="352"/>
      <c r="Y60" s="352"/>
      <c r="Z60" s="352"/>
      <c r="AA60" s="352"/>
      <c r="AB60" s="352"/>
      <c r="AC60" s="353"/>
    </row>
    <row r="61" spans="2:29" ht="15.75" customHeight="1">
      <c r="B61" s="201" t="s">
        <v>225</v>
      </c>
      <c r="C61" s="187" t="s">
        <v>184</v>
      </c>
      <c r="D61" s="203" t="s">
        <v>233</v>
      </c>
      <c r="E61" s="16">
        <f t="shared" si="16"/>
        <v>38396</v>
      </c>
      <c r="F61" s="90">
        <v>142</v>
      </c>
      <c r="G61" s="90">
        <v>733</v>
      </c>
      <c r="H61" s="199">
        <v>486</v>
      </c>
      <c r="K61" s="201" t="s">
        <v>225</v>
      </c>
      <c r="L61" s="187" t="s">
        <v>184</v>
      </c>
      <c r="M61" s="203" t="s">
        <v>233</v>
      </c>
      <c r="N61" s="234">
        <v>4028</v>
      </c>
      <c r="O61" s="90">
        <v>4961</v>
      </c>
      <c r="P61" s="90">
        <v>4574</v>
      </c>
      <c r="Q61" s="199">
        <v>23472</v>
      </c>
      <c r="T61" s="352"/>
      <c r="U61" s="352"/>
      <c r="V61" s="352"/>
      <c r="W61" s="352"/>
      <c r="X61" s="352"/>
      <c r="Y61" s="352"/>
      <c r="Z61" s="352"/>
      <c r="AA61" s="352"/>
      <c r="AB61" s="352"/>
      <c r="AC61" s="353"/>
    </row>
    <row r="62" spans="2:29" ht="15.75" customHeight="1">
      <c r="B62" s="201" t="s">
        <v>225</v>
      </c>
      <c r="C62" s="187" t="s">
        <v>187</v>
      </c>
      <c r="D62" s="203" t="s">
        <v>234</v>
      </c>
      <c r="E62" s="16">
        <f t="shared" si="16"/>
        <v>20946</v>
      </c>
      <c r="F62" s="90">
        <v>92</v>
      </c>
      <c r="G62" s="90">
        <v>465</v>
      </c>
      <c r="H62" s="199">
        <v>990</v>
      </c>
      <c r="K62" s="201" t="s">
        <v>225</v>
      </c>
      <c r="L62" s="187" t="s">
        <v>187</v>
      </c>
      <c r="M62" s="203" t="s">
        <v>234</v>
      </c>
      <c r="N62" s="234">
        <v>3333</v>
      </c>
      <c r="O62" s="90">
        <v>1790</v>
      </c>
      <c r="P62" s="90">
        <v>526</v>
      </c>
      <c r="Q62" s="199">
        <v>13750</v>
      </c>
      <c r="T62" s="352"/>
      <c r="U62" s="352"/>
      <c r="V62" s="352"/>
      <c r="W62" s="352"/>
      <c r="X62" s="352"/>
      <c r="Y62" s="352"/>
      <c r="Z62" s="352"/>
      <c r="AA62" s="352"/>
      <c r="AB62" s="352"/>
      <c r="AC62" s="353"/>
    </row>
    <row r="63" spans="2:29" ht="15.75" customHeight="1">
      <c r="B63" s="201" t="s">
        <v>225</v>
      </c>
      <c r="C63" s="187" t="s">
        <v>189</v>
      </c>
      <c r="D63" s="203" t="s">
        <v>235</v>
      </c>
      <c r="E63" s="16">
        <f t="shared" si="16"/>
        <v>12983</v>
      </c>
      <c r="F63" s="90">
        <v>50</v>
      </c>
      <c r="G63" s="90">
        <v>648</v>
      </c>
      <c r="H63" s="199">
        <v>296</v>
      </c>
      <c r="K63" s="201" t="s">
        <v>225</v>
      </c>
      <c r="L63" s="187" t="s">
        <v>189</v>
      </c>
      <c r="M63" s="203" t="s">
        <v>235</v>
      </c>
      <c r="N63" s="234">
        <v>2215</v>
      </c>
      <c r="O63" s="90">
        <v>1319</v>
      </c>
      <c r="P63" s="90">
        <v>688</v>
      </c>
      <c r="Q63" s="199">
        <v>7767</v>
      </c>
      <c r="T63" s="352"/>
      <c r="U63" s="352"/>
      <c r="V63" s="352"/>
      <c r="W63" s="352"/>
      <c r="X63" s="352"/>
      <c r="Y63" s="352"/>
      <c r="Z63" s="352"/>
      <c r="AA63" s="352"/>
      <c r="AB63" s="352"/>
      <c r="AC63" s="353"/>
    </row>
    <row r="64" spans="2:29" ht="15.75" customHeight="1">
      <c r="B64" s="201" t="s">
        <v>225</v>
      </c>
      <c r="C64" s="187" t="s">
        <v>191</v>
      </c>
      <c r="D64" s="203" t="s">
        <v>236</v>
      </c>
      <c r="E64" s="16">
        <f t="shared" si="16"/>
        <v>30372</v>
      </c>
      <c r="F64" s="90">
        <v>296</v>
      </c>
      <c r="G64" s="90">
        <v>1506</v>
      </c>
      <c r="H64" s="199">
        <v>1040</v>
      </c>
      <c r="K64" s="201" t="s">
        <v>225</v>
      </c>
      <c r="L64" s="187" t="s">
        <v>191</v>
      </c>
      <c r="M64" s="203" t="s">
        <v>236</v>
      </c>
      <c r="N64" s="234">
        <v>3679</v>
      </c>
      <c r="O64" s="90">
        <v>1795</v>
      </c>
      <c r="P64" s="90">
        <v>1237</v>
      </c>
      <c r="Q64" s="199">
        <v>20819</v>
      </c>
      <c r="T64" s="352"/>
      <c r="U64" s="352"/>
      <c r="V64" s="352"/>
      <c r="W64" s="352"/>
      <c r="X64" s="352"/>
      <c r="Y64" s="352"/>
      <c r="Z64" s="352"/>
      <c r="AA64" s="352"/>
      <c r="AB64" s="352"/>
      <c r="AC64" s="353"/>
    </row>
    <row r="65" spans="2:29" ht="15.75" customHeight="1">
      <c r="B65" s="201" t="s">
        <v>237</v>
      </c>
      <c r="C65" s="187" t="s">
        <v>170</v>
      </c>
      <c r="D65" s="203" t="s">
        <v>238</v>
      </c>
      <c r="E65" s="16">
        <f t="shared" si="16"/>
        <v>2602</v>
      </c>
      <c r="F65" s="90">
        <v>4</v>
      </c>
      <c r="G65" s="90">
        <v>33</v>
      </c>
      <c r="H65" s="199">
        <v>130</v>
      </c>
      <c r="K65" s="201" t="s">
        <v>237</v>
      </c>
      <c r="L65" s="187" t="s">
        <v>170</v>
      </c>
      <c r="M65" s="203" t="s">
        <v>238</v>
      </c>
      <c r="N65" s="234">
        <v>644</v>
      </c>
      <c r="O65" s="90">
        <v>64</v>
      </c>
      <c r="P65" s="90">
        <v>32</v>
      </c>
      <c r="Q65" s="199">
        <v>1695</v>
      </c>
      <c r="T65" s="352"/>
      <c r="U65" s="352"/>
      <c r="V65" s="352"/>
      <c r="W65" s="352"/>
      <c r="X65" s="352"/>
      <c r="Y65" s="352"/>
      <c r="Z65" s="352"/>
      <c r="AA65" s="352"/>
      <c r="AB65" s="352"/>
      <c r="AC65" s="353"/>
    </row>
    <row r="66" spans="2:29" ht="15.75" customHeight="1">
      <c r="B66" s="201" t="s">
        <v>237</v>
      </c>
      <c r="C66" s="187" t="s">
        <v>172</v>
      </c>
      <c r="D66" s="203" t="s">
        <v>239</v>
      </c>
      <c r="E66" s="16">
        <f t="shared" si="16"/>
        <v>15456</v>
      </c>
      <c r="F66" s="90">
        <v>600</v>
      </c>
      <c r="G66" s="90">
        <v>1172</v>
      </c>
      <c r="H66" s="199">
        <v>608</v>
      </c>
      <c r="K66" s="201" t="s">
        <v>237</v>
      </c>
      <c r="L66" s="187" t="s">
        <v>172</v>
      </c>
      <c r="M66" s="203" t="s">
        <v>239</v>
      </c>
      <c r="N66" s="234">
        <v>2055</v>
      </c>
      <c r="O66" s="90">
        <v>606</v>
      </c>
      <c r="P66" s="90">
        <v>243</v>
      </c>
      <c r="Q66" s="199">
        <v>10172</v>
      </c>
      <c r="T66" s="352"/>
      <c r="U66" s="352"/>
      <c r="V66" s="352"/>
      <c r="W66" s="352"/>
      <c r="X66" s="352"/>
      <c r="Y66" s="352"/>
      <c r="Z66" s="352"/>
      <c r="AA66" s="352"/>
      <c r="AB66" s="352"/>
      <c r="AC66" s="353"/>
    </row>
    <row r="67" spans="2:29" ht="15.75" customHeight="1">
      <c r="B67" s="201" t="s">
        <v>237</v>
      </c>
      <c r="C67" s="187" t="s">
        <v>174</v>
      </c>
      <c r="D67" s="203" t="s">
        <v>240</v>
      </c>
      <c r="E67" s="16">
        <f t="shared" si="16"/>
        <v>21373</v>
      </c>
      <c r="F67" s="90">
        <v>454</v>
      </c>
      <c r="G67" s="90">
        <v>1088</v>
      </c>
      <c r="H67" s="199">
        <v>742</v>
      </c>
      <c r="K67" s="201" t="s">
        <v>237</v>
      </c>
      <c r="L67" s="187" t="s">
        <v>174</v>
      </c>
      <c r="M67" s="203" t="s">
        <v>240</v>
      </c>
      <c r="N67" s="234">
        <v>1710</v>
      </c>
      <c r="O67" s="90">
        <v>1287</v>
      </c>
      <c r="P67" s="90">
        <v>432</v>
      </c>
      <c r="Q67" s="199">
        <v>15660</v>
      </c>
      <c r="T67" s="352"/>
      <c r="U67" s="352"/>
      <c r="V67" s="352"/>
      <c r="W67" s="352"/>
      <c r="X67" s="352"/>
      <c r="Y67" s="352"/>
      <c r="Z67" s="352"/>
      <c r="AA67" s="352"/>
      <c r="AB67" s="352"/>
      <c r="AC67" s="353"/>
    </row>
    <row r="68" spans="2:29" ht="15.75" customHeight="1">
      <c r="B68" s="201" t="s">
        <v>237</v>
      </c>
      <c r="C68" s="187" t="s">
        <v>176</v>
      </c>
      <c r="D68" s="203" t="s">
        <v>241</v>
      </c>
      <c r="E68" s="16">
        <f t="shared" si="16"/>
        <v>22876</v>
      </c>
      <c r="F68" s="90">
        <v>334</v>
      </c>
      <c r="G68" s="90">
        <v>1275</v>
      </c>
      <c r="H68" s="199">
        <v>1007</v>
      </c>
      <c r="K68" s="201" t="s">
        <v>237</v>
      </c>
      <c r="L68" s="187" t="s">
        <v>176</v>
      </c>
      <c r="M68" s="203" t="s">
        <v>241</v>
      </c>
      <c r="N68" s="234">
        <v>3531</v>
      </c>
      <c r="O68" s="90">
        <v>1000</v>
      </c>
      <c r="P68" s="90">
        <v>328</v>
      </c>
      <c r="Q68" s="199">
        <v>15401</v>
      </c>
      <c r="T68" s="352"/>
      <c r="U68" s="352"/>
      <c r="V68" s="352"/>
      <c r="W68" s="352"/>
      <c r="X68" s="352"/>
      <c r="Y68" s="352"/>
      <c r="Z68" s="352"/>
      <c r="AA68" s="352"/>
      <c r="AB68" s="352"/>
      <c r="AC68" s="353"/>
    </row>
    <row r="69" spans="2:29" ht="15.75" customHeight="1">
      <c r="B69" s="201" t="s">
        <v>237</v>
      </c>
      <c r="C69" s="187" t="s">
        <v>178</v>
      </c>
      <c r="D69" s="203" t="s">
        <v>242</v>
      </c>
      <c r="E69" s="16">
        <f t="shared" si="16"/>
        <v>14613</v>
      </c>
      <c r="F69" s="90">
        <v>90</v>
      </c>
      <c r="G69" s="90">
        <v>814</v>
      </c>
      <c r="H69" s="199">
        <v>451</v>
      </c>
      <c r="K69" s="201" t="s">
        <v>237</v>
      </c>
      <c r="L69" s="187" t="s">
        <v>178</v>
      </c>
      <c r="M69" s="203" t="s">
        <v>242</v>
      </c>
      <c r="N69" s="234">
        <v>2497</v>
      </c>
      <c r="O69" s="90">
        <v>910</v>
      </c>
      <c r="P69" s="90">
        <v>217</v>
      </c>
      <c r="Q69" s="199">
        <v>9634</v>
      </c>
      <c r="T69" s="352"/>
      <c r="U69" s="352"/>
      <c r="V69" s="352"/>
      <c r="W69" s="352"/>
      <c r="X69" s="352"/>
      <c r="Y69" s="352"/>
      <c r="Z69" s="352"/>
      <c r="AA69" s="352"/>
      <c r="AB69" s="352"/>
      <c r="AC69" s="353"/>
    </row>
    <row r="70" spans="2:29" ht="15.75" customHeight="1">
      <c r="B70" s="201" t="s">
        <v>237</v>
      </c>
      <c r="C70" s="187" t="s">
        <v>180</v>
      </c>
      <c r="D70" s="203" t="s">
        <v>243</v>
      </c>
      <c r="E70" s="16">
        <f t="shared" si="16"/>
        <v>24902</v>
      </c>
      <c r="F70" s="90">
        <v>653</v>
      </c>
      <c r="G70" s="90">
        <v>1379</v>
      </c>
      <c r="H70" s="199">
        <v>891</v>
      </c>
      <c r="K70" s="201" t="s">
        <v>237</v>
      </c>
      <c r="L70" s="187" t="s">
        <v>180</v>
      </c>
      <c r="M70" s="203" t="s">
        <v>243</v>
      </c>
      <c r="N70" s="234">
        <v>4020</v>
      </c>
      <c r="O70" s="90">
        <v>1205</v>
      </c>
      <c r="P70" s="90">
        <v>1839</v>
      </c>
      <c r="Q70" s="199">
        <v>14915</v>
      </c>
      <c r="T70" s="352"/>
      <c r="U70" s="352"/>
      <c r="V70" s="352"/>
      <c r="W70" s="352"/>
      <c r="X70" s="352"/>
      <c r="Y70" s="352"/>
      <c r="Z70" s="352"/>
      <c r="AA70" s="352"/>
      <c r="AB70" s="352"/>
      <c r="AC70" s="353"/>
    </row>
    <row r="71" spans="2:29" ht="15.75" customHeight="1">
      <c r="B71" s="201" t="s">
        <v>237</v>
      </c>
      <c r="C71" s="187" t="s">
        <v>182</v>
      </c>
      <c r="D71" s="203" t="s">
        <v>244</v>
      </c>
      <c r="E71" s="16">
        <f t="shared" si="16"/>
        <v>43866</v>
      </c>
      <c r="F71" s="90">
        <v>633</v>
      </c>
      <c r="G71" s="90">
        <v>1948</v>
      </c>
      <c r="H71" s="199">
        <v>1343</v>
      </c>
      <c r="K71" s="201" t="s">
        <v>237</v>
      </c>
      <c r="L71" s="187" t="s">
        <v>182</v>
      </c>
      <c r="M71" s="203" t="s">
        <v>244</v>
      </c>
      <c r="N71" s="234">
        <v>4249</v>
      </c>
      <c r="O71" s="90">
        <v>4616</v>
      </c>
      <c r="P71" s="90">
        <v>4014</v>
      </c>
      <c r="Q71" s="199">
        <v>27063</v>
      </c>
      <c r="T71" s="352"/>
      <c r="U71" s="352"/>
      <c r="V71" s="352"/>
      <c r="W71" s="352"/>
      <c r="X71" s="352"/>
      <c r="Y71" s="352"/>
      <c r="Z71" s="352"/>
      <c r="AA71" s="352"/>
      <c r="AB71" s="352"/>
      <c r="AC71" s="353"/>
    </row>
    <row r="72" spans="2:29" ht="15.75" customHeight="1">
      <c r="B72" s="201" t="s">
        <v>237</v>
      </c>
      <c r="C72" s="187" t="s">
        <v>184</v>
      </c>
      <c r="D72" s="203" t="s">
        <v>245</v>
      </c>
      <c r="E72" s="16">
        <f t="shared" si="16"/>
        <v>134772</v>
      </c>
      <c r="F72" s="90">
        <v>1505</v>
      </c>
      <c r="G72" s="90">
        <v>5223</v>
      </c>
      <c r="H72" s="199">
        <v>2856</v>
      </c>
      <c r="K72" s="201" t="s">
        <v>237</v>
      </c>
      <c r="L72" s="187" t="s">
        <v>184</v>
      </c>
      <c r="M72" s="203" t="s">
        <v>245</v>
      </c>
      <c r="N72" s="234">
        <v>16302</v>
      </c>
      <c r="O72" s="90">
        <v>11282</v>
      </c>
      <c r="P72" s="90">
        <v>12255</v>
      </c>
      <c r="Q72" s="199">
        <v>85349</v>
      </c>
      <c r="T72" s="352"/>
      <c r="U72" s="352"/>
      <c r="V72" s="352"/>
      <c r="W72" s="352"/>
      <c r="X72" s="352"/>
      <c r="Y72" s="352"/>
      <c r="Z72" s="352"/>
      <c r="AA72" s="352"/>
      <c r="AB72" s="352"/>
      <c r="AC72" s="353"/>
    </row>
    <row r="73" spans="2:29" ht="15.75" customHeight="1">
      <c r="B73" s="201" t="s">
        <v>237</v>
      </c>
      <c r="C73" s="187" t="s">
        <v>187</v>
      </c>
      <c r="D73" s="203" t="s">
        <v>246</v>
      </c>
      <c r="E73" s="16">
        <f t="shared" si="16"/>
        <v>40610</v>
      </c>
      <c r="F73" s="90">
        <v>1948</v>
      </c>
      <c r="G73" s="90">
        <v>3823</v>
      </c>
      <c r="H73" s="199">
        <v>1185</v>
      </c>
      <c r="K73" s="201" t="s">
        <v>237</v>
      </c>
      <c r="L73" s="187" t="s">
        <v>187</v>
      </c>
      <c r="M73" s="203" t="s">
        <v>246</v>
      </c>
      <c r="N73" s="234">
        <v>6583</v>
      </c>
      <c r="O73" s="90">
        <v>3509</v>
      </c>
      <c r="P73" s="90">
        <v>4871</v>
      </c>
      <c r="Q73" s="199">
        <v>18691</v>
      </c>
      <c r="T73" s="352"/>
      <c r="U73" s="352"/>
      <c r="V73" s="352"/>
      <c r="W73" s="352"/>
      <c r="X73" s="352"/>
      <c r="Y73" s="352"/>
      <c r="Z73" s="352"/>
      <c r="AA73" s="352"/>
      <c r="AB73" s="352"/>
      <c r="AC73" s="353"/>
    </row>
    <row r="74" spans="2:29" ht="15.75" customHeight="1">
      <c r="B74" s="201" t="s">
        <v>237</v>
      </c>
      <c r="C74" s="187" t="s">
        <v>189</v>
      </c>
      <c r="D74" s="203" t="s">
        <v>247</v>
      </c>
      <c r="E74" s="16">
        <f t="shared" si="16"/>
        <v>47598</v>
      </c>
      <c r="F74" s="90">
        <v>983</v>
      </c>
      <c r="G74" s="90">
        <v>1494</v>
      </c>
      <c r="H74" s="199">
        <v>1201</v>
      </c>
      <c r="K74" s="201" t="s">
        <v>237</v>
      </c>
      <c r="L74" s="187" t="s">
        <v>189</v>
      </c>
      <c r="M74" s="203" t="s">
        <v>247</v>
      </c>
      <c r="N74" s="234">
        <v>7648</v>
      </c>
      <c r="O74" s="90">
        <v>3734</v>
      </c>
      <c r="P74" s="90">
        <v>1990</v>
      </c>
      <c r="Q74" s="199">
        <v>30548</v>
      </c>
      <c r="T74" s="352"/>
      <c r="U74" s="352"/>
      <c r="V74" s="352"/>
      <c r="W74" s="352"/>
      <c r="X74" s="352"/>
      <c r="Y74" s="352"/>
      <c r="Z74" s="352"/>
      <c r="AA74" s="352"/>
      <c r="AB74" s="352"/>
      <c r="AC74" s="353"/>
    </row>
    <row r="75" spans="2:29" ht="15.75" customHeight="1">
      <c r="B75" s="201" t="s">
        <v>237</v>
      </c>
      <c r="C75" s="187" t="s">
        <v>191</v>
      </c>
      <c r="D75" s="203" t="s">
        <v>248</v>
      </c>
      <c r="E75" s="16">
        <f t="shared" si="16"/>
        <v>64882</v>
      </c>
      <c r="F75" s="90">
        <v>2401</v>
      </c>
      <c r="G75" s="90">
        <v>2934</v>
      </c>
      <c r="H75" s="199">
        <v>2100</v>
      </c>
      <c r="K75" s="201" t="s">
        <v>237</v>
      </c>
      <c r="L75" s="187" t="s">
        <v>191</v>
      </c>
      <c r="M75" s="203" t="s">
        <v>248</v>
      </c>
      <c r="N75" s="234">
        <v>9757</v>
      </c>
      <c r="O75" s="90">
        <v>6544</v>
      </c>
      <c r="P75" s="90">
        <v>6053</v>
      </c>
      <c r="Q75" s="199">
        <v>35093</v>
      </c>
      <c r="T75" s="352"/>
      <c r="U75" s="352"/>
      <c r="V75" s="352"/>
      <c r="W75" s="352"/>
      <c r="X75" s="352"/>
      <c r="Y75" s="352"/>
      <c r="Z75" s="352"/>
      <c r="AA75" s="352"/>
      <c r="AB75" s="352"/>
      <c r="AC75" s="353"/>
    </row>
    <row r="76" spans="2:29" ht="15.75" customHeight="1">
      <c r="B76" s="201" t="s">
        <v>237</v>
      </c>
      <c r="C76" s="187" t="s">
        <v>193</v>
      </c>
      <c r="D76" s="203" t="s">
        <v>249</v>
      </c>
      <c r="E76" s="16">
        <f t="shared" si="16"/>
        <v>40714</v>
      </c>
      <c r="F76" s="90">
        <v>1921</v>
      </c>
      <c r="G76" s="90">
        <v>3029</v>
      </c>
      <c r="H76" s="199">
        <v>1091</v>
      </c>
      <c r="K76" s="201" t="s">
        <v>237</v>
      </c>
      <c r="L76" s="187" t="s">
        <v>193</v>
      </c>
      <c r="M76" s="203" t="s">
        <v>249</v>
      </c>
      <c r="N76" s="234">
        <v>4130</v>
      </c>
      <c r="O76" s="90">
        <v>3735</v>
      </c>
      <c r="P76" s="90">
        <v>2382</v>
      </c>
      <c r="Q76" s="199">
        <v>24426</v>
      </c>
      <c r="T76" s="352"/>
      <c r="U76" s="352"/>
      <c r="V76" s="352"/>
      <c r="W76" s="352"/>
      <c r="X76" s="352"/>
      <c r="Y76" s="352"/>
      <c r="Z76" s="353"/>
      <c r="AA76" s="353"/>
      <c r="AB76" s="352"/>
      <c r="AC76" s="353"/>
    </row>
    <row r="77" spans="2:29" ht="15.75" customHeight="1">
      <c r="B77" s="201" t="s">
        <v>250</v>
      </c>
      <c r="C77" s="187" t="s">
        <v>170</v>
      </c>
      <c r="D77" s="203" t="s">
        <v>251</v>
      </c>
      <c r="E77" s="16">
        <f t="shared" si="16"/>
        <v>3225</v>
      </c>
      <c r="F77" s="90">
        <v>600</v>
      </c>
      <c r="G77" s="90">
        <v>397</v>
      </c>
      <c r="H77" s="199">
        <v>69</v>
      </c>
      <c r="K77" s="201" t="s">
        <v>250</v>
      </c>
      <c r="L77" s="187" t="s">
        <v>170</v>
      </c>
      <c r="M77" s="203" t="s">
        <v>251</v>
      </c>
      <c r="N77" s="234">
        <v>347</v>
      </c>
      <c r="O77" s="90">
        <v>47</v>
      </c>
      <c r="P77" s="90">
        <v>0</v>
      </c>
      <c r="Q77" s="199">
        <v>1765</v>
      </c>
      <c r="T77" s="352"/>
      <c r="U77" s="352"/>
      <c r="V77" s="352"/>
      <c r="W77" s="352"/>
      <c r="X77" s="352"/>
      <c r="Y77" s="352"/>
      <c r="Z77" s="352"/>
      <c r="AA77" s="352"/>
      <c r="AB77" s="352"/>
      <c r="AC77" s="353"/>
    </row>
    <row r="78" spans="2:29" ht="15.75" customHeight="1">
      <c r="B78" s="201" t="s">
        <v>250</v>
      </c>
      <c r="C78" s="187" t="s">
        <v>172</v>
      </c>
      <c r="D78" s="203" t="s">
        <v>252</v>
      </c>
      <c r="E78" s="16">
        <f t="shared" si="16"/>
        <v>5849</v>
      </c>
      <c r="F78" s="90">
        <v>51</v>
      </c>
      <c r="G78" s="90">
        <v>318</v>
      </c>
      <c r="H78" s="199">
        <v>145</v>
      </c>
      <c r="K78" s="201" t="s">
        <v>250</v>
      </c>
      <c r="L78" s="187" t="s">
        <v>172</v>
      </c>
      <c r="M78" s="203" t="s">
        <v>252</v>
      </c>
      <c r="N78" s="234">
        <v>654</v>
      </c>
      <c r="O78" s="90">
        <v>260</v>
      </c>
      <c r="P78" s="90">
        <v>75</v>
      </c>
      <c r="Q78" s="199">
        <v>4346</v>
      </c>
      <c r="T78" s="352"/>
      <c r="U78" s="352"/>
      <c r="V78" s="352"/>
      <c r="W78" s="352"/>
      <c r="X78" s="352"/>
      <c r="Y78" s="352"/>
      <c r="Z78" s="352"/>
      <c r="AA78" s="353"/>
      <c r="AB78" s="352"/>
      <c r="AC78" s="353"/>
    </row>
    <row r="79" spans="2:29" ht="15.75" customHeight="1">
      <c r="B79" s="201" t="s">
        <v>250</v>
      </c>
      <c r="C79" s="187" t="s">
        <v>174</v>
      </c>
      <c r="D79" s="203" t="s">
        <v>253</v>
      </c>
      <c r="E79" s="16">
        <f t="shared" si="16"/>
        <v>5739</v>
      </c>
      <c r="F79" s="90">
        <v>443</v>
      </c>
      <c r="G79" s="90">
        <v>888</v>
      </c>
      <c r="H79" s="199">
        <v>254</v>
      </c>
      <c r="K79" s="201" t="s">
        <v>250</v>
      </c>
      <c r="L79" s="187" t="s">
        <v>174</v>
      </c>
      <c r="M79" s="203" t="s">
        <v>253</v>
      </c>
      <c r="N79" s="234">
        <v>695</v>
      </c>
      <c r="O79" s="90">
        <v>106</v>
      </c>
      <c r="P79" s="90">
        <v>10</v>
      </c>
      <c r="Q79" s="199">
        <v>3343</v>
      </c>
      <c r="T79" s="352"/>
      <c r="U79" s="352"/>
      <c r="V79" s="352"/>
      <c r="W79" s="352"/>
      <c r="X79" s="352"/>
      <c r="Y79" s="352"/>
      <c r="Z79" s="352"/>
      <c r="AA79" s="352"/>
      <c r="AB79" s="352"/>
      <c r="AC79" s="353"/>
    </row>
    <row r="80" spans="2:29" ht="15.75" customHeight="1">
      <c r="B80" s="201" t="s">
        <v>250</v>
      </c>
      <c r="C80" s="187" t="s">
        <v>176</v>
      </c>
      <c r="D80" s="203" t="s">
        <v>254</v>
      </c>
      <c r="E80" s="16">
        <f t="shared" si="16"/>
        <v>8463</v>
      </c>
      <c r="F80" s="90">
        <v>33</v>
      </c>
      <c r="G80" s="90">
        <v>232</v>
      </c>
      <c r="H80" s="199">
        <v>189</v>
      </c>
      <c r="K80" s="201" t="s">
        <v>250</v>
      </c>
      <c r="L80" s="187" t="s">
        <v>176</v>
      </c>
      <c r="M80" s="203" t="s">
        <v>254</v>
      </c>
      <c r="N80" s="234">
        <v>1143</v>
      </c>
      <c r="O80" s="90">
        <v>607</v>
      </c>
      <c r="P80" s="90">
        <v>460</v>
      </c>
      <c r="Q80" s="199">
        <v>5799</v>
      </c>
      <c r="T80" s="352"/>
      <c r="U80" s="352"/>
      <c r="V80" s="352"/>
      <c r="W80" s="352"/>
      <c r="X80" s="352"/>
      <c r="Y80" s="352"/>
      <c r="Z80" s="352"/>
      <c r="AA80" s="352"/>
      <c r="AB80" s="352"/>
      <c r="AC80" s="352"/>
    </row>
    <row r="81" spans="2:29" ht="15.75" customHeight="1">
      <c r="B81" s="201" t="s">
        <v>250</v>
      </c>
      <c r="C81" s="187" t="s">
        <v>178</v>
      </c>
      <c r="D81" s="203" t="s">
        <v>255</v>
      </c>
      <c r="E81" s="16">
        <f t="shared" si="16"/>
        <v>9200</v>
      </c>
      <c r="F81" s="90">
        <v>1192</v>
      </c>
      <c r="G81" s="90">
        <v>1782</v>
      </c>
      <c r="H81" s="199">
        <v>626</v>
      </c>
      <c r="K81" s="201" t="s">
        <v>250</v>
      </c>
      <c r="L81" s="187" t="s">
        <v>178</v>
      </c>
      <c r="M81" s="203" t="s">
        <v>255</v>
      </c>
      <c r="N81" s="234">
        <v>1113</v>
      </c>
      <c r="O81" s="90">
        <v>393</v>
      </c>
      <c r="P81" s="90">
        <v>202</v>
      </c>
      <c r="Q81" s="199">
        <v>3892</v>
      </c>
      <c r="T81" s="352"/>
      <c r="U81" s="352"/>
      <c r="V81" s="352"/>
      <c r="W81" s="352"/>
      <c r="X81" s="352"/>
      <c r="Y81" s="352"/>
      <c r="Z81" s="352"/>
      <c r="AA81" s="353"/>
      <c r="AB81" s="352"/>
      <c r="AC81" s="353"/>
    </row>
    <row r="82" spans="2:29" ht="15.75" customHeight="1">
      <c r="B82" s="201" t="s">
        <v>250</v>
      </c>
      <c r="C82" s="187" t="s">
        <v>180</v>
      </c>
      <c r="D82" s="203" t="s">
        <v>256</v>
      </c>
      <c r="E82" s="16">
        <f t="shared" si="16"/>
        <v>14874</v>
      </c>
      <c r="F82" s="90">
        <v>324</v>
      </c>
      <c r="G82" s="90">
        <v>774</v>
      </c>
      <c r="H82" s="199">
        <v>514</v>
      </c>
      <c r="K82" s="201" t="s">
        <v>250</v>
      </c>
      <c r="L82" s="187" t="s">
        <v>180</v>
      </c>
      <c r="M82" s="203" t="s">
        <v>256</v>
      </c>
      <c r="N82" s="234">
        <v>2890</v>
      </c>
      <c r="O82" s="90">
        <v>848</v>
      </c>
      <c r="P82" s="90">
        <v>100</v>
      </c>
      <c r="Q82" s="199">
        <v>9424</v>
      </c>
      <c r="T82" s="352"/>
      <c r="U82" s="352"/>
      <c r="V82" s="352"/>
      <c r="W82" s="352"/>
      <c r="X82" s="352"/>
      <c r="Y82" s="352"/>
      <c r="Z82" s="352"/>
      <c r="AA82" s="353"/>
      <c r="AB82" s="352"/>
      <c r="AC82" s="353"/>
    </row>
    <row r="83" spans="2:29" ht="15.75" customHeight="1">
      <c r="B83" s="201" t="s">
        <v>250</v>
      </c>
      <c r="C83" s="187" t="s">
        <v>182</v>
      </c>
      <c r="D83" s="203" t="s">
        <v>257</v>
      </c>
      <c r="E83" s="16">
        <f t="shared" si="16"/>
        <v>8494</v>
      </c>
      <c r="F83" s="90">
        <v>175</v>
      </c>
      <c r="G83" s="90">
        <v>734</v>
      </c>
      <c r="H83" s="199">
        <v>622</v>
      </c>
      <c r="K83" s="201" t="s">
        <v>250</v>
      </c>
      <c r="L83" s="187" t="s">
        <v>182</v>
      </c>
      <c r="M83" s="203" t="s">
        <v>257</v>
      </c>
      <c r="N83" s="234">
        <v>1409</v>
      </c>
      <c r="O83" s="90">
        <v>267</v>
      </c>
      <c r="P83" s="90">
        <v>28</v>
      </c>
      <c r="Q83" s="199">
        <v>5259</v>
      </c>
      <c r="T83" s="352"/>
      <c r="U83" s="352"/>
      <c r="V83" s="352"/>
      <c r="W83" s="352"/>
      <c r="X83" s="352"/>
      <c r="Y83" s="352"/>
      <c r="Z83" s="352"/>
      <c r="AA83" s="352"/>
      <c r="AB83" s="352"/>
      <c r="AC83" s="353"/>
    </row>
    <row r="84" spans="2:29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7">SUM(F84:H84)+SUM(N84:Q84)</f>
        <v>10180</v>
      </c>
      <c r="F84" s="90">
        <v>513</v>
      </c>
      <c r="G84" s="90">
        <v>534</v>
      </c>
      <c r="H84" s="199">
        <v>215</v>
      </c>
      <c r="K84" s="201" t="s">
        <v>250</v>
      </c>
      <c r="L84" s="187" t="s">
        <v>184</v>
      </c>
      <c r="M84" s="203" t="s">
        <v>258</v>
      </c>
      <c r="N84" s="234">
        <v>1767</v>
      </c>
      <c r="O84" s="90">
        <v>1165</v>
      </c>
      <c r="P84" s="90">
        <v>183</v>
      </c>
      <c r="Q84" s="199">
        <v>5803</v>
      </c>
      <c r="T84" s="352"/>
      <c r="U84" s="352"/>
      <c r="V84" s="352"/>
      <c r="W84" s="352"/>
      <c r="X84" s="352"/>
      <c r="Y84" s="352"/>
      <c r="Z84" s="352"/>
      <c r="AA84" s="352"/>
      <c r="AB84" s="352"/>
      <c r="AC84" s="353"/>
    </row>
    <row r="85" spans="2:29" ht="15.75" customHeight="1">
      <c r="B85" s="201" t="s">
        <v>250</v>
      </c>
      <c r="C85" s="187" t="s">
        <v>187</v>
      </c>
      <c r="D85" s="203" t="s">
        <v>259</v>
      </c>
      <c r="E85" s="16">
        <f t="shared" si="17"/>
        <v>17019</v>
      </c>
      <c r="F85" s="90">
        <v>997</v>
      </c>
      <c r="G85" s="90">
        <v>740</v>
      </c>
      <c r="H85" s="199">
        <v>603</v>
      </c>
      <c r="K85" s="201" t="s">
        <v>250</v>
      </c>
      <c r="L85" s="187" t="s">
        <v>187</v>
      </c>
      <c r="M85" s="203" t="s">
        <v>259</v>
      </c>
      <c r="N85" s="234">
        <v>3026</v>
      </c>
      <c r="O85" s="90">
        <v>809</v>
      </c>
      <c r="P85" s="90">
        <v>89</v>
      </c>
      <c r="Q85" s="199">
        <v>10755</v>
      </c>
      <c r="T85" s="352"/>
      <c r="U85" s="352"/>
      <c r="V85" s="352"/>
      <c r="W85" s="352"/>
      <c r="X85" s="352"/>
      <c r="Y85" s="352"/>
      <c r="Z85" s="352"/>
      <c r="AA85" s="352"/>
      <c r="AB85" s="352"/>
      <c r="AC85" s="353"/>
    </row>
    <row r="86" spans="2:29" ht="15.75" customHeight="1">
      <c r="B86" s="201" t="s">
        <v>250</v>
      </c>
      <c r="C86" s="187" t="s">
        <v>189</v>
      </c>
      <c r="D86" s="203" t="s">
        <v>260</v>
      </c>
      <c r="E86" s="16">
        <f t="shared" si="17"/>
        <v>35908</v>
      </c>
      <c r="F86" s="90">
        <v>1045</v>
      </c>
      <c r="G86" s="90">
        <v>1682</v>
      </c>
      <c r="H86" s="199">
        <v>591</v>
      </c>
      <c r="K86" s="201" t="s">
        <v>250</v>
      </c>
      <c r="L86" s="187" t="s">
        <v>189</v>
      </c>
      <c r="M86" s="203" t="s">
        <v>260</v>
      </c>
      <c r="N86" s="234">
        <v>4366</v>
      </c>
      <c r="O86" s="90">
        <v>2817</v>
      </c>
      <c r="P86" s="90">
        <v>1210</v>
      </c>
      <c r="Q86" s="199">
        <v>24197</v>
      </c>
      <c r="T86" s="352"/>
      <c r="U86" s="352"/>
      <c r="V86" s="352"/>
      <c r="W86" s="352"/>
      <c r="X86" s="352"/>
      <c r="Y86" s="352"/>
      <c r="Z86" s="352"/>
      <c r="AA86" s="352"/>
      <c r="AB86" s="352"/>
      <c r="AC86" s="353"/>
    </row>
    <row r="87" spans="2:29" ht="15.75" customHeight="1">
      <c r="B87" s="201" t="s">
        <v>261</v>
      </c>
      <c r="C87" s="187" t="s">
        <v>170</v>
      </c>
      <c r="D87" s="203" t="s">
        <v>262</v>
      </c>
      <c r="E87" s="16">
        <f t="shared" si="17"/>
        <v>8859</v>
      </c>
      <c r="F87" s="90">
        <v>353</v>
      </c>
      <c r="G87" s="90">
        <v>492</v>
      </c>
      <c r="H87" s="199">
        <v>458</v>
      </c>
      <c r="K87" s="201" t="s">
        <v>261</v>
      </c>
      <c r="L87" s="187" t="s">
        <v>170</v>
      </c>
      <c r="M87" s="203" t="s">
        <v>262</v>
      </c>
      <c r="N87" s="234">
        <v>1458</v>
      </c>
      <c r="O87" s="90">
        <v>576</v>
      </c>
      <c r="P87" s="90">
        <v>166</v>
      </c>
      <c r="Q87" s="199">
        <v>5356</v>
      </c>
      <c r="T87" s="352"/>
      <c r="U87" s="352"/>
      <c r="V87" s="352"/>
      <c r="W87" s="352"/>
      <c r="X87" s="352"/>
      <c r="Y87" s="352"/>
      <c r="Z87" s="352"/>
      <c r="AA87" s="352"/>
      <c r="AB87" s="352"/>
      <c r="AC87" s="353"/>
    </row>
    <row r="88" spans="2:29" ht="15.75" customHeight="1">
      <c r="B88" s="201" t="s">
        <v>261</v>
      </c>
      <c r="C88" s="187" t="s">
        <v>172</v>
      </c>
      <c r="D88" s="203" t="s">
        <v>263</v>
      </c>
      <c r="E88" s="16">
        <f t="shared" si="17"/>
        <v>15446</v>
      </c>
      <c r="F88" s="90">
        <v>201</v>
      </c>
      <c r="G88" s="90">
        <v>901</v>
      </c>
      <c r="H88" s="199">
        <v>465</v>
      </c>
      <c r="K88" s="201" t="s">
        <v>261</v>
      </c>
      <c r="L88" s="187" t="s">
        <v>172</v>
      </c>
      <c r="M88" s="203" t="s">
        <v>263</v>
      </c>
      <c r="N88" s="234">
        <v>2566</v>
      </c>
      <c r="O88" s="90">
        <v>752</v>
      </c>
      <c r="P88" s="90">
        <v>276</v>
      </c>
      <c r="Q88" s="199">
        <v>10285</v>
      </c>
      <c r="T88" s="352"/>
      <c r="U88" s="352"/>
      <c r="V88" s="352"/>
      <c r="W88" s="352"/>
      <c r="X88" s="352"/>
      <c r="Y88" s="352"/>
      <c r="Z88" s="352"/>
      <c r="AA88" s="352"/>
      <c r="AB88" s="352"/>
      <c r="AC88" s="353"/>
    </row>
    <row r="89" spans="2:29" ht="15.75" customHeight="1">
      <c r="B89" s="201" t="s">
        <v>261</v>
      </c>
      <c r="C89" s="187" t="s">
        <v>174</v>
      </c>
      <c r="D89" s="203" t="s">
        <v>264</v>
      </c>
      <c r="E89" s="16">
        <f t="shared" si="17"/>
        <v>10837</v>
      </c>
      <c r="F89" s="90">
        <v>69</v>
      </c>
      <c r="G89" s="90">
        <v>274</v>
      </c>
      <c r="H89" s="199">
        <v>342</v>
      </c>
      <c r="K89" s="201" t="s">
        <v>261</v>
      </c>
      <c r="L89" s="187" t="s">
        <v>174</v>
      </c>
      <c r="M89" s="203" t="s">
        <v>264</v>
      </c>
      <c r="N89" s="234">
        <v>1394</v>
      </c>
      <c r="O89" s="90">
        <v>402</v>
      </c>
      <c r="P89" s="90">
        <v>133</v>
      </c>
      <c r="Q89" s="199">
        <v>8223</v>
      </c>
      <c r="T89" s="352"/>
      <c r="U89" s="352"/>
      <c r="V89" s="352"/>
      <c r="W89" s="352"/>
      <c r="X89" s="352"/>
      <c r="Y89" s="352"/>
      <c r="Z89" s="352"/>
      <c r="AA89" s="352"/>
      <c r="AB89" s="352"/>
      <c r="AC89" s="353"/>
    </row>
    <row r="90" spans="2:29" ht="15.75" customHeight="1">
      <c r="B90" s="201" t="s">
        <v>261</v>
      </c>
      <c r="C90" s="187" t="s">
        <v>176</v>
      </c>
      <c r="D90" s="203" t="s">
        <v>265</v>
      </c>
      <c r="E90" s="16">
        <f t="shared" si="17"/>
        <v>12268</v>
      </c>
      <c r="F90" s="90">
        <v>356</v>
      </c>
      <c r="G90" s="90">
        <v>721</v>
      </c>
      <c r="H90" s="199">
        <v>661</v>
      </c>
      <c r="K90" s="201" t="s">
        <v>261</v>
      </c>
      <c r="L90" s="187" t="s">
        <v>176</v>
      </c>
      <c r="M90" s="203" t="s">
        <v>265</v>
      </c>
      <c r="N90" s="234">
        <v>3028</v>
      </c>
      <c r="O90" s="90">
        <v>758</v>
      </c>
      <c r="P90" s="90">
        <v>318</v>
      </c>
      <c r="Q90" s="199">
        <v>6426</v>
      </c>
      <c r="T90" s="352"/>
      <c r="U90" s="352"/>
      <c r="V90" s="352"/>
      <c r="W90" s="352"/>
      <c r="X90" s="352"/>
      <c r="Y90" s="352"/>
      <c r="Z90" s="352"/>
      <c r="AA90" s="352"/>
      <c r="AB90" s="352"/>
      <c r="AC90" s="353"/>
    </row>
    <row r="91" spans="2:29" ht="15.75" customHeight="1">
      <c r="B91" s="201" t="s">
        <v>261</v>
      </c>
      <c r="C91" s="187" t="s">
        <v>178</v>
      </c>
      <c r="D91" s="203" t="s">
        <v>266</v>
      </c>
      <c r="E91" s="16">
        <f t="shared" si="17"/>
        <v>11469</v>
      </c>
      <c r="F91" s="90">
        <v>182</v>
      </c>
      <c r="G91" s="90">
        <v>589</v>
      </c>
      <c r="H91" s="199">
        <v>275</v>
      </c>
      <c r="K91" s="201" t="s">
        <v>261</v>
      </c>
      <c r="L91" s="187" t="s">
        <v>178</v>
      </c>
      <c r="M91" s="203" t="s">
        <v>266</v>
      </c>
      <c r="N91" s="234">
        <v>1313</v>
      </c>
      <c r="O91" s="90">
        <v>1122</v>
      </c>
      <c r="P91" s="90">
        <v>555</v>
      </c>
      <c r="Q91" s="199">
        <v>7433</v>
      </c>
      <c r="T91" s="352"/>
      <c r="U91" s="352"/>
      <c r="V91" s="352"/>
      <c r="W91" s="352"/>
      <c r="X91" s="352"/>
      <c r="Y91" s="352"/>
      <c r="Z91" s="352"/>
      <c r="AA91" s="352"/>
      <c r="AB91" s="352"/>
      <c r="AC91" s="353"/>
    </row>
    <row r="92" spans="2:29" ht="15.75" customHeight="1">
      <c r="B92" s="201" t="s">
        <v>261</v>
      </c>
      <c r="C92" s="187" t="s">
        <v>180</v>
      </c>
      <c r="D92" s="203" t="s">
        <v>267</v>
      </c>
      <c r="E92" s="16">
        <f t="shared" si="17"/>
        <v>9826</v>
      </c>
      <c r="F92" s="90">
        <v>328</v>
      </c>
      <c r="G92" s="90">
        <v>891</v>
      </c>
      <c r="H92" s="199">
        <v>584</v>
      </c>
      <c r="K92" s="201" t="s">
        <v>261</v>
      </c>
      <c r="L92" s="187" t="s">
        <v>180</v>
      </c>
      <c r="M92" s="203" t="s">
        <v>267</v>
      </c>
      <c r="N92" s="234">
        <v>1818</v>
      </c>
      <c r="O92" s="90">
        <v>730</v>
      </c>
      <c r="P92" s="90">
        <v>299</v>
      </c>
      <c r="Q92" s="199">
        <v>5176</v>
      </c>
      <c r="T92" s="352"/>
      <c r="U92" s="352"/>
      <c r="V92" s="352"/>
      <c r="W92" s="352"/>
      <c r="X92" s="352"/>
      <c r="Y92" s="352"/>
      <c r="Z92" s="352"/>
      <c r="AA92" s="352"/>
      <c r="AB92" s="352"/>
      <c r="AC92" s="353"/>
    </row>
    <row r="93" spans="2:29" ht="15.75" customHeight="1">
      <c r="B93" s="201" t="s">
        <v>261</v>
      </c>
      <c r="C93" s="187" t="s">
        <v>182</v>
      </c>
      <c r="D93" s="203" t="s">
        <v>268</v>
      </c>
      <c r="E93" s="16">
        <f t="shared" si="17"/>
        <v>13680</v>
      </c>
      <c r="F93" s="90">
        <v>1140</v>
      </c>
      <c r="G93" s="90">
        <v>1190</v>
      </c>
      <c r="H93" s="199">
        <v>472</v>
      </c>
      <c r="K93" s="201" t="s">
        <v>261</v>
      </c>
      <c r="L93" s="187" t="s">
        <v>182</v>
      </c>
      <c r="M93" s="203" t="s">
        <v>268</v>
      </c>
      <c r="N93" s="234">
        <v>2566</v>
      </c>
      <c r="O93" s="90">
        <v>1183</v>
      </c>
      <c r="P93" s="90">
        <v>538</v>
      </c>
      <c r="Q93" s="199">
        <v>6591</v>
      </c>
      <c r="T93" s="352"/>
      <c r="U93" s="352"/>
      <c r="V93" s="352"/>
      <c r="W93" s="352"/>
      <c r="X93" s="352"/>
      <c r="Y93" s="352"/>
      <c r="Z93" s="352"/>
      <c r="AA93" s="352"/>
      <c r="AB93" s="352"/>
      <c r="AC93" s="352"/>
    </row>
    <row r="94" spans="2:29" ht="15.75" customHeight="1">
      <c r="B94" s="201" t="s">
        <v>261</v>
      </c>
      <c r="C94" s="187" t="s">
        <v>184</v>
      </c>
      <c r="D94" s="203" t="s">
        <v>269</v>
      </c>
      <c r="E94" s="16">
        <f t="shared" si="17"/>
        <v>66753</v>
      </c>
      <c r="F94" s="90">
        <v>5681</v>
      </c>
      <c r="G94" s="90">
        <v>6305</v>
      </c>
      <c r="H94" s="199">
        <v>1630</v>
      </c>
      <c r="K94" s="201" t="s">
        <v>261</v>
      </c>
      <c r="L94" s="187" t="s">
        <v>184</v>
      </c>
      <c r="M94" s="203" t="s">
        <v>269</v>
      </c>
      <c r="N94" s="234">
        <v>8696</v>
      </c>
      <c r="O94" s="90">
        <v>6380</v>
      </c>
      <c r="P94" s="90">
        <v>6164</v>
      </c>
      <c r="Q94" s="199">
        <v>31897</v>
      </c>
      <c r="T94" s="352"/>
      <c r="U94" s="352"/>
      <c r="V94" s="352"/>
      <c r="W94" s="352"/>
      <c r="X94" s="352"/>
      <c r="Y94" s="352"/>
      <c r="Z94" s="352"/>
      <c r="AA94" s="352"/>
      <c r="AB94" s="352"/>
      <c r="AC94" s="353"/>
    </row>
    <row r="95" spans="2:29" ht="15.75" customHeight="1">
      <c r="B95" s="205" t="s">
        <v>261</v>
      </c>
      <c r="C95" s="206" t="s">
        <v>187</v>
      </c>
      <c r="D95" s="207" t="s">
        <v>270</v>
      </c>
      <c r="E95" s="67">
        <f t="shared" si="17"/>
        <v>36062</v>
      </c>
      <c r="F95" s="208">
        <v>1780</v>
      </c>
      <c r="G95" s="208">
        <v>1997</v>
      </c>
      <c r="H95" s="209">
        <v>586</v>
      </c>
      <c r="K95" s="205" t="s">
        <v>261</v>
      </c>
      <c r="L95" s="206" t="s">
        <v>187</v>
      </c>
      <c r="M95" s="207" t="s">
        <v>270</v>
      </c>
      <c r="N95" s="243">
        <v>4342</v>
      </c>
      <c r="O95" s="208">
        <v>4306</v>
      </c>
      <c r="P95" s="208">
        <v>5131</v>
      </c>
      <c r="Q95" s="209">
        <v>17920</v>
      </c>
    </row>
    <row r="96" spans="2:29" ht="6.75" customHeight="1"/>
    <row r="97" spans="2:12">
      <c r="B97" s="148" t="s">
        <v>154</v>
      </c>
      <c r="K97" s="148" t="s">
        <v>154</v>
      </c>
      <c r="L97"/>
    </row>
    <row r="98" spans="2:12">
      <c r="B98" s="233" t="s">
        <v>294</v>
      </c>
      <c r="K98" s="233" t="s">
        <v>294</v>
      </c>
      <c r="L98"/>
    </row>
    <row r="99" spans="2:12">
      <c r="B99" s="149" t="s">
        <v>295</v>
      </c>
      <c r="K99" s="149" t="s">
        <v>295</v>
      </c>
      <c r="L99"/>
    </row>
  </sheetData>
  <mergeCells count="2">
    <mergeCell ref="E5:H5"/>
    <mergeCell ref="N5:Q5"/>
  </mergeCells>
  <pageMargins left="0.70866141732283472" right="0.70866141732283472" top="0.55118110236220474" bottom="0.55118110236220474" header="0.31496062992125984" footer="0.31496062992125984"/>
  <pageSetup paperSize="9" scale="85" firstPageNumber="61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H97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customWidth="1"/>
    <col min="5" max="10" width="9.5703125" customWidth="1"/>
    <col min="11" max="11" width="7.5703125" customWidth="1"/>
    <col min="12" max="15" width="2.5703125" customWidth="1"/>
    <col min="16" max="16" width="21.5703125" customWidth="1"/>
    <col min="17" max="22" width="9.5703125" customWidth="1"/>
    <col min="23" max="23" width="7.5703125" customWidth="1"/>
    <col min="24" max="24" width="2.5703125" customWidth="1"/>
  </cols>
  <sheetData>
    <row r="1" spans="2:34" ht="15" customHeight="1">
      <c r="D1" s="6"/>
      <c r="E1" s="90"/>
      <c r="F1" s="6"/>
      <c r="G1" s="6"/>
      <c r="H1" s="6"/>
      <c r="I1" s="6"/>
      <c r="J1" s="71"/>
      <c r="K1" s="71" t="s">
        <v>8</v>
      </c>
      <c r="L1" s="6"/>
      <c r="M1" s="6"/>
      <c r="N1" s="6"/>
      <c r="P1" s="6"/>
      <c r="Q1" s="6"/>
      <c r="R1" s="6"/>
      <c r="S1" s="6"/>
      <c r="T1" s="6"/>
      <c r="U1" s="6"/>
      <c r="V1" s="71"/>
      <c r="W1" s="71" t="s">
        <v>9</v>
      </c>
    </row>
    <row r="2" spans="2:34" ht="18" customHeight="1">
      <c r="D2" s="14" t="s">
        <v>323</v>
      </c>
      <c r="E2" s="13"/>
      <c r="F2" s="13"/>
      <c r="G2" s="13"/>
      <c r="H2" s="13"/>
      <c r="I2" s="13"/>
      <c r="J2" s="13"/>
      <c r="K2" s="13"/>
      <c r="L2" s="13"/>
      <c r="M2" s="13"/>
      <c r="N2" s="13"/>
      <c r="P2" s="14" t="s">
        <v>323</v>
      </c>
      <c r="Q2" s="13"/>
      <c r="R2" s="13"/>
      <c r="S2" s="13"/>
      <c r="T2" s="13"/>
      <c r="U2" s="13"/>
      <c r="V2" s="13"/>
      <c r="W2" s="13"/>
    </row>
    <row r="3" spans="2:34" ht="18" customHeight="1">
      <c r="D3" s="14" t="s">
        <v>91</v>
      </c>
      <c r="E3" s="13"/>
      <c r="F3" s="13"/>
      <c r="G3" s="13"/>
      <c r="H3" s="13"/>
      <c r="I3" s="13"/>
      <c r="J3" s="13"/>
      <c r="K3" s="13"/>
      <c r="L3" s="13"/>
      <c r="M3" s="13"/>
      <c r="N3" s="13"/>
      <c r="P3" s="14" t="s">
        <v>92</v>
      </c>
      <c r="Q3" s="13"/>
      <c r="R3" s="13"/>
      <c r="S3" s="13"/>
      <c r="T3" s="13"/>
      <c r="U3" s="13"/>
      <c r="V3" s="13"/>
      <c r="W3" s="13"/>
    </row>
    <row r="4" spans="2:34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P4" s="13"/>
      <c r="Q4" s="13"/>
      <c r="R4" s="13"/>
      <c r="S4" s="13"/>
      <c r="T4" s="13"/>
      <c r="U4" s="13"/>
      <c r="V4" s="13"/>
      <c r="W4" s="13"/>
    </row>
    <row r="5" spans="2:34" ht="18" customHeight="1">
      <c r="B5" s="211" t="s">
        <v>271</v>
      </c>
      <c r="C5" s="212"/>
      <c r="D5" s="213"/>
      <c r="E5" s="453" t="s">
        <v>83</v>
      </c>
      <c r="F5" s="454"/>
      <c r="G5" s="454"/>
      <c r="H5" s="454"/>
      <c r="I5" s="454"/>
      <c r="J5" s="454"/>
      <c r="K5" s="455"/>
      <c r="L5" s="6"/>
      <c r="M5" s="6"/>
      <c r="N5" s="211" t="s">
        <v>271</v>
      </c>
      <c r="O5" s="212"/>
      <c r="P5" s="213"/>
      <c r="Q5" s="453" t="s">
        <v>83</v>
      </c>
      <c r="R5" s="454"/>
      <c r="S5" s="454"/>
      <c r="T5" s="454"/>
      <c r="U5" s="454"/>
      <c r="V5" s="454"/>
      <c r="W5" s="33"/>
    </row>
    <row r="6" spans="2:34" ht="45" customHeight="1">
      <c r="B6" s="214"/>
      <c r="C6" s="215" t="s">
        <v>272</v>
      </c>
      <c r="D6" s="216"/>
      <c r="E6" s="37" t="s">
        <v>4</v>
      </c>
      <c r="F6" s="69" t="s">
        <v>89</v>
      </c>
      <c r="G6" s="40" t="s">
        <v>85</v>
      </c>
      <c r="H6" s="70" t="s">
        <v>86</v>
      </c>
      <c r="I6" s="38" t="s">
        <v>87</v>
      </c>
      <c r="J6" s="45" t="s">
        <v>88</v>
      </c>
      <c r="K6" s="108" t="s">
        <v>132</v>
      </c>
      <c r="L6" s="6"/>
      <c r="M6" s="6"/>
      <c r="N6" s="214"/>
      <c r="O6" s="215" t="s">
        <v>272</v>
      </c>
      <c r="P6" s="216"/>
      <c r="Q6" s="37" t="s">
        <v>133</v>
      </c>
      <c r="R6" s="69" t="s">
        <v>84</v>
      </c>
      <c r="S6" s="40" t="s">
        <v>85</v>
      </c>
      <c r="T6" s="70" t="s">
        <v>86</v>
      </c>
      <c r="U6" s="38" t="s">
        <v>87</v>
      </c>
      <c r="V6" s="45" t="s">
        <v>88</v>
      </c>
      <c r="W6" s="108" t="s">
        <v>134</v>
      </c>
      <c r="AB6" s="84"/>
      <c r="AC6" s="85"/>
    </row>
    <row r="7" spans="2:34" ht="18" customHeight="1">
      <c r="B7" s="210"/>
      <c r="C7" s="217"/>
      <c r="D7" s="218" t="s">
        <v>273</v>
      </c>
      <c r="E7" s="79"/>
      <c r="F7" s="118"/>
      <c r="G7" s="451" t="s">
        <v>0</v>
      </c>
      <c r="H7" s="451"/>
      <c r="I7" s="77"/>
      <c r="J7" s="77"/>
      <c r="K7" s="78"/>
      <c r="L7" s="6"/>
      <c r="M7" s="6"/>
      <c r="N7" s="210"/>
      <c r="O7" s="217"/>
      <c r="P7" s="218" t="s">
        <v>273</v>
      </c>
      <c r="Q7" s="79"/>
      <c r="R7" s="118"/>
      <c r="S7" s="451" t="s">
        <v>90</v>
      </c>
      <c r="T7" s="451"/>
      <c r="U7" s="77"/>
      <c r="V7" s="77"/>
      <c r="W7" s="78"/>
    </row>
    <row r="8" spans="2:34" ht="6.75" customHeight="1">
      <c r="B8" s="191"/>
      <c r="C8" s="192"/>
      <c r="D8" s="193"/>
      <c r="E8" s="65"/>
      <c r="F8" s="20"/>
      <c r="G8" s="20"/>
      <c r="H8" s="20"/>
      <c r="I8" s="20"/>
      <c r="J8" s="20"/>
      <c r="K8" s="68"/>
      <c r="L8" s="6"/>
      <c r="M8" s="6"/>
      <c r="N8" s="191"/>
      <c r="O8" s="192"/>
      <c r="P8" s="193"/>
      <c r="Q8" s="41"/>
      <c r="R8" s="41"/>
      <c r="S8" s="41"/>
      <c r="T8" s="41"/>
      <c r="U8" s="41"/>
      <c r="V8" s="41"/>
      <c r="W8" s="42"/>
    </row>
    <row r="9" spans="2:34" ht="15.75" customHeight="1">
      <c r="B9" s="197"/>
      <c r="C9" s="6"/>
      <c r="D9" s="198" t="s">
        <v>162</v>
      </c>
      <c r="E9" s="16">
        <f>SUM(E19:E95)</f>
        <v>923356</v>
      </c>
      <c r="F9" s="11">
        <f>SUM(F19:F95)</f>
        <v>186941</v>
      </c>
      <c r="G9" s="11">
        <f>SUM(G19:G95)</f>
        <v>311705</v>
      </c>
      <c r="H9" s="11">
        <f>SUM(H19:H95)</f>
        <v>237607</v>
      </c>
      <c r="I9" s="11">
        <f t="shared" ref="I9:K9" si="0">SUM(I19:I95)</f>
        <v>121918</v>
      </c>
      <c r="J9" s="11">
        <f t="shared" si="0"/>
        <v>57853</v>
      </c>
      <c r="K9" s="12">
        <f t="shared" si="0"/>
        <v>7332</v>
      </c>
      <c r="L9" s="6"/>
      <c r="M9" s="6"/>
      <c r="N9" s="197"/>
      <c r="O9" s="6"/>
      <c r="P9" s="198" t="s">
        <v>162</v>
      </c>
      <c r="Q9" s="103">
        <f>SUM(R9:W9)</f>
        <v>100.00000000000001</v>
      </c>
      <c r="R9" s="103">
        <f>SUM(R19:R95)</f>
        <v>20.245820680214347</v>
      </c>
      <c r="S9" s="103">
        <f t="shared" ref="S9:W9" si="1">SUM(S19:S95)</f>
        <v>33.757835547719395</v>
      </c>
      <c r="T9" s="103">
        <f t="shared" si="1"/>
        <v>25.732978396198231</v>
      </c>
      <c r="U9" s="103">
        <f t="shared" si="1"/>
        <v>13.203791387070645</v>
      </c>
      <c r="V9" s="103">
        <f t="shared" si="1"/>
        <v>6.2655140595826531</v>
      </c>
      <c r="W9" s="104">
        <f t="shared" si="1"/>
        <v>0.79405992921473445</v>
      </c>
    </row>
    <row r="10" spans="2:34" ht="6.75" customHeight="1">
      <c r="B10" s="197"/>
      <c r="C10" s="6"/>
      <c r="D10" s="198"/>
      <c r="E10" s="16"/>
      <c r="F10" s="11"/>
      <c r="G10" s="11"/>
      <c r="H10" s="11"/>
      <c r="I10" s="11"/>
      <c r="J10" s="11"/>
      <c r="K10" s="12"/>
      <c r="L10" s="6"/>
      <c r="M10" s="6"/>
      <c r="N10" s="197"/>
      <c r="O10" s="6"/>
      <c r="P10" s="198"/>
      <c r="Q10" s="103"/>
      <c r="R10" s="103"/>
      <c r="S10" s="103"/>
      <c r="T10" s="103"/>
      <c r="U10" s="103"/>
      <c r="V10" s="103"/>
      <c r="W10" s="104"/>
      <c r="Y10" s="133"/>
      <c r="Z10" s="161"/>
      <c r="AA10" s="161"/>
      <c r="AB10" s="161"/>
      <c r="AC10" s="161"/>
      <c r="AD10" s="161"/>
      <c r="AE10" s="161"/>
      <c r="AF10" s="161"/>
      <c r="AG10" s="161"/>
      <c r="AH10" s="161"/>
    </row>
    <row r="11" spans="2:34" ht="15.75" customHeight="1">
      <c r="B11" s="197"/>
      <c r="C11" s="6"/>
      <c r="D11" s="236" t="s">
        <v>163</v>
      </c>
      <c r="E11" s="16">
        <f>SUM(E19:E32)</f>
        <v>168518</v>
      </c>
      <c r="F11" s="11">
        <f t="shared" ref="F11:K11" si="2">SUM(F19:F32)</f>
        <v>29352</v>
      </c>
      <c r="G11" s="11">
        <f t="shared" si="2"/>
        <v>55094</v>
      </c>
      <c r="H11" s="11">
        <f t="shared" si="2"/>
        <v>44910</v>
      </c>
      <c r="I11" s="11">
        <f t="shared" si="2"/>
        <v>25405</v>
      </c>
      <c r="J11" s="11">
        <f t="shared" si="2"/>
        <v>12507</v>
      </c>
      <c r="K11" s="12">
        <f t="shared" si="2"/>
        <v>1250</v>
      </c>
      <c r="L11" s="6"/>
      <c r="M11" s="6"/>
      <c r="N11" s="197"/>
      <c r="O11" s="6"/>
      <c r="P11" s="198" t="s">
        <v>163</v>
      </c>
      <c r="Q11" s="103">
        <f>SUM(R11:W11)</f>
        <v>18.250598902265221</v>
      </c>
      <c r="R11" s="103">
        <f>F11/$E$9*100</f>
        <v>3.1788389310298522</v>
      </c>
      <c r="S11" s="103">
        <f t="shared" ref="S11:S25" si="3">G11/$E$9*100</f>
        <v>5.9667127305178074</v>
      </c>
      <c r="T11" s="103">
        <f t="shared" ref="T11:T25" si="4">H11/$E$9*100</f>
        <v>4.8637795173259288</v>
      </c>
      <c r="U11" s="103">
        <f>I11/$E$9*100</f>
        <v>2.7513765005046809</v>
      </c>
      <c r="V11" s="103">
        <f t="shared" ref="V11:V25" si="5">J11/$E$9*100</f>
        <v>1.3545154848184233</v>
      </c>
      <c r="W11" s="104">
        <f>K11/$E$9*100</f>
        <v>0.13537573806852396</v>
      </c>
      <c r="Y11" s="134"/>
      <c r="Z11" s="160"/>
      <c r="AA11" s="160"/>
      <c r="AB11" s="160"/>
      <c r="AC11" s="160"/>
      <c r="AD11" s="160"/>
      <c r="AE11" s="160"/>
      <c r="AF11" s="160"/>
      <c r="AG11" s="160"/>
      <c r="AH11" s="160"/>
    </row>
    <row r="12" spans="2:34" ht="15.75" customHeight="1">
      <c r="B12" s="197"/>
      <c r="C12" s="6"/>
      <c r="D12" s="236" t="s">
        <v>164</v>
      </c>
      <c r="E12" s="16">
        <f>SUM(E33:E40)</f>
        <v>117670</v>
      </c>
      <c r="F12" s="11">
        <f t="shared" ref="F12:K12" si="6">SUM(F33:F40)</f>
        <v>22608</v>
      </c>
      <c r="G12" s="11">
        <f t="shared" si="6"/>
        <v>38358</v>
      </c>
      <c r="H12" s="11">
        <f t="shared" si="6"/>
        <v>31377</v>
      </c>
      <c r="I12" s="11">
        <f t="shared" si="6"/>
        <v>15639</v>
      </c>
      <c r="J12" s="11">
        <f t="shared" si="6"/>
        <v>8691</v>
      </c>
      <c r="K12" s="12">
        <f t="shared" si="6"/>
        <v>997</v>
      </c>
      <c r="L12" s="6"/>
      <c r="M12" s="6"/>
      <c r="N12" s="197"/>
      <c r="O12" s="6"/>
      <c r="P12" s="198" t="s">
        <v>164</v>
      </c>
      <c r="Q12" s="103">
        <f t="shared" ref="Q12:Q25" si="7">SUM(R12:W12)</f>
        <v>12.743730478818573</v>
      </c>
      <c r="R12" s="103">
        <f t="shared" ref="R12:R24" si="8">F12/$E$9*100</f>
        <v>2.4484597490025517</v>
      </c>
      <c r="S12" s="103">
        <f t="shared" si="3"/>
        <v>4.1541940486659534</v>
      </c>
      <c r="T12" s="103">
        <f t="shared" si="4"/>
        <v>3.3981476267008608</v>
      </c>
      <c r="U12" s="103">
        <f>I12/$E$9*100</f>
        <v>1.6937129341229169</v>
      </c>
      <c r="V12" s="103">
        <f t="shared" si="5"/>
        <v>0.94124043164283322</v>
      </c>
      <c r="W12" s="104">
        <f t="shared" ref="W12:W24" si="9">K12/$E$9*100</f>
        <v>0.10797568868345471</v>
      </c>
      <c r="Y12" s="134"/>
      <c r="Z12" s="160"/>
      <c r="AA12" s="160"/>
      <c r="AB12" s="160"/>
      <c r="AC12" s="160"/>
      <c r="AD12" s="160"/>
      <c r="AE12" s="160"/>
      <c r="AF12" s="160"/>
      <c r="AG12" s="160"/>
      <c r="AH12" s="160"/>
    </row>
    <row r="13" spans="2:34" ht="15.75" customHeight="1">
      <c r="B13" s="197"/>
      <c r="C13" s="6"/>
      <c r="D13" s="236" t="s">
        <v>165</v>
      </c>
      <c r="E13" s="16">
        <f>SUM(E41:E53)</f>
        <v>282920</v>
      </c>
      <c r="F13" s="11">
        <f t="shared" ref="F13:K13" si="10">SUM(F41:F53)</f>
        <v>56074</v>
      </c>
      <c r="G13" s="11">
        <f t="shared" si="10"/>
        <v>99386</v>
      </c>
      <c r="H13" s="11">
        <f t="shared" si="10"/>
        <v>74335</v>
      </c>
      <c r="I13" s="11">
        <f t="shared" si="10"/>
        <v>35389</v>
      </c>
      <c r="J13" s="11">
        <f t="shared" si="10"/>
        <v>14974</v>
      </c>
      <c r="K13" s="12">
        <f t="shared" si="10"/>
        <v>2762</v>
      </c>
      <c r="L13" s="6"/>
      <c r="M13" s="6"/>
      <c r="N13" s="197"/>
      <c r="O13" s="6"/>
      <c r="P13" s="198" t="s">
        <v>165</v>
      </c>
      <c r="Q13" s="103">
        <f t="shared" si="7"/>
        <v>30.640403051477438</v>
      </c>
      <c r="R13" s="103">
        <f t="shared" si="8"/>
        <v>6.0728473091635298</v>
      </c>
      <c r="S13" s="103">
        <f t="shared" si="3"/>
        <v>10.763562482942657</v>
      </c>
      <c r="T13" s="103">
        <f t="shared" si="4"/>
        <v>8.0505243914589819</v>
      </c>
      <c r="U13" s="103">
        <f t="shared" ref="U13:U25" si="11">I13/$E$9*100</f>
        <v>3.832649595605595</v>
      </c>
      <c r="V13" s="103">
        <f t="shared" si="5"/>
        <v>1.6216930414704622</v>
      </c>
      <c r="W13" s="104">
        <f t="shared" si="9"/>
        <v>0.29912623083621054</v>
      </c>
      <c r="Y13" s="134"/>
      <c r="Z13" s="160"/>
      <c r="AA13" s="160"/>
      <c r="AB13" s="160"/>
      <c r="AC13" s="160"/>
      <c r="AD13" s="160"/>
      <c r="AE13" s="160"/>
      <c r="AF13" s="160"/>
      <c r="AG13" s="160"/>
      <c r="AH13" s="160"/>
    </row>
    <row r="14" spans="2:34" ht="15.75" customHeight="1">
      <c r="B14" s="197"/>
      <c r="C14" s="6"/>
      <c r="D14" s="236" t="s">
        <v>166</v>
      </c>
      <c r="E14" s="16">
        <f>SUM(E54:E64)</f>
        <v>100684</v>
      </c>
      <c r="F14" s="11">
        <f t="shared" ref="F14:K14" si="12">SUM(F54:F64)</f>
        <v>18751</v>
      </c>
      <c r="G14" s="11">
        <f t="shared" si="12"/>
        <v>33904</v>
      </c>
      <c r="H14" s="11">
        <f t="shared" si="12"/>
        <v>26908</v>
      </c>
      <c r="I14" s="11">
        <f t="shared" si="12"/>
        <v>14244</v>
      </c>
      <c r="J14" s="11">
        <f t="shared" si="12"/>
        <v>6339</v>
      </c>
      <c r="K14" s="12">
        <f t="shared" si="12"/>
        <v>538</v>
      </c>
      <c r="L14" s="6"/>
      <c r="M14" s="6"/>
      <c r="N14" s="197"/>
      <c r="O14" s="6"/>
      <c r="P14" s="198" t="s">
        <v>166</v>
      </c>
      <c r="Q14" s="103">
        <f t="shared" si="7"/>
        <v>10.904136649353013</v>
      </c>
      <c r="R14" s="103">
        <f t="shared" si="8"/>
        <v>2.0307443716183142</v>
      </c>
      <c r="S14" s="103">
        <f t="shared" si="3"/>
        <v>3.6718232187801889</v>
      </c>
      <c r="T14" s="103">
        <f t="shared" si="4"/>
        <v>2.9141522879582737</v>
      </c>
      <c r="U14" s="103">
        <f t="shared" si="11"/>
        <v>1.5426336104384442</v>
      </c>
      <c r="V14" s="103">
        <f t="shared" si="5"/>
        <v>0.68651744289309857</v>
      </c>
      <c r="W14" s="104">
        <f t="shared" si="9"/>
        <v>5.8265717664692712E-2</v>
      </c>
      <c r="Y14" s="134"/>
      <c r="Z14" s="160"/>
      <c r="AA14" s="160"/>
      <c r="AB14" s="160"/>
      <c r="AC14" s="160"/>
      <c r="AD14" s="160"/>
      <c r="AE14" s="160"/>
      <c r="AF14" s="160"/>
      <c r="AG14" s="160"/>
      <c r="AH14" s="160"/>
    </row>
    <row r="15" spans="2:34" ht="15.75" customHeight="1">
      <c r="B15" s="197"/>
      <c r="C15" s="6"/>
      <c r="D15" s="236" t="s">
        <v>167</v>
      </c>
      <c r="E15" s="16">
        <f>SUM(E65:E76)</f>
        <v>147789</v>
      </c>
      <c r="F15" s="11">
        <f t="shared" ref="F15:K15" si="13">SUM(F65:F76)</f>
        <v>32614</v>
      </c>
      <c r="G15" s="11">
        <f t="shared" si="13"/>
        <v>49800</v>
      </c>
      <c r="H15" s="11">
        <f t="shared" si="13"/>
        <v>35583</v>
      </c>
      <c r="I15" s="11">
        <f t="shared" si="13"/>
        <v>19181</v>
      </c>
      <c r="J15" s="11">
        <f t="shared" si="13"/>
        <v>9468</v>
      </c>
      <c r="K15" s="12">
        <f t="shared" si="13"/>
        <v>1143</v>
      </c>
      <c r="L15" s="6"/>
      <c r="M15" s="6"/>
      <c r="N15" s="197"/>
      <c r="O15" s="6"/>
      <c r="P15" s="198" t="s">
        <v>167</v>
      </c>
      <c r="Q15" s="103">
        <f t="shared" si="7"/>
        <v>16.005635962727268</v>
      </c>
      <c r="R15" s="103">
        <f t="shared" si="8"/>
        <v>3.5321154570934725</v>
      </c>
      <c r="S15" s="103">
        <f t="shared" si="3"/>
        <v>5.3933694046499943</v>
      </c>
      <c r="T15" s="103">
        <f t="shared" si="4"/>
        <v>3.8536599101538305</v>
      </c>
      <c r="U15" s="103">
        <f t="shared" si="11"/>
        <v>2.0773136255138862</v>
      </c>
      <c r="V15" s="103">
        <f t="shared" si="5"/>
        <v>1.0253899904262278</v>
      </c>
      <c r="W15" s="104">
        <f t="shared" si="9"/>
        <v>0.1237875748898583</v>
      </c>
      <c r="Y15" s="134"/>
      <c r="Z15" s="160"/>
      <c r="AA15" s="160"/>
      <c r="AB15" s="160"/>
      <c r="AC15" s="160"/>
      <c r="AD15" s="160"/>
      <c r="AE15" s="160"/>
      <c r="AF15" s="160"/>
      <c r="AG15" s="160"/>
      <c r="AH15" s="160"/>
    </row>
    <row r="16" spans="2:34" ht="15.75" customHeight="1">
      <c r="B16" s="197"/>
      <c r="C16" s="6"/>
      <c r="D16" s="236" t="s">
        <v>168</v>
      </c>
      <c r="E16" s="16">
        <f>SUM(E77:E86)</f>
        <v>42807</v>
      </c>
      <c r="F16" s="11">
        <f t="shared" ref="F16:K16" si="14">SUM(F77:F86)</f>
        <v>12006</v>
      </c>
      <c r="G16" s="11">
        <f t="shared" si="14"/>
        <v>13998</v>
      </c>
      <c r="H16" s="11">
        <f t="shared" si="14"/>
        <v>9707</v>
      </c>
      <c r="I16" s="11">
        <f t="shared" si="14"/>
        <v>4631</v>
      </c>
      <c r="J16" s="11">
        <f t="shared" si="14"/>
        <v>2148</v>
      </c>
      <c r="K16" s="12">
        <f t="shared" si="14"/>
        <v>317</v>
      </c>
      <c r="L16" s="6"/>
      <c r="M16" s="6"/>
      <c r="N16" s="197"/>
      <c r="O16" s="6"/>
      <c r="P16" s="198" t="s">
        <v>168</v>
      </c>
      <c r="Q16" s="103">
        <f t="shared" si="7"/>
        <v>4.6360233755994429</v>
      </c>
      <c r="R16" s="103">
        <f t="shared" si="8"/>
        <v>1.300256889000559</v>
      </c>
      <c r="S16" s="103">
        <f t="shared" si="3"/>
        <v>1.5159916651865586</v>
      </c>
      <c r="T16" s="103">
        <f t="shared" si="4"/>
        <v>1.0512738315449295</v>
      </c>
      <c r="U16" s="103">
        <f t="shared" si="11"/>
        <v>0.50154003439626749</v>
      </c>
      <c r="V16" s="103">
        <f t="shared" si="5"/>
        <v>0.23262966829695153</v>
      </c>
      <c r="W16" s="104">
        <f t="shared" si="9"/>
        <v>3.4331287174177674E-2</v>
      </c>
      <c r="Y16" s="134"/>
      <c r="Z16" s="160"/>
      <c r="AA16" s="160"/>
      <c r="AB16" s="160"/>
      <c r="AC16" s="160"/>
      <c r="AD16" s="160"/>
      <c r="AE16" s="160"/>
      <c r="AF16" s="160"/>
      <c r="AG16" s="160"/>
      <c r="AH16" s="160"/>
    </row>
    <row r="17" spans="2:34" ht="15.75" customHeight="1">
      <c r="B17" s="197"/>
      <c r="C17" s="6"/>
      <c r="D17" s="236" t="s">
        <v>348</v>
      </c>
      <c r="E17" s="16">
        <f>SUM(E87:E95)</f>
        <v>62968</v>
      </c>
      <c r="F17" s="11">
        <f t="shared" ref="F17:K17" si="15">SUM(F87:F95)</f>
        <v>15536</v>
      </c>
      <c r="G17" s="11">
        <f t="shared" si="15"/>
        <v>21165</v>
      </c>
      <c r="H17" s="11">
        <f t="shared" si="15"/>
        <v>14787</v>
      </c>
      <c r="I17" s="11">
        <f t="shared" si="15"/>
        <v>7429</v>
      </c>
      <c r="J17" s="11">
        <f t="shared" si="15"/>
        <v>3726</v>
      </c>
      <c r="K17" s="12">
        <f t="shared" si="15"/>
        <v>325</v>
      </c>
      <c r="L17" s="6"/>
      <c r="M17" s="6"/>
      <c r="N17" s="197"/>
      <c r="O17" s="6"/>
      <c r="P17" s="198" t="s">
        <v>348</v>
      </c>
      <c r="Q17" s="103">
        <f>SUM(R17:W17)</f>
        <v>6.8194715797590533</v>
      </c>
      <c r="R17" s="103">
        <f>F17/$E$9*100</f>
        <v>1.6825579733060707</v>
      </c>
      <c r="S17" s="103">
        <f t="shared" si="3"/>
        <v>2.2921819969762476</v>
      </c>
      <c r="T17" s="103">
        <f t="shared" si="4"/>
        <v>1.6014408310554107</v>
      </c>
      <c r="U17" s="103">
        <f t="shared" si="11"/>
        <v>0.8045650864888515</v>
      </c>
      <c r="V17" s="103">
        <f t="shared" si="5"/>
        <v>0.40352800003465616</v>
      </c>
      <c r="W17" s="104">
        <f>K17/$E$9*100</f>
        <v>3.5197691897816227E-2</v>
      </c>
      <c r="Y17" s="134"/>
      <c r="Z17" s="161"/>
      <c r="AA17" s="161"/>
      <c r="AB17" s="161"/>
      <c r="AC17" s="161"/>
      <c r="AD17" s="161"/>
      <c r="AE17" s="161"/>
      <c r="AF17" s="161"/>
      <c r="AG17" s="161"/>
      <c r="AH17" s="161"/>
    </row>
    <row r="18" spans="2:34" ht="6.75" customHeight="1">
      <c r="B18" s="197"/>
      <c r="C18" s="6"/>
      <c r="D18" s="236"/>
      <c r="E18" s="200"/>
      <c r="F18" s="90"/>
      <c r="G18" s="90"/>
      <c r="H18" s="90"/>
      <c r="I18" s="7"/>
      <c r="J18" s="7"/>
      <c r="K18" s="34"/>
      <c r="L18" s="6"/>
      <c r="M18" s="6"/>
      <c r="N18" s="197"/>
      <c r="O18" s="6"/>
      <c r="P18" s="198"/>
      <c r="Q18" s="103"/>
      <c r="R18" s="103"/>
      <c r="S18" s="103"/>
      <c r="T18" s="103"/>
      <c r="U18" s="103"/>
      <c r="V18" s="103"/>
      <c r="W18" s="104"/>
      <c r="Y18" s="134"/>
      <c r="Z18" s="160"/>
      <c r="AA18" s="160"/>
      <c r="AB18" s="160"/>
      <c r="AC18" s="160"/>
      <c r="AD18" s="160"/>
      <c r="AE18" s="160"/>
      <c r="AF18" s="160"/>
      <c r="AG18" s="162"/>
      <c r="AH18" s="162"/>
    </row>
    <row r="19" spans="2:34" ht="15.75" customHeight="1">
      <c r="B19" s="201" t="s">
        <v>169</v>
      </c>
      <c r="C19" s="187" t="s">
        <v>170</v>
      </c>
      <c r="D19" s="202" t="s">
        <v>171</v>
      </c>
      <c r="E19" s="16">
        <f>SUM(F19:K19)</f>
        <v>4650</v>
      </c>
      <c r="F19" s="11">
        <v>868</v>
      </c>
      <c r="G19" s="11">
        <v>1525</v>
      </c>
      <c r="H19" s="11">
        <v>1238</v>
      </c>
      <c r="I19" s="11">
        <v>729</v>
      </c>
      <c r="J19" s="11">
        <v>286</v>
      </c>
      <c r="K19" s="12">
        <v>4</v>
      </c>
      <c r="L19" s="6"/>
      <c r="M19" s="6"/>
      <c r="N19" s="201" t="s">
        <v>169</v>
      </c>
      <c r="O19" s="187" t="s">
        <v>170</v>
      </c>
      <c r="P19" s="202" t="s">
        <v>171</v>
      </c>
      <c r="Q19" s="103">
        <f t="shared" si="7"/>
        <v>0.50359774561490911</v>
      </c>
      <c r="R19" s="103">
        <f>F19/$E$9*100</f>
        <v>9.4004912514783032E-2</v>
      </c>
      <c r="S19" s="103">
        <f t="shared" si="3"/>
        <v>0.16515840044359922</v>
      </c>
      <c r="T19" s="103">
        <f t="shared" si="4"/>
        <v>0.13407613098306612</v>
      </c>
      <c r="U19" s="103">
        <f t="shared" si="11"/>
        <v>7.8951130441563169E-2</v>
      </c>
      <c r="V19" s="103">
        <f t="shared" si="5"/>
        <v>3.0973968870078278E-2</v>
      </c>
      <c r="W19" s="104">
        <f>K19/$E$9*100</f>
        <v>4.3320236181927662E-4</v>
      </c>
      <c r="Y19" s="134"/>
      <c r="Z19" s="160"/>
      <c r="AA19" s="160"/>
      <c r="AB19" s="160"/>
      <c r="AC19" s="160"/>
      <c r="AD19" s="160"/>
      <c r="AE19" s="160"/>
      <c r="AF19" s="160"/>
      <c r="AG19" s="160"/>
      <c r="AH19" s="162"/>
    </row>
    <row r="20" spans="2:34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6">SUM(F20:K20)</f>
        <v>6038</v>
      </c>
      <c r="F20" s="11">
        <v>1187</v>
      </c>
      <c r="G20" s="11">
        <v>1970</v>
      </c>
      <c r="H20" s="11">
        <v>1529</v>
      </c>
      <c r="I20" s="11">
        <v>938</v>
      </c>
      <c r="J20" s="11">
        <v>388</v>
      </c>
      <c r="K20" s="12">
        <v>26</v>
      </c>
      <c r="L20" s="6"/>
      <c r="M20" s="6"/>
      <c r="N20" s="201" t="s">
        <v>169</v>
      </c>
      <c r="O20" s="187" t="s">
        <v>172</v>
      </c>
      <c r="P20" s="203" t="s">
        <v>173</v>
      </c>
      <c r="Q20" s="103">
        <f t="shared" si="7"/>
        <v>0.65391896516619807</v>
      </c>
      <c r="R20" s="103">
        <f t="shared" si="8"/>
        <v>0.12855280086987034</v>
      </c>
      <c r="S20" s="103">
        <f t="shared" si="3"/>
        <v>0.21335216319599373</v>
      </c>
      <c r="T20" s="103">
        <f t="shared" si="4"/>
        <v>0.16559160280541849</v>
      </c>
      <c r="U20" s="103">
        <f t="shared" si="11"/>
        <v>0.10158595384662038</v>
      </c>
      <c r="V20" s="103">
        <f t="shared" si="5"/>
        <v>4.2020629096469836E-2</v>
      </c>
      <c r="W20" s="104">
        <f t="shared" si="9"/>
        <v>2.8158153518252982E-3</v>
      </c>
      <c r="Y20" s="134"/>
      <c r="Z20" s="160"/>
      <c r="AA20" s="160"/>
      <c r="AB20" s="160"/>
      <c r="AC20" s="160"/>
      <c r="AD20" s="160"/>
      <c r="AE20" s="160"/>
      <c r="AF20" s="160"/>
      <c r="AG20" s="162"/>
      <c r="AH20" s="160"/>
    </row>
    <row r="21" spans="2:34" ht="15.75" customHeight="1">
      <c r="B21" s="201" t="s">
        <v>169</v>
      </c>
      <c r="C21" s="187" t="s">
        <v>174</v>
      </c>
      <c r="D21" s="203" t="s">
        <v>175</v>
      </c>
      <c r="E21" s="16">
        <f t="shared" si="16"/>
        <v>3508</v>
      </c>
      <c r="F21" s="11">
        <v>621</v>
      </c>
      <c r="G21" s="11">
        <v>1159</v>
      </c>
      <c r="H21" s="11">
        <v>985</v>
      </c>
      <c r="I21" s="11">
        <v>566</v>
      </c>
      <c r="J21" s="11">
        <v>173</v>
      </c>
      <c r="K21" s="12">
        <v>4</v>
      </c>
      <c r="L21" s="6"/>
      <c r="M21" s="6"/>
      <c r="N21" s="201" t="s">
        <v>169</v>
      </c>
      <c r="O21" s="187" t="s">
        <v>174</v>
      </c>
      <c r="P21" s="203" t="s">
        <v>175</v>
      </c>
      <c r="Q21" s="103">
        <f t="shared" si="7"/>
        <v>0.37991847131550555</v>
      </c>
      <c r="R21" s="103">
        <f t="shared" si="8"/>
        <v>6.7254666672442703E-2</v>
      </c>
      <c r="S21" s="103">
        <f t="shared" si="3"/>
        <v>0.12552038433713539</v>
      </c>
      <c r="T21" s="103">
        <f t="shared" si="4"/>
        <v>0.10667608159799687</v>
      </c>
      <c r="U21" s="103">
        <f t="shared" si="11"/>
        <v>6.1298134197427648E-2</v>
      </c>
      <c r="V21" s="103">
        <f t="shared" si="5"/>
        <v>1.8736002148683716E-2</v>
      </c>
      <c r="W21" s="104">
        <f t="shared" si="9"/>
        <v>4.3320236181927662E-4</v>
      </c>
      <c r="Y21" s="134"/>
      <c r="Z21" s="160"/>
      <c r="AA21" s="160"/>
      <c r="AB21" s="160"/>
      <c r="AC21" s="160"/>
      <c r="AD21" s="160"/>
      <c r="AE21" s="160"/>
      <c r="AF21" s="160"/>
      <c r="AG21" s="162"/>
      <c r="AH21" s="160"/>
    </row>
    <row r="22" spans="2:34" ht="15.75" customHeight="1">
      <c r="B22" s="201" t="s">
        <v>169</v>
      </c>
      <c r="C22" s="187" t="s">
        <v>176</v>
      </c>
      <c r="D22" s="203" t="s">
        <v>177</v>
      </c>
      <c r="E22" s="16">
        <f t="shared" si="16"/>
        <v>4346</v>
      </c>
      <c r="F22" s="11">
        <v>942</v>
      </c>
      <c r="G22" s="11">
        <v>1274</v>
      </c>
      <c r="H22" s="11">
        <v>1052</v>
      </c>
      <c r="I22" s="11">
        <v>754</v>
      </c>
      <c r="J22" s="11">
        <v>319</v>
      </c>
      <c r="K22" s="12">
        <v>5</v>
      </c>
      <c r="L22" s="6"/>
      <c r="M22" s="6"/>
      <c r="N22" s="201" t="s">
        <v>169</v>
      </c>
      <c r="O22" s="187" t="s">
        <v>176</v>
      </c>
      <c r="P22" s="203" t="s">
        <v>177</v>
      </c>
      <c r="Q22" s="103">
        <f t="shared" si="7"/>
        <v>0.47067436611664415</v>
      </c>
      <c r="R22" s="103">
        <f t="shared" si="8"/>
        <v>0.10201915620843965</v>
      </c>
      <c r="S22" s="103">
        <f t="shared" si="3"/>
        <v>0.13797495223943962</v>
      </c>
      <c r="T22" s="103">
        <f t="shared" si="4"/>
        <v>0.11393222115846977</v>
      </c>
      <c r="U22" s="103">
        <f t="shared" si="11"/>
        <v>8.1658645202933644E-2</v>
      </c>
      <c r="V22" s="103">
        <f t="shared" si="5"/>
        <v>3.4547888355087313E-2</v>
      </c>
      <c r="W22" s="104">
        <f t="shared" si="9"/>
        <v>5.4150295227409586E-4</v>
      </c>
      <c r="Y22" s="134"/>
      <c r="Z22" s="160"/>
      <c r="AA22" s="160"/>
      <c r="AB22" s="160"/>
      <c r="AC22" s="160"/>
      <c r="AD22" s="160"/>
      <c r="AE22" s="160"/>
      <c r="AF22" s="160"/>
      <c r="AG22" s="162"/>
      <c r="AH22" s="162"/>
    </row>
    <row r="23" spans="2:34" ht="15.75" customHeight="1">
      <c r="B23" s="201" t="s">
        <v>169</v>
      </c>
      <c r="C23" s="187" t="s">
        <v>178</v>
      </c>
      <c r="D23" s="203" t="s">
        <v>179</v>
      </c>
      <c r="E23" s="16">
        <f t="shared" si="16"/>
        <v>4308</v>
      </c>
      <c r="F23" s="11">
        <v>806</v>
      </c>
      <c r="G23" s="11">
        <v>1367</v>
      </c>
      <c r="H23" s="11">
        <v>1112</v>
      </c>
      <c r="I23" s="11">
        <v>741</v>
      </c>
      <c r="J23" s="11">
        <v>276</v>
      </c>
      <c r="K23" s="12">
        <v>6</v>
      </c>
      <c r="L23" s="6"/>
      <c r="M23" s="6"/>
      <c r="N23" s="201" t="s">
        <v>169</v>
      </c>
      <c r="O23" s="187" t="s">
        <v>178</v>
      </c>
      <c r="P23" s="203" t="s">
        <v>179</v>
      </c>
      <c r="Q23" s="103">
        <f t="shared" si="7"/>
        <v>0.46655894367936096</v>
      </c>
      <c r="R23" s="103">
        <f t="shared" si="8"/>
        <v>8.7290275906584253E-2</v>
      </c>
      <c r="S23" s="103">
        <f t="shared" si="3"/>
        <v>0.14804690715173779</v>
      </c>
      <c r="T23" s="103">
        <f t="shared" si="4"/>
        <v>0.1204302565857589</v>
      </c>
      <c r="U23" s="103">
        <f t="shared" si="11"/>
        <v>8.0250737527020999E-2</v>
      </c>
      <c r="V23" s="103">
        <f t="shared" si="5"/>
        <v>2.9890962965530087E-2</v>
      </c>
      <c r="W23" s="104">
        <f t="shared" si="9"/>
        <v>6.4980354272891488E-4</v>
      </c>
      <c r="Y23" s="134"/>
      <c r="Z23" s="160"/>
      <c r="AA23" s="160"/>
      <c r="AB23" s="160"/>
      <c r="AC23" s="160"/>
      <c r="AD23" s="160"/>
      <c r="AE23" s="160"/>
      <c r="AF23" s="160"/>
      <c r="AG23" s="160"/>
      <c r="AH23" s="162"/>
    </row>
    <row r="24" spans="2:34" ht="15.75" customHeight="1">
      <c r="B24" s="201" t="s">
        <v>169</v>
      </c>
      <c r="C24" s="187" t="s">
        <v>180</v>
      </c>
      <c r="D24" s="203" t="s">
        <v>181</v>
      </c>
      <c r="E24" s="16">
        <f t="shared" si="16"/>
        <v>4074</v>
      </c>
      <c r="F24" s="11">
        <v>743</v>
      </c>
      <c r="G24" s="11">
        <v>1227</v>
      </c>
      <c r="H24" s="11">
        <v>1071</v>
      </c>
      <c r="I24" s="11">
        <v>737</v>
      </c>
      <c r="J24" s="11">
        <v>269</v>
      </c>
      <c r="K24" s="12">
        <v>27</v>
      </c>
      <c r="L24" s="6"/>
      <c r="M24" s="6"/>
      <c r="N24" s="201" t="s">
        <v>169</v>
      </c>
      <c r="O24" s="187" t="s">
        <v>180</v>
      </c>
      <c r="P24" s="203" t="s">
        <v>181</v>
      </c>
      <c r="Q24" s="103">
        <f t="shared" si="7"/>
        <v>0.44121660551293324</v>
      </c>
      <c r="R24" s="103">
        <f t="shared" si="8"/>
        <v>8.046733870793063E-2</v>
      </c>
      <c r="S24" s="103">
        <f t="shared" si="3"/>
        <v>0.1328848244880631</v>
      </c>
      <c r="T24" s="103">
        <f t="shared" si="4"/>
        <v>0.11598993237711133</v>
      </c>
      <c r="U24" s="103">
        <f t="shared" si="11"/>
        <v>7.9817535165201722E-2</v>
      </c>
      <c r="V24" s="103">
        <f t="shared" si="5"/>
        <v>2.9132858832346356E-2</v>
      </c>
      <c r="W24" s="104">
        <f t="shared" si="9"/>
        <v>2.9241159422801173E-3</v>
      </c>
      <c r="Y24" s="134"/>
      <c r="Z24" s="160"/>
      <c r="AA24" s="160"/>
      <c r="AB24" s="160"/>
      <c r="AC24" s="160"/>
      <c r="AD24" s="160"/>
      <c r="AE24" s="160"/>
      <c r="AF24" s="160"/>
      <c r="AG24" s="160"/>
      <c r="AH24" s="162"/>
    </row>
    <row r="25" spans="2:34" ht="15.75" customHeight="1">
      <c r="B25" s="201" t="s">
        <v>169</v>
      </c>
      <c r="C25" s="187" t="s">
        <v>182</v>
      </c>
      <c r="D25" s="203" t="s">
        <v>183</v>
      </c>
      <c r="E25" s="16">
        <f t="shared" si="16"/>
        <v>5997</v>
      </c>
      <c r="F25" s="11">
        <v>1005</v>
      </c>
      <c r="G25" s="11">
        <v>1891</v>
      </c>
      <c r="H25" s="11">
        <v>1524</v>
      </c>
      <c r="I25" s="11">
        <v>1032</v>
      </c>
      <c r="J25" s="11">
        <v>452</v>
      </c>
      <c r="K25" s="12">
        <v>93</v>
      </c>
      <c r="L25" s="6"/>
      <c r="M25" s="6"/>
      <c r="N25" s="201" t="s">
        <v>169</v>
      </c>
      <c r="O25" s="187" t="s">
        <v>182</v>
      </c>
      <c r="P25" s="203" t="s">
        <v>183</v>
      </c>
      <c r="Q25" s="103">
        <f t="shared" si="7"/>
        <v>0.64947864095755048</v>
      </c>
      <c r="R25" s="103">
        <f>F25/$E$9*100</f>
        <v>0.10884209340709325</v>
      </c>
      <c r="S25" s="103">
        <f t="shared" si="3"/>
        <v>0.20479641655006303</v>
      </c>
      <c r="T25" s="103">
        <f t="shared" si="4"/>
        <v>0.16505009985314439</v>
      </c>
      <c r="U25" s="103">
        <f t="shared" si="11"/>
        <v>0.11176620934937337</v>
      </c>
      <c r="V25" s="103">
        <f t="shared" si="5"/>
        <v>4.895186688557826E-2</v>
      </c>
      <c r="W25" s="104">
        <f>K25/$E$9*100</f>
        <v>1.0071954912298182E-2</v>
      </c>
      <c r="Y25" s="134"/>
      <c r="Z25" s="160"/>
      <c r="AA25" s="160"/>
      <c r="AB25" s="160"/>
      <c r="AC25" s="160"/>
      <c r="AD25" s="160"/>
      <c r="AE25" s="160"/>
      <c r="AF25" s="160"/>
      <c r="AG25" s="162"/>
      <c r="AH25" s="160"/>
    </row>
    <row r="26" spans="2:34" ht="15.75" customHeight="1">
      <c r="B26" s="201" t="s">
        <v>169</v>
      </c>
      <c r="C26" s="187" t="s">
        <v>184</v>
      </c>
      <c r="D26" s="203" t="s">
        <v>185</v>
      </c>
      <c r="E26" s="16">
        <f t="shared" si="16"/>
        <v>3412</v>
      </c>
      <c r="F26" s="11">
        <v>657</v>
      </c>
      <c r="G26" s="11">
        <v>1038</v>
      </c>
      <c r="H26" s="11">
        <v>910</v>
      </c>
      <c r="I26" s="11">
        <v>566</v>
      </c>
      <c r="J26" s="11">
        <v>231</v>
      </c>
      <c r="K26" s="12">
        <v>10</v>
      </c>
      <c r="L26" s="6"/>
      <c r="M26" s="6"/>
      <c r="N26" s="201" t="s">
        <v>169</v>
      </c>
      <c r="O26" s="187" t="s">
        <v>184</v>
      </c>
      <c r="P26" s="203" t="s">
        <v>185</v>
      </c>
      <c r="Q26" s="102">
        <f t="shared" ref="Q26:Q89" si="17">SUM(R26:W26)</f>
        <v>0.36952161463184297</v>
      </c>
      <c r="R26" s="103">
        <f t="shared" ref="R26:R89" si="18">F26/$E$9*100</f>
        <v>7.1153487928816192E-2</v>
      </c>
      <c r="S26" s="103">
        <f t="shared" ref="S26:S89" si="19">G26/$E$9*100</f>
        <v>0.11241601289210229</v>
      </c>
      <c r="T26" s="103">
        <f t="shared" ref="T26:T89" si="20">H26/$E$9*100</f>
        <v>9.8553537313885428E-2</v>
      </c>
      <c r="U26" s="103">
        <f t="shared" ref="U26:U89" si="21">I26/$E$9*100</f>
        <v>6.1298134197427648E-2</v>
      </c>
      <c r="V26" s="103">
        <f t="shared" ref="V26:V89" si="22">J26/$E$9*100</f>
        <v>2.5017436395063226E-2</v>
      </c>
      <c r="W26" s="104">
        <f t="shared" ref="W26:W89" si="23">K26/$E$9*100</f>
        <v>1.0830059045481917E-3</v>
      </c>
      <c r="Y26" s="134"/>
      <c r="Z26" s="160"/>
      <c r="AA26" s="160"/>
      <c r="AB26" s="160"/>
      <c r="AC26" s="160"/>
      <c r="AD26" s="160"/>
      <c r="AE26" s="160"/>
      <c r="AF26" s="160"/>
      <c r="AG26" s="160"/>
      <c r="AH26" s="162"/>
    </row>
    <row r="27" spans="2:34" ht="15.75" customHeight="1">
      <c r="B27" s="201" t="s">
        <v>186</v>
      </c>
      <c r="C27" s="187" t="s">
        <v>187</v>
      </c>
      <c r="D27" s="203" t="s">
        <v>188</v>
      </c>
      <c r="E27" s="16">
        <f t="shared" si="16"/>
        <v>5437</v>
      </c>
      <c r="F27" s="11">
        <v>1055</v>
      </c>
      <c r="G27" s="11">
        <v>1858</v>
      </c>
      <c r="H27" s="11">
        <v>1351</v>
      </c>
      <c r="I27" s="11">
        <v>832</v>
      </c>
      <c r="J27" s="11">
        <v>337</v>
      </c>
      <c r="K27" s="12">
        <v>4</v>
      </c>
      <c r="L27" s="6"/>
      <c r="M27" s="6"/>
      <c r="N27" s="201" t="s">
        <v>186</v>
      </c>
      <c r="O27" s="187" t="s">
        <v>187</v>
      </c>
      <c r="P27" s="203" t="s">
        <v>188</v>
      </c>
      <c r="Q27" s="102">
        <f t="shared" si="17"/>
        <v>0.58883031030285171</v>
      </c>
      <c r="R27" s="103">
        <f t="shared" si="18"/>
        <v>0.1142571229298342</v>
      </c>
      <c r="S27" s="103">
        <f t="shared" si="19"/>
        <v>0.20122249706505399</v>
      </c>
      <c r="T27" s="103">
        <f t="shared" si="20"/>
        <v>0.14631409770446069</v>
      </c>
      <c r="U27" s="103">
        <f t="shared" si="21"/>
        <v>9.0106091258409543E-2</v>
      </c>
      <c r="V27" s="103">
        <f t="shared" si="22"/>
        <v>3.6497298983274057E-2</v>
      </c>
      <c r="W27" s="104">
        <f t="shared" si="23"/>
        <v>4.3320236181927662E-4</v>
      </c>
      <c r="Y27" s="134"/>
      <c r="Z27" s="160"/>
      <c r="AA27" s="160"/>
      <c r="AB27" s="160"/>
      <c r="AC27" s="160"/>
      <c r="AD27" s="160"/>
      <c r="AE27" s="160"/>
      <c r="AF27" s="160"/>
      <c r="AG27" s="162"/>
      <c r="AH27" s="160"/>
    </row>
    <row r="28" spans="2:34" ht="15.75" customHeight="1">
      <c r="B28" s="201" t="s">
        <v>186</v>
      </c>
      <c r="C28" s="187" t="s">
        <v>189</v>
      </c>
      <c r="D28" s="203" t="s">
        <v>190</v>
      </c>
      <c r="E28" s="16">
        <f t="shared" si="16"/>
        <v>9661</v>
      </c>
      <c r="F28" s="11">
        <v>1748</v>
      </c>
      <c r="G28" s="11">
        <v>3171</v>
      </c>
      <c r="H28" s="11">
        <v>2501</v>
      </c>
      <c r="I28" s="11">
        <v>1509</v>
      </c>
      <c r="J28" s="11">
        <v>723</v>
      </c>
      <c r="K28" s="12">
        <v>9</v>
      </c>
      <c r="L28" s="6"/>
      <c r="M28" s="6"/>
      <c r="N28" s="201" t="s">
        <v>186</v>
      </c>
      <c r="O28" s="187" t="s">
        <v>189</v>
      </c>
      <c r="P28" s="203" t="s">
        <v>190</v>
      </c>
      <c r="Q28" s="102">
        <f t="shared" si="17"/>
        <v>1.046292004384008</v>
      </c>
      <c r="R28" s="103">
        <f t="shared" si="18"/>
        <v>0.18930943211502388</v>
      </c>
      <c r="S28" s="103">
        <f t="shared" si="19"/>
        <v>0.34342117233223157</v>
      </c>
      <c r="T28" s="103">
        <f t="shared" si="20"/>
        <v>0.27085977672750272</v>
      </c>
      <c r="U28" s="103">
        <f t="shared" si="21"/>
        <v>0.16342559099632212</v>
      </c>
      <c r="V28" s="103">
        <f t="shared" si="22"/>
        <v>7.8301326898834248E-2</v>
      </c>
      <c r="W28" s="104">
        <f t="shared" si="23"/>
        <v>9.7470531409337238E-4</v>
      </c>
      <c r="Y28" s="134"/>
      <c r="Z28" s="160"/>
      <c r="AA28" s="160"/>
      <c r="AB28" s="160"/>
      <c r="AC28" s="160"/>
      <c r="AD28" s="160"/>
      <c r="AE28" s="160"/>
      <c r="AF28" s="160"/>
      <c r="AG28" s="160"/>
      <c r="AH28" s="160"/>
    </row>
    <row r="29" spans="2:34" ht="15.75" customHeight="1">
      <c r="B29" s="201" t="s">
        <v>169</v>
      </c>
      <c r="C29" s="187" t="s">
        <v>191</v>
      </c>
      <c r="D29" s="203" t="s">
        <v>192</v>
      </c>
      <c r="E29" s="16">
        <f t="shared" si="16"/>
        <v>38789</v>
      </c>
      <c r="F29" s="11">
        <v>6154</v>
      </c>
      <c r="G29" s="11">
        <v>12819</v>
      </c>
      <c r="H29" s="11">
        <v>10776</v>
      </c>
      <c r="I29" s="11">
        <v>5768</v>
      </c>
      <c r="J29" s="11">
        <v>3043</v>
      </c>
      <c r="K29" s="12">
        <v>229</v>
      </c>
      <c r="L29" s="6"/>
      <c r="M29" s="6"/>
      <c r="N29" s="201" t="s">
        <v>169</v>
      </c>
      <c r="O29" s="187" t="s">
        <v>191</v>
      </c>
      <c r="P29" s="203" t="s">
        <v>192</v>
      </c>
      <c r="Q29" s="102">
        <f t="shared" si="17"/>
        <v>4.2008716031519802</v>
      </c>
      <c r="R29" s="103">
        <f t="shared" si="18"/>
        <v>0.66648183365895708</v>
      </c>
      <c r="S29" s="103">
        <f t="shared" si="19"/>
        <v>1.3883052690403268</v>
      </c>
      <c r="T29" s="103">
        <f t="shared" si="20"/>
        <v>1.1670471627411312</v>
      </c>
      <c r="U29" s="103">
        <f t="shared" si="21"/>
        <v>0.62467780574339682</v>
      </c>
      <c r="V29" s="103">
        <f t="shared" si="22"/>
        <v>0.32955869675401472</v>
      </c>
      <c r="W29" s="104">
        <f t="shared" si="23"/>
        <v>2.4800835214153584E-2</v>
      </c>
      <c r="Z29" s="160"/>
      <c r="AA29" s="160"/>
      <c r="AB29" s="160"/>
      <c r="AC29" s="160"/>
      <c r="AD29" s="160"/>
      <c r="AE29" s="160"/>
      <c r="AF29" s="160"/>
      <c r="AG29" s="160"/>
      <c r="AH29" s="160"/>
    </row>
    <row r="30" spans="2:34" ht="15.75" customHeight="1">
      <c r="B30" s="201" t="s">
        <v>169</v>
      </c>
      <c r="C30" s="187" t="s">
        <v>193</v>
      </c>
      <c r="D30" s="203" t="s">
        <v>194</v>
      </c>
      <c r="E30" s="16">
        <f t="shared" si="16"/>
        <v>35247</v>
      </c>
      <c r="F30" s="11">
        <v>6244</v>
      </c>
      <c r="G30" s="11">
        <v>11521</v>
      </c>
      <c r="H30" s="11">
        <v>9292</v>
      </c>
      <c r="I30" s="11">
        <v>5038</v>
      </c>
      <c r="J30" s="11">
        <v>2837</v>
      </c>
      <c r="K30" s="12">
        <v>315</v>
      </c>
      <c r="N30" s="201" t="s">
        <v>169</v>
      </c>
      <c r="O30" s="187" t="s">
        <v>193</v>
      </c>
      <c r="P30" s="203" t="s">
        <v>194</v>
      </c>
      <c r="Q30" s="102">
        <f t="shared" si="17"/>
        <v>3.8172709117610113</v>
      </c>
      <c r="R30" s="103">
        <f t="shared" si="18"/>
        <v>0.67622888679989079</v>
      </c>
      <c r="S30" s="103">
        <f t="shared" si="19"/>
        <v>1.2477311026299716</v>
      </c>
      <c r="T30" s="103">
        <f t="shared" si="20"/>
        <v>1.0063290865061796</v>
      </c>
      <c r="U30" s="103">
        <f t="shared" si="21"/>
        <v>0.54561837471137886</v>
      </c>
      <c r="V30" s="103">
        <f t="shared" si="22"/>
        <v>0.30724877512032195</v>
      </c>
      <c r="W30" s="104">
        <f t="shared" si="23"/>
        <v>3.4114685993268036E-2</v>
      </c>
      <c r="Z30" s="160"/>
      <c r="AA30" s="160"/>
      <c r="AB30" s="160"/>
      <c r="AC30" s="160"/>
      <c r="AD30" s="160"/>
      <c r="AE30" s="160"/>
      <c r="AF30" s="160"/>
      <c r="AG30" s="160"/>
      <c r="AH30" s="160"/>
    </row>
    <row r="31" spans="2:34" ht="15.75" customHeight="1">
      <c r="B31" s="201" t="s">
        <v>169</v>
      </c>
      <c r="C31" s="187" t="s">
        <v>195</v>
      </c>
      <c r="D31" s="203" t="s">
        <v>196</v>
      </c>
      <c r="E31" s="16">
        <f t="shared" si="16"/>
        <v>31536</v>
      </c>
      <c r="F31" s="11">
        <v>5233</v>
      </c>
      <c r="G31" s="11">
        <v>10580</v>
      </c>
      <c r="H31" s="11">
        <v>8466</v>
      </c>
      <c r="I31" s="11">
        <v>4442</v>
      </c>
      <c r="J31" s="11">
        <v>2360</v>
      </c>
      <c r="K31" s="12">
        <v>455</v>
      </c>
      <c r="N31" s="201" t="s">
        <v>169</v>
      </c>
      <c r="O31" s="187" t="s">
        <v>195</v>
      </c>
      <c r="P31" s="203" t="s">
        <v>196</v>
      </c>
      <c r="Q31" s="102">
        <f t="shared" si="17"/>
        <v>3.4153674205831765</v>
      </c>
      <c r="R31" s="103">
        <f t="shared" si="18"/>
        <v>0.5667369898500686</v>
      </c>
      <c r="S31" s="103">
        <f t="shared" si="19"/>
        <v>1.1458202470119867</v>
      </c>
      <c r="T31" s="103">
        <f t="shared" si="20"/>
        <v>0.91687279879049899</v>
      </c>
      <c r="U31" s="103">
        <f t="shared" si="21"/>
        <v>0.48107122280030667</v>
      </c>
      <c r="V31" s="103">
        <f t="shared" si="22"/>
        <v>0.25558939347337323</v>
      </c>
      <c r="W31" s="104">
        <f t="shared" si="23"/>
        <v>4.9276768656942714E-2</v>
      </c>
      <c r="Z31" s="160"/>
      <c r="AA31" s="160"/>
      <c r="AB31" s="160"/>
      <c r="AC31" s="160"/>
      <c r="AD31" s="160"/>
      <c r="AE31" s="160"/>
      <c r="AF31" s="160"/>
      <c r="AG31" s="160"/>
      <c r="AH31" s="162"/>
    </row>
    <row r="32" spans="2:34" ht="15.75" customHeight="1">
      <c r="B32" s="201" t="s">
        <v>169</v>
      </c>
      <c r="C32" s="187" t="s">
        <v>197</v>
      </c>
      <c r="D32" s="203" t="s">
        <v>198</v>
      </c>
      <c r="E32" s="16">
        <f t="shared" si="16"/>
        <v>11515</v>
      </c>
      <c r="F32" s="11">
        <v>2089</v>
      </c>
      <c r="G32" s="11">
        <v>3694</v>
      </c>
      <c r="H32" s="11">
        <v>3103</v>
      </c>
      <c r="I32" s="11">
        <v>1753</v>
      </c>
      <c r="J32" s="11">
        <v>813</v>
      </c>
      <c r="K32" s="12">
        <v>63</v>
      </c>
      <c r="N32" s="201" t="s">
        <v>169</v>
      </c>
      <c r="O32" s="187" t="s">
        <v>197</v>
      </c>
      <c r="P32" s="203" t="s">
        <v>198</v>
      </c>
      <c r="Q32" s="102">
        <f t="shared" si="17"/>
        <v>1.2470812990872426</v>
      </c>
      <c r="R32" s="103">
        <f t="shared" si="18"/>
        <v>0.22623993346011723</v>
      </c>
      <c r="S32" s="103">
        <f t="shared" si="19"/>
        <v>0.40006238114010201</v>
      </c>
      <c r="T32" s="103">
        <f t="shared" si="20"/>
        <v>0.33605673218130383</v>
      </c>
      <c r="U32" s="103">
        <f t="shared" si="21"/>
        <v>0.189850935067298</v>
      </c>
      <c r="V32" s="103">
        <f t="shared" si="22"/>
        <v>8.8048380039767976E-2</v>
      </c>
      <c r="W32" s="104">
        <f t="shared" si="23"/>
        <v>6.8229371986536069E-3</v>
      </c>
      <c r="Z32" s="160"/>
      <c r="AA32" s="160"/>
      <c r="AB32" s="160"/>
      <c r="AC32" s="160"/>
      <c r="AD32" s="160"/>
      <c r="AE32" s="160"/>
      <c r="AF32" s="160"/>
      <c r="AG32" s="160"/>
      <c r="AH32" s="160"/>
    </row>
    <row r="33" spans="2:34" ht="15.75" customHeight="1">
      <c r="B33" s="201" t="s">
        <v>199</v>
      </c>
      <c r="C33" s="187" t="s">
        <v>170</v>
      </c>
      <c r="D33" s="203" t="s">
        <v>200</v>
      </c>
      <c r="E33" s="16">
        <f t="shared" si="16"/>
        <v>16295</v>
      </c>
      <c r="F33" s="11">
        <v>2021</v>
      </c>
      <c r="G33" s="11">
        <v>5072</v>
      </c>
      <c r="H33" s="11">
        <v>5018</v>
      </c>
      <c r="I33" s="11">
        <v>2576</v>
      </c>
      <c r="J33" s="11">
        <v>1384</v>
      </c>
      <c r="K33" s="12">
        <v>224</v>
      </c>
      <c r="N33" s="201" t="s">
        <v>199</v>
      </c>
      <c r="O33" s="187" t="s">
        <v>170</v>
      </c>
      <c r="P33" s="203" t="s">
        <v>200</v>
      </c>
      <c r="Q33" s="102">
        <f t="shared" si="17"/>
        <v>1.7647581214612784</v>
      </c>
      <c r="R33" s="103">
        <f t="shared" si="18"/>
        <v>0.21887549330918951</v>
      </c>
      <c r="S33" s="103">
        <f t="shared" si="19"/>
        <v>0.54930059478684279</v>
      </c>
      <c r="T33" s="103">
        <f t="shared" si="20"/>
        <v>0.54345236290228249</v>
      </c>
      <c r="U33" s="103">
        <f t="shared" si="21"/>
        <v>0.27898232101161413</v>
      </c>
      <c r="V33" s="103">
        <f t="shared" si="22"/>
        <v>0.14988801718946973</v>
      </c>
      <c r="W33" s="104">
        <f t="shared" si="23"/>
        <v>2.4259332261879492E-2</v>
      </c>
      <c r="Z33" s="160"/>
      <c r="AA33" s="160"/>
      <c r="AB33" s="160"/>
      <c r="AC33" s="160"/>
      <c r="AD33" s="160"/>
      <c r="AE33" s="160"/>
      <c r="AF33" s="160"/>
      <c r="AG33" s="160"/>
      <c r="AH33" s="160"/>
    </row>
    <row r="34" spans="2:34" ht="15.75" customHeight="1">
      <c r="B34" s="201" t="s">
        <v>199</v>
      </c>
      <c r="C34" s="187" t="s">
        <v>172</v>
      </c>
      <c r="D34" s="203" t="s">
        <v>201</v>
      </c>
      <c r="E34" s="16">
        <f t="shared" si="16"/>
        <v>13137</v>
      </c>
      <c r="F34" s="11">
        <v>2474</v>
      </c>
      <c r="G34" s="11">
        <v>4621</v>
      </c>
      <c r="H34" s="11">
        <v>3445</v>
      </c>
      <c r="I34" s="11">
        <v>1733</v>
      </c>
      <c r="J34" s="11">
        <v>853</v>
      </c>
      <c r="K34" s="12">
        <v>11</v>
      </c>
      <c r="N34" s="201" t="s">
        <v>199</v>
      </c>
      <c r="O34" s="187" t="s">
        <v>172</v>
      </c>
      <c r="P34" s="203" t="s">
        <v>201</v>
      </c>
      <c r="Q34" s="102">
        <f t="shared" si="17"/>
        <v>1.4227448568049592</v>
      </c>
      <c r="R34" s="103">
        <f t="shared" si="18"/>
        <v>0.26793566078522257</v>
      </c>
      <c r="S34" s="103">
        <f t="shared" si="19"/>
        <v>0.50045702849171925</v>
      </c>
      <c r="T34" s="103">
        <f t="shared" si="20"/>
        <v>0.37309553411685198</v>
      </c>
      <c r="U34" s="103">
        <f t="shared" si="21"/>
        <v>0.1876849232582016</v>
      </c>
      <c r="V34" s="103">
        <f t="shared" si="22"/>
        <v>9.2380403657960741E-2</v>
      </c>
      <c r="W34" s="104">
        <f t="shared" si="23"/>
        <v>1.1913064950030109E-3</v>
      </c>
      <c r="Z34" s="160"/>
      <c r="AA34" s="160"/>
      <c r="AB34" s="160"/>
      <c r="AC34" s="160"/>
      <c r="AD34" s="160"/>
      <c r="AE34" s="160"/>
      <c r="AF34" s="160"/>
      <c r="AG34" s="160"/>
      <c r="AH34" s="160"/>
    </row>
    <row r="35" spans="2:34" ht="15.75" customHeight="1">
      <c r="B35" s="201" t="s">
        <v>199</v>
      </c>
      <c r="C35" s="187" t="s">
        <v>174</v>
      </c>
      <c r="D35" s="203" t="s">
        <v>202</v>
      </c>
      <c r="E35" s="16">
        <f t="shared" si="16"/>
        <v>17965</v>
      </c>
      <c r="F35" s="11">
        <v>3487</v>
      </c>
      <c r="G35" s="11">
        <v>6028</v>
      </c>
      <c r="H35" s="11">
        <v>4812</v>
      </c>
      <c r="I35" s="11">
        <v>2360</v>
      </c>
      <c r="J35" s="11">
        <v>1184</v>
      </c>
      <c r="K35" s="12">
        <v>94</v>
      </c>
      <c r="N35" s="201" t="s">
        <v>199</v>
      </c>
      <c r="O35" s="187" t="s">
        <v>174</v>
      </c>
      <c r="P35" s="203" t="s">
        <v>202</v>
      </c>
      <c r="Q35" s="102">
        <f t="shared" si="17"/>
        <v>1.9456201075208266</v>
      </c>
      <c r="R35" s="103">
        <f t="shared" si="18"/>
        <v>0.37764415891595443</v>
      </c>
      <c r="S35" s="103">
        <f t="shared" si="19"/>
        <v>0.65283595926164995</v>
      </c>
      <c r="T35" s="103">
        <f t="shared" si="20"/>
        <v>0.52114244126858977</v>
      </c>
      <c r="U35" s="103">
        <f t="shared" si="21"/>
        <v>0.25558939347337323</v>
      </c>
      <c r="V35" s="103">
        <f t="shared" si="22"/>
        <v>0.12822789909850588</v>
      </c>
      <c r="W35" s="104">
        <f t="shared" si="23"/>
        <v>1.0180255502753002E-2</v>
      </c>
      <c r="Z35" s="160"/>
      <c r="AA35" s="160"/>
      <c r="AB35" s="160"/>
      <c r="AC35" s="160"/>
      <c r="AD35" s="160"/>
      <c r="AE35" s="160"/>
      <c r="AF35" s="160"/>
      <c r="AG35" s="160"/>
      <c r="AH35" s="160"/>
    </row>
    <row r="36" spans="2:34" ht="15.75" customHeight="1">
      <c r="B36" s="201" t="s">
        <v>199</v>
      </c>
      <c r="C36" s="187" t="s">
        <v>176</v>
      </c>
      <c r="D36" s="203" t="s">
        <v>203</v>
      </c>
      <c r="E36" s="16">
        <f t="shared" si="16"/>
        <v>14049</v>
      </c>
      <c r="F36" s="11">
        <v>2705</v>
      </c>
      <c r="G36" s="11">
        <v>4590</v>
      </c>
      <c r="H36" s="11">
        <v>3612</v>
      </c>
      <c r="I36" s="11">
        <v>1858</v>
      </c>
      <c r="J36" s="11">
        <v>1242</v>
      </c>
      <c r="K36" s="12">
        <v>42</v>
      </c>
      <c r="N36" s="201" t="s">
        <v>199</v>
      </c>
      <c r="O36" s="187" t="s">
        <v>176</v>
      </c>
      <c r="P36" s="203" t="s">
        <v>203</v>
      </c>
      <c r="Q36" s="102">
        <f t="shared" si="17"/>
        <v>1.5215149952997546</v>
      </c>
      <c r="R36" s="103">
        <f t="shared" si="18"/>
        <v>0.29295309718028584</v>
      </c>
      <c r="S36" s="103">
        <f t="shared" si="19"/>
        <v>0.49709971018762</v>
      </c>
      <c r="T36" s="103">
        <f t="shared" si="20"/>
        <v>0.39118173272280682</v>
      </c>
      <c r="U36" s="103">
        <f t="shared" si="21"/>
        <v>0.20122249706505399</v>
      </c>
      <c r="V36" s="103">
        <f t="shared" si="22"/>
        <v>0.13450933334488541</v>
      </c>
      <c r="W36" s="104">
        <f t="shared" si="23"/>
        <v>4.5486247991024052E-3</v>
      </c>
      <c r="Z36" s="160"/>
      <c r="AA36" s="160"/>
      <c r="AB36" s="160"/>
      <c r="AC36" s="160"/>
      <c r="AD36" s="160"/>
      <c r="AE36" s="160"/>
      <c r="AF36" s="160"/>
      <c r="AG36" s="160"/>
      <c r="AH36" s="160"/>
    </row>
    <row r="37" spans="2:34" ht="15.75" customHeight="1">
      <c r="B37" s="201" t="s">
        <v>204</v>
      </c>
      <c r="C37" s="187" t="s">
        <v>178</v>
      </c>
      <c r="D37" s="203" t="s">
        <v>205</v>
      </c>
      <c r="E37" s="16">
        <f t="shared" si="16"/>
        <v>15260</v>
      </c>
      <c r="F37" s="11">
        <v>2784</v>
      </c>
      <c r="G37" s="11">
        <v>4970</v>
      </c>
      <c r="H37" s="11">
        <v>4190</v>
      </c>
      <c r="I37" s="11">
        <v>1884</v>
      </c>
      <c r="J37" s="11">
        <v>1084</v>
      </c>
      <c r="K37" s="12">
        <v>348</v>
      </c>
      <c r="N37" s="201" t="s">
        <v>199</v>
      </c>
      <c r="O37" s="187" t="s">
        <v>178</v>
      </c>
      <c r="P37" s="203" t="s">
        <v>205</v>
      </c>
      <c r="Q37" s="102">
        <f t="shared" si="17"/>
        <v>1.6526670103405401</v>
      </c>
      <c r="R37" s="103">
        <f t="shared" si="18"/>
        <v>0.30150884382621651</v>
      </c>
      <c r="S37" s="103">
        <f t="shared" si="19"/>
        <v>0.53825393456045123</v>
      </c>
      <c r="T37" s="103">
        <f t="shared" si="20"/>
        <v>0.45377947400569224</v>
      </c>
      <c r="U37" s="103">
        <f t="shared" si="21"/>
        <v>0.20403831241687931</v>
      </c>
      <c r="V37" s="103">
        <f t="shared" si="22"/>
        <v>0.11739784005302396</v>
      </c>
      <c r="W37" s="104">
        <f t="shared" si="23"/>
        <v>3.7688605478277064E-2</v>
      </c>
      <c r="Z37" s="160"/>
      <c r="AA37" s="160"/>
      <c r="AB37" s="160"/>
      <c r="AC37" s="160"/>
      <c r="AD37" s="160"/>
      <c r="AE37" s="160"/>
      <c r="AF37" s="160"/>
      <c r="AG37" s="160"/>
      <c r="AH37" s="162"/>
    </row>
    <row r="38" spans="2:34" ht="15.75" customHeight="1">
      <c r="B38" s="201" t="s">
        <v>199</v>
      </c>
      <c r="C38" s="187" t="s">
        <v>180</v>
      </c>
      <c r="D38" s="203" t="s">
        <v>206</v>
      </c>
      <c r="E38" s="16">
        <f t="shared" si="16"/>
        <v>12790</v>
      </c>
      <c r="F38" s="11">
        <v>2851</v>
      </c>
      <c r="G38" s="11">
        <v>3787</v>
      </c>
      <c r="H38" s="11">
        <v>3293</v>
      </c>
      <c r="I38" s="11">
        <v>1708</v>
      </c>
      <c r="J38" s="11">
        <v>995</v>
      </c>
      <c r="K38" s="12">
        <v>156</v>
      </c>
      <c r="N38" s="201" t="s">
        <v>199</v>
      </c>
      <c r="O38" s="187" t="s">
        <v>180</v>
      </c>
      <c r="P38" s="203" t="s">
        <v>206</v>
      </c>
      <c r="Q38" s="102">
        <f t="shared" si="17"/>
        <v>1.3851645519171372</v>
      </c>
      <c r="R38" s="103">
        <f t="shared" si="18"/>
        <v>0.30876498338668945</v>
      </c>
      <c r="S38" s="103">
        <f t="shared" si="19"/>
        <v>0.41013433605240018</v>
      </c>
      <c r="T38" s="103">
        <f t="shared" si="20"/>
        <v>0.3566338443677195</v>
      </c>
      <c r="U38" s="103">
        <f t="shared" si="21"/>
        <v>0.18497740849683111</v>
      </c>
      <c r="V38" s="103">
        <f t="shared" si="22"/>
        <v>0.10775908750254505</v>
      </c>
      <c r="W38" s="104">
        <f t="shared" si="23"/>
        <v>1.6894892110951788E-2</v>
      </c>
      <c r="Z38" s="160"/>
      <c r="AA38" s="160"/>
      <c r="AB38" s="160"/>
      <c r="AC38" s="160"/>
      <c r="AD38" s="160"/>
      <c r="AE38" s="160"/>
      <c r="AF38" s="160"/>
      <c r="AG38" s="160"/>
      <c r="AH38" s="160"/>
    </row>
    <row r="39" spans="2:34" ht="15.75" customHeight="1">
      <c r="B39" s="201" t="s">
        <v>199</v>
      </c>
      <c r="C39" s="187" t="s">
        <v>182</v>
      </c>
      <c r="D39" s="203" t="s">
        <v>207</v>
      </c>
      <c r="E39" s="16">
        <f t="shared" si="16"/>
        <v>12449</v>
      </c>
      <c r="F39" s="11">
        <v>2974</v>
      </c>
      <c r="G39" s="11">
        <v>3921</v>
      </c>
      <c r="H39" s="11">
        <v>2981</v>
      </c>
      <c r="I39" s="11">
        <v>1642</v>
      </c>
      <c r="J39" s="11">
        <v>853</v>
      </c>
      <c r="K39" s="12">
        <v>78</v>
      </c>
      <c r="N39" s="201" t="s">
        <v>199</v>
      </c>
      <c r="O39" s="187" t="s">
        <v>182</v>
      </c>
      <c r="P39" s="203" t="s">
        <v>207</v>
      </c>
      <c r="Q39" s="102">
        <f t="shared" si="17"/>
        <v>1.3482340505720438</v>
      </c>
      <c r="R39" s="103">
        <f t="shared" si="18"/>
        <v>0.32208595601263218</v>
      </c>
      <c r="S39" s="103">
        <f t="shared" si="19"/>
        <v>0.4246466151733459</v>
      </c>
      <c r="T39" s="103">
        <f t="shared" si="20"/>
        <v>0.3228440601458159</v>
      </c>
      <c r="U39" s="103">
        <f t="shared" si="21"/>
        <v>0.17782956952681306</v>
      </c>
      <c r="V39" s="103">
        <f t="shared" si="22"/>
        <v>9.2380403657960741E-2</v>
      </c>
      <c r="W39" s="104">
        <f t="shared" si="23"/>
        <v>8.4474460554758938E-3</v>
      </c>
      <c r="Z39" s="160"/>
      <c r="AA39" s="160"/>
      <c r="AB39" s="160"/>
      <c r="AC39" s="160"/>
      <c r="AD39" s="160"/>
      <c r="AE39" s="160"/>
      <c r="AF39" s="160"/>
      <c r="AG39" s="160"/>
      <c r="AH39" s="160"/>
    </row>
    <row r="40" spans="2:34" ht="15.75" customHeight="1">
      <c r="B40" s="201" t="s">
        <v>199</v>
      </c>
      <c r="C40" s="187" t="s">
        <v>184</v>
      </c>
      <c r="D40" s="203" t="s">
        <v>208</v>
      </c>
      <c r="E40" s="16">
        <f t="shared" si="16"/>
        <v>15725</v>
      </c>
      <c r="F40" s="11">
        <v>3312</v>
      </c>
      <c r="G40" s="11">
        <v>5369</v>
      </c>
      <c r="H40" s="11">
        <v>4026</v>
      </c>
      <c r="I40" s="11">
        <v>1878</v>
      </c>
      <c r="J40" s="11">
        <v>1096</v>
      </c>
      <c r="K40" s="12">
        <v>44</v>
      </c>
      <c r="N40" s="201" t="s">
        <v>199</v>
      </c>
      <c r="O40" s="187" t="s">
        <v>184</v>
      </c>
      <c r="P40" s="203" t="s">
        <v>208</v>
      </c>
      <c r="Q40" s="102">
        <f t="shared" si="17"/>
        <v>1.7030267849020313</v>
      </c>
      <c r="R40" s="103">
        <f t="shared" si="18"/>
        <v>0.35869155558636107</v>
      </c>
      <c r="S40" s="103">
        <f t="shared" si="19"/>
        <v>0.58146587015192408</v>
      </c>
      <c r="T40" s="103">
        <f t="shared" si="20"/>
        <v>0.43601817717110192</v>
      </c>
      <c r="U40" s="103">
        <f t="shared" si="21"/>
        <v>0.20338850887415039</v>
      </c>
      <c r="V40" s="103">
        <f t="shared" si="22"/>
        <v>0.11869744713848181</v>
      </c>
      <c r="W40" s="104">
        <f t="shared" si="23"/>
        <v>4.7652259800120434E-3</v>
      </c>
      <c r="Z40" s="160"/>
      <c r="AA40" s="160"/>
      <c r="AB40" s="160"/>
      <c r="AC40" s="160"/>
      <c r="AD40" s="160"/>
      <c r="AE40" s="160"/>
      <c r="AF40" s="160"/>
      <c r="AG40" s="160"/>
      <c r="AH40" s="162"/>
    </row>
    <row r="41" spans="2:34" ht="15.75" customHeight="1">
      <c r="B41" s="201" t="s">
        <v>209</v>
      </c>
      <c r="C41" s="187" t="s">
        <v>170</v>
      </c>
      <c r="D41" s="203" t="s">
        <v>210</v>
      </c>
      <c r="E41" s="16">
        <f t="shared" si="16"/>
        <v>6758</v>
      </c>
      <c r="F41" s="11">
        <v>1231</v>
      </c>
      <c r="G41" s="11">
        <v>2022</v>
      </c>
      <c r="H41" s="11">
        <v>1743</v>
      </c>
      <c r="I41" s="11">
        <v>1202</v>
      </c>
      <c r="J41" s="11">
        <v>545</v>
      </c>
      <c r="K41" s="12">
        <v>15</v>
      </c>
      <c r="N41" s="201" t="s">
        <v>209</v>
      </c>
      <c r="O41" s="187" t="s">
        <v>170</v>
      </c>
      <c r="P41" s="203" t="s">
        <v>210</v>
      </c>
      <c r="Q41" s="102">
        <f t="shared" si="17"/>
        <v>0.7318953902936679</v>
      </c>
      <c r="R41" s="103">
        <f t="shared" si="18"/>
        <v>0.13331802684988239</v>
      </c>
      <c r="S41" s="103">
        <f t="shared" si="19"/>
        <v>0.21898379389964437</v>
      </c>
      <c r="T41" s="103">
        <f t="shared" si="20"/>
        <v>0.18876792916274979</v>
      </c>
      <c r="U41" s="103">
        <f t="shared" si="21"/>
        <v>0.13017730972669261</v>
      </c>
      <c r="V41" s="103">
        <f t="shared" si="22"/>
        <v>5.902382179787645E-2</v>
      </c>
      <c r="W41" s="104">
        <f t="shared" si="23"/>
        <v>1.6245088568222874E-3</v>
      </c>
      <c r="Z41" s="160"/>
      <c r="AA41" s="160"/>
      <c r="AB41" s="160"/>
      <c r="AC41" s="160"/>
      <c r="AD41" s="160"/>
      <c r="AE41" s="160"/>
      <c r="AF41" s="160"/>
      <c r="AG41" s="160"/>
      <c r="AH41" s="160"/>
    </row>
    <row r="42" spans="2:34" ht="15.75" customHeight="1">
      <c r="B42" s="201" t="s">
        <v>209</v>
      </c>
      <c r="C42" s="187" t="s">
        <v>172</v>
      </c>
      <c r="D42" s="204" t="s">
        <v>211</v>
      </c>
      <c r="E42" s="16">
        <f t="shared" si="16"/>
        <v>9076</v>
      </c>
      <c r="F42" s="11">
        <v>1738</v>
      </c>
      <c r="G42" s="11">
        <v>2664</v>
      </c>
      <c r="H42" s="11">
        <v>2393</v>
      </c>
      <c r="I42" s="11">
        <v>1438</v>
      </c>
      <c r="J42" s="11">
        <v>818</v>
      </c>
      <c r="K42" s="12">
        <v>25</v>
      </c>
      <c r="N42" s="201" t="s">
        <v>209</v>
      </c>
      <c r="O42" s="187" t="s">
        <v>172</v>
      </c>
      <c r="P42" s="204" t="s">
        <v>211</v>
      </c>
      <c r="Q42" s="102">
        <f t="shared" si="17"/>
        <v>0.98293615896793862</v>
      </c>
      <c r="R42" s="103">
        <f t="shared" si="18"/>
        <v>0.18822642621047569</v>
      </c>
      <c r="S42" s="103">
        <f t="shared" si="19"/>
        <v>0.28851277297163824</v>
      </c>
      <c r="T42" s="103">
        <f t="shared" si="20"/>
        <v>0.25916331295838224</v>
      </c>
      <c r="U42" s="103">
        <f t="shared" si="21"/>
        <v>0.15573624907402997</v>
      </c>
      <c r="V42" s="103">
        <f t="shared" si="22"/>
        <v>8.8589882992042082E-2</v>
      </c>
      <c r="W42" s="104">
        <f t="shared" si="23"/>
        <v>2.7075147613704791E-3</v>
      </c>
      <c r="Z42" s="160"/>
      <c r="AA42" s="160"/>
      <c r="AB42" s="160"/>
      <c r="AC42" s="160"/>
      <c r="AD42" s="160"/>
      <c r="AE42" s="160"/>
      <c r="AF42" s="160"/>
      <c r="AG42" s="160"/>
      <c r="AH42" s="162"/>
    </row>
    <row r="43" spans="2:34" ht="15.75" customHeight="1">
      <c r="B43" s="201" t="s">
        <v>209</v>
      </c>
      <c r="C43" s="187" t="s">
        <v>174</v>
      </c>
      <c r="D43" s="203" t="s">
        <v>212</v>
      </c>
      <c r="E43" s="16">
        <f t="shared" si="16"/>
        <v>1372</v>
      </c>
      <c r="F43" s="11">
        <v>276</v>
      </c>
      <c r="G43" s="11">
        <v>458</v>
      </c>
      <c r="H43" s="11">
        <v>380</v>
      </c>
      <c r="I43" s="11">
        <v>126</v>
      </c>
      <c r="J43" s="11">
        <v>52</v>
      </c>
      <c r="K43" s="12">
        <v>80</v>
      </c>
      <c r="N43" s="201" t="s">
        <v>209</v>
      </c>
      <c r="O43" s="187" t="s">
        <v>174</v>
      </c>
      <c r="P43" s="203" t="s">
        <v>212</v>
      </c>
      <c r="Q43" s="102">
        <f t="shared" si="17"/>
        <v>0.14858841010401189</v>
      </c>
      <c r="R43" s="103">
        <f t="shared" si="18"/>
        <v>2.9890962965530087E-2</v>
      </c>
      <c r="S43" s="103">
        <f t="shared" si="19"/>
        <v>4.9601670428307168E-2</v>
      </c>
      <c r="T43" s="103">
        <f t="shared" si="20"/>
        <v>4.1154224372831283E-2</v>
      </c>
      <c r="U43" s="103">
        <f t="shared" si="21"/>
        <v>1.3645874397307214E-2</v>
      </c>
      <c r="V43" s="103">
        <f t="shared" si="22"/>
        <v>5.6316307036505964E-3</v>
      </c>
      <c r="W43" s="104">
        <f t="shared" si="23"/>
        <v>8.6640472363855338E-3</v>
      </c>
      <c r="Z43" s="160"/>
      <c r="AA43" s="160"/>
      <c r="AB43" s="160"/>
      <c r="AC43" s="160"/>
      <c r="AD43" s="160"/>
      <c r="AE43" s="160"/>
      <c r="AF43" s="160"/>
      <c r="AG43" s="160"/>
      <c r="AH43" s="160"/>
    </row>
    <row r="44" spans="2:34" ht="15.75" customHeight="1">
      <c r="B44" s="201" t="s">
        <v>209</v>
      </c>
      <c r="C44" s="187" t="s">
        <v>176</v>
      </c>
      <c r="D44" s="203" t="s">
        <v>213</v>
      </c>
      <c r="E44" s="16">
        <f t="shared" si="16"/>
        <v>12051</v>
      </c>
      <c r="F44" s="11">
        <v>2484</v>
      </c>
      <c r="G44" s="11">
        <v>3897</v>
      </c>
      <c r="H44" s="11">
        <v>2986</v>
      </c>
      <c r="I44" s="11">
        <v>1698</v>
      </c>
      <c r="J44" s="11">
        <v>868</v>
      </c>
      <c r="K44" s="12">
        <v>118</v>
      </c>
      <c r="N44" s="201" t="s">
        <v>209</v>
      </c>
      <c r="O44" s="187" t="s">
        <v>176</v>
      </c>
      <c r="P44" s="203" t="s">
        <v>213</v>
      </c>
      <c r="Q44" s="102">
        <f t="shared" si="17"/>
        <v>1.3051304155710257</v>
      </c>
      <c r="R44" s="103">
        <f t="shared" si="18"/>
        <v>0.26901866668977081</v>
      </c>
      <c r="S44" s="103">
        <f t="shared" si="19"/>
        <v>0.42204740100243027</v>
      </c>
      <c r="T44" s="103">
        <f t="shared" si="20"/>
        <v>0.32338556309809002</v>
      </c>
      <c r="U44" s="103">
        <f t="shared" si="21"/>
        <v>0.18389440259228293</v>
      </c>
      <c r="V44" s="103">
        <f t="shared" si="22"/>
        <v>9.4004912514783032E-2</v>
      </c>
      <c r="W44" s="104">
        <f t="shared" si="23"/>
        <v>1.2779469673668661E-2</v>
      </c>
      <c r="Z44" s="160"/>
      <c r="AA44" s="160"/>
      <c r="AB44" s="160"/>
      <c r="AC44" s="160"/>
      <c r="AD44" s="160"/>
      <c r="AE44" s="160"/>
      <c r="AF44" s="160"/>
      <c r="AG44" s="160"/>
      <c r="AH44" s="162"/>
    </row>
    <row r="45" spans="2:34" ht="15.75" customHeight="1">
      <c r="B45" s="201" t="s">
        <v>209</v>
      </c>
      <c r="C45" s="187" t="s">
        <v>178</v>
      </c>
      <c r="D45" s="203" t="s">
        <v>214</v>
      </c>
      <c r="E45" s="16">
        <f t="shared" si="16"/>
        <v>8794</v>
      </c>
      <c r="F45" s="11">
        <v>1731</v>
      </c>
      <c r="G45" s="11">
        <v>2773</v>
      </c>
      <c r="H45" s="11">
        <v>2248</v>
      </c>
      <c r="I45" s="11">
        <v>1278</v>
      </c>
      <c r="J45" s="11">
        <v>634</v>
      </c>
      <c r="K45" s="12">
        <v>130</v>
      </c>
      <c r="N45" s="201" t="s">
        <v>209</v>
      </c>
      <c r="O45" s="187" t="s">
        <v>178</v>
      </c>
      <c r="P45" s="203" t="s">
        <v>214</v>
      </c>
      <c r="Q45" s="102">
        <f t="shared" si="17"/>
        <v>0.95239539245967963</v>
      </c>
      <c r="R45" s="103">
        <f t="shared" si="18"/>
        <v>0.18746832207729197</v>
      </c>
      <c r="S45" s="103">
        <f t="shared" si="19"/>
        <v>0.30031753733121352</v>
      </c>
      <c r="T45" s="103">
        <f t="shared" si="20"/>
        <v>0.24345972734243346</v>
      </c>
      <c r="U45" s="103">
        <f t="shared" si="21"/>
        <v>0.13840815460125888</v>
      </c>
      <c r="V45" s="103">
        <f t="shared" si="22"/>
        <v>6.8662574348355349E-2</v>
      </c>
      <c r="W45" s="104">
        <f t="shared" si="23"/>
        <v>1.407907675912649E-2</v>
      </c>
      <c r="Z45" s="160"/>
      <c r="AA45" s="160"/>
      <c r="AB45" s="160"/>
      <c r="AC45" s="160"/>
      <c r="AD45" s="160"/>
      <c r="AE45" s="160"/>
      <c r="AF45" s="160"/>
      <c r="AG45" s="160"/>
      <c r="AH45" s="160"/>
    </row>
    <row r="46" spans="2:34" ht="15.75" customHeight="1">
      <c r="B46" s="201" t="s">
        <v>209</v>
      </c>
      <c r="C46" s="187" t="s">
        <v>180</v>
      </c>
      <c r="D46" s="203" t="s">
        <v>215</v>
      </c>
      <c r="E46" s="16">
        <f t="shared" si="16"/>
        <v>125047</v>
      </c>
      <c r="F46" s="11">
        <v>24773</v>
      </c>
      <c r="G46" s="11">
        <v>46616</v>
      </c>
      <c r="H46" s="11">
        <v>33216</v>
      </c>
      <c r="I46" s="11">
        <v>13861</v>
      </c>
      <c r="J46" s="11">
        <v>4927</v>
      </c>
      <c r="K46" s="12">
        <v>1654</v>
      </c>
      <c r="N46" s="201" t="s">
        <v>209</v>
      </c>
      <c r="O46" s="187" t="s">
        <v>180</v>
      </c>
      <c r="P46" s="203" t="s">
        <v>215</v>
      </c>
      <c r="Q46" s="102">
        <f t="shared" si="17"/>
        <v>13.542663934603771</v>
      </c>
      <c r="R46" s="103">
        <f t="shared" si="18"/>
        <v>2.682930527337235</v>
      </c>
      <c r="S46" s="103">
        <f t="shared" si="19"/>
        <v>5.0485403246418503</v>
      </c>
      <c r="T46" s="103">
        <f t="shared" si="20"/>
        <v>3.5973124125472733</v>
      </c>
      <c r="U46" s="103">
        <f t="shared" si="21"/>
        <v>1.5011544842942484</v>
      </c>
      <c r="V46" s="103">
        <f t="shared" si="22"/>
        <v>0.53359700917089392</v>
      </c>
      <c r="W46" s="104">
        <f t="shared" si="23"/>
        <v>0.17912917661227087</v>
      </c>
      <c r="Z46" s="160"/>
      <c r="AA46" s="160"/>
      <c r="AB46" s="160"/>
      <c r="AC46" s="160"/>
      <c r="AD46" s="160"/>
      <c r="AE46" s="160"/>
      <c r="AF46" s="160"/>
      <c r="AG46" s="160"/>
      <c r="AH46" s="160"/>
    </row>
    <row r="47" spans="2:34" ht="15.75" customHeight="1">
      <c r="B47" s="201" t="s">
        <v>209</v>
      </c>
      <c r="C47" s="187" t="s">
        <v>216</v>
      </c>
      <c r="D47" s="203" t="s">
        <v>217</v>
      </c>
      <c r="E47" s="16">
        <f t="shared" si="16"/>
        <v>19631</v>
      </c>
      <c r="F47" s="11">
        <v>4210</v>
      </c>
      <c r="G47" s="11">
        <v>6980</v>
      </c>
      <c r="H47" s="11">
        <v>4969</v>
      </c>
      <c r="I47" s="11">
        <v>2254</v>
      </c>
      <c r="J47" s="11">
        <v>1092</v>
      </c>
      <c r="K47" s="12">
        <v>126</v>
      </c>
      <c r="N47" s="201" t="s">
        <v>209</v>
      </c>
      <c r="O47" s="187" t="s">
        <v>182</v>
      </c>
      <c r="P47" s="203" t="s">
        <v>217</v>
      </c>
      <c r="Q47" s="102">
        <f t="shared" si="17"/>
        <v>2.1260488912185549</v>
      </c>
      <c r="R47" s="103">
        <f t="shared" si="18"/>
        <v>0.45594548581478861</v>
      </c>
      <c r="S47" s="103">
        <f t="shared" si="19"/>
        <v>0.75593812137463767</v>
      </c>
      <c r="T47" s="103">
        <f t="shared" si="20"/>
        <v>0.53814563396999637</v>
      </c>
      <c r="U47" s="103">
        <f t="shared" si="21"/>
        <v>0.24410953088516238</v>
      </c>
      <c r="V47" s="103">
        <f t="shared" si="22"/>
        <v>0.11826424477666253</v>
      </c>
      <c r="W47" s="104">
        <f t="shared" si="23"/>
        <v>1.3645874397307214E-2</v>
      </c>
      <c r="Z47" s="160"/>
      <c r="AA47" s="160"/>
      <c r="AB47" s="160"/>
      <c r="AC47" s="160"/>
      <c r="AD47" s="160"/>
      <c r="AE47" s="160"/>
      <c r="AF47" s="160"/>
      <c r="AG47" s="160"/>
      <c r="AH47" s="160"/>
    </row>
    <row r="48" spans="2:34" ht="15.75" customHeight="1">
      <c r="B48" s="201" t="s">
        <v>209</v>
      </c>
      <c r="C48" s="187" t="s">
        <v>184</v>
      </c>
      <c r="D48" s="203" t="s">
        <v>218</v>
      </c>
      <c r="E48" s="16">
        <f t="shared" si="16"/>
        <v>27009</v>
      </c>
      <c r="F48" s="11">
        <v>5108</v>
      </c>
      <c r="G48" s="11">
        <v>9486</v>
      </c>
      <c r="H48" s="11">
        <v>7498</v>
      </c>
      <c r="I48" s="11">
        <v>3322</v>
      </c>
      <c r="J48" s="11">
        <v>1358</v>
      </c>
      <c r="K48" s="12">
        <v>237</v>
      </c>
      <c r="N48" s="201" t="s">
        <v>209</v>
      </c>
      <c r="O48" s="187" t="s">
        <v>184</v>
      </c>
      <c r="P48" s="203" t="s">
        <v>218</v>
      </c>
      <c r="Q48" s="102">
        <f t="shared" si="17"/>
        <v>2.9250906475942107</v>
      </c>
      <c r="R48" s="103">
        <f t="shared" si="18"/>
        <v>0.55319941604321621</v>
      </c>
      <c r="S48" s="103">
        <f t="shared" si="19"/>
        <v>1.0273394010544146</v>
      </c>
      <c r="T48" s="103">
        <f t="shared" si="20"/>
        <v>0.8120378272302341</v>
      </c>
      <c r="U48" s="103">
        <f t="shared" si="21"/>
        <v>0.35977456149090925</v>
      </c>
      <c r="V48" s="103">
        <f t="shared" si="22"/>
        <v>0.14707220183764444</v>
      </c>
      <c r="W48" s="104">
        <f t="shared" si="23"/>
        <v>2.566723993779214E-2</v>
      </c>
      <c r="Z48" s="160"/>
      <c r="AA48" s="160"/>
      <c r="AB48" s="160"/>
      <c r="AC48" s="160"/>
      <c r="AD48" s="160"/>
      <c r="AE48" s="160"/>
      <c r="AF48" s="160"/>
      <c r="AG48" s="162"/>
      <c r="AH48" s="160"/>
    </row>
    <row r="49" spans="2:34" ht="15.75" customHeight="1">
      <c r="B49" s="201" t="s">
        <v>209</v>
      </c>
      <c r="C49" s="187" t="s">
        <v>187</v>
      </c>
      <c r="D49" s="203" t="s">
        <v>219</v>
      </c>
      <c r="E49" s="16">
        <f t="shared" si="16"/>
        <v>14282</v>
      </c>
      <c r="F49" s="11">
        <v>2652</v>
      </c>
      <c r="G49" s="11">
        <v>4475</v>
      </c>
      <c r="H49" s="11">
        <v>3813</v>
      </c>
      <c r="I49" s="11">
        <v>2235</v>
      </c>
      <c r="J49" s="11">
        <v>1087</v>
      </c>
      <c r="K49" s="12">
        <v>20</v>
      </c>
      <c r="N49" s="201" t="s">
        <v>209</v>
      </c>
      <c r="O49" s="187" t="s">
        <v>187</v>
      </c>
      <c r="P49" s="203" t="s">
        <v>219</v>
      </c>
      <c r="Q49" s="102">
        <f t="shared" si="17"/>
        <v>1.5467490328757276</v>
      </c>
      <c r="R49" s="103">
        <f t="shared" si="18"/>
        <v>0.2872131658861804</v>
      </c>
      <c r="S49" s="103">
        <f t="shared" si="19"/>
        <v>0.4846451422853158</v>
      </c>
      <c r="T49" s="103">
        <f t="shared" si="20"/>
        <v>0.41295015140422547</v>
      </c>
      <c r="U49" s="103">
        <f t="shared" si="21"/>
        <v>0.24205181966652084</v>
      </c>
      <c r="V49" s="103">
        <f t="shared" si="22"/>
        <v>0.11772274182438842</v>
      </c>
      <c r="W49" s="104">
        <f t="shared" si="23"/>
        <v>2.1660118090963834E-3</v>
      </c>
      <c r="Z49" s="160"/>
      <c r="AA49" s="160"/>
      <c r="AB49" s="160"/>
      <c r="AC49" s="160"/>
      <c r="AD49" s="160"/>
      <c r="AE49" s="160"/>
      <c r="AF49" s="160"/>
      <c r="AG49" s="160"/>
      <c r="AH49" s="162"/>
    </row>
    <row r="50" spans="2:34" ht="15.75" customHeight="1">
      <c r="B50" s="201" t="s">
        <v>209</v>
      </c>
      <c r="C50" s="187" t="s">
        <v>189</v>
      </c>
      <c r="D50" s="203" t="s">
        <v>220</v>
      </c>
      <c r="E50" s="16">
        <f t="shared" si="16"/>
        <v>5621</v>
      </c>
      <c r="F50" s="11">
        <v>931</v>
      </c>
      <c r="G50" s="11">
        <v>1500</v>
      </c>
      <c r="H50" s="11">
        <v>1412</v>
      </c>
      <c r="I50" s="11">
        <v>1032</v>
      </c>
      <c r="J50" s="11">
        <v>500</v>
      </c>
      <c r="K50" s="12">
        <v>246</v>
      </c>
      <c r="N50" s="201" t="s">
        <v>209</v>
      </c>
      <c r="O50" s="187" t="s">
        <v>189</v>
      </c>
      <c r="P50" s="203" t="s">
        <v>220</v>
      </c>
      <c r="Q50" s="102">
        <f t="shared" si="17"/>
        <v>0.60875761894653846</v>
      </c>
      <c r="R50" s="103">
        <f t="shared" si="18"/>
        <v>0.10082784971343665</v>
      </c>
      <c r="S50" s="103">
        <f t="shared" si="19"/>
        <v>0.16245088568222874</v>
      </c>
      <c r="T50" s="103">
        <f t="shared" si="20"/>
        <v>0.15292043372220465</v>
      </c>
      <c r="U50" s="103">
        <f t="shared" si="21"/>
        <v>0.11176620934937337</v>
      </c>
      <c r="V50" s="103">
        <f t="shared" si="22"/>
        <v>5.4150295227409578E-2</v>
      </c>
      <c r="W50" s="104">
        <f t="shared" si="23"/>
        <v>2.6641945251885513E-2</v>
      </c>
      <c r="Z50" s="160"/>
      <c r="AA50" s="160"/>
      <c r="AB50" s="160"/>
      <c r="AC50" s="160"/>
      <c r="AD50" s="160"/>
      <c r="AE50" s="160"/>
      <c r="AF50" s="160"/>
      <c r="AG50" s="160"/>
      <c r="AH50" s="160"/>
    </row>
    <row r="51" spans="2:34" ht="15.75" customHeight="1">
      <c r="B51" s="201" t="s">
        <v>221</v>
      </c>
      <c r="C51" s="187" t="s">
        <v>191</v>
      </c>
      <c r="D51" s="203" t="s">
        <v>222</v>
      </c>
      <c r="E51" s="16">
        <f t="shared" si="16"/>
        <v>8001</v>
      </c>
      <c r="F51" s="11">
        <v>1496</v>
      </c>
      <c r="G51" s="11">
        <v>2545</v>
      </c>
      <c r="H51" s="11">
        <v>2169</v>
      </c>
      <c r="I51" s="11">
        <v>1192</v>
      </c>
      <c r="J51" s="11">
        <v>553</v>
      </c>
      <c r="K51" s="12">
        <v>46</v>
      </c>
      <c r="N51" s="201" t="s">
        <v>209</v>
      </c>
      <c r="O51" s="187" t="s">
        <v>191</v>
      </c>
      <c r="P51" s="203" t="s">
        <v>222</v>
      </c>
      <c r="Q51" s="102">
        <f t="shared" si="17"/>
        <v>0.86651302422900811</v>
      </c>
      <c r="R51" s="103">
        <f t="shared" si="18"/>
        <v>0.16201768332040944</v>
      </c>
      <c r="S51" s="103">
        <f t="shared" si="19"/>
        <v>0.27562500270751478</v>
      </c>
      <c r="T51" s="103">
        <f t="shared" si="20"/>
        <v>0.23490398069650276</v>
      </c>
      <c r="U51" s="103">
        <f t="shared" si="21"/>
        <v>0.12909430382214443</v>
      </c>
      <c r="V51" s="103">
        <f t="shared" si="22"/>
        <v>5.9890226521514996E-2</v>
      </c>
      <c r="W51" s="104">
        <f t="shared" si="23"/>
        <v>4.9818271609216808E-3</v>
      </c>
      <c r="Z51" s="160"/>
      <c r="AA51" s="160"/>
      <c r="AB51" s="160"/>
      <c r="AC51" s="160"/>
      <c r="AD51" s="160"/>
      <c r="AE51" s="160"/>
      <c r="AF51" s="160"/>
      <c r="AG51" s="160"/>
      <c r="AH51" s="160"/>
    </row>
    <row r="52" spans="2:34" ht="15.75" customHeight="1">
      <c r="B52" s="201" t="s">
        <v>209</v>
      </c>
      <c r="C52" s="187" t="s">
        <v>193</v>
      </c>
      <c r="D52" s="203" t="s">
        <v>223</v>
      </c>
      <c r="E52" s="16">
        <f t="shared" si="16"/>
        <v>16041</v>
      </c>
      <c r="F52" s="11">
        <v>3344</v>
      </c>
      <c r="G52" s="11">
        <v>5440</v>
      </c>
      <c r="H52" s="11">
        <v>3919</v>
      </c>
      <c r="I52" s="11">
        <v>2209</v>
      </c>
      <c r="J52" s="11">
        <v>1096</v>
      </c>
      <c r="K52" s="12">
        <v>33</v>
      </c>
      <c r="N52" s="201" t="s">
        <v>209</v>
      </c>
      <c r="O52" s="187" t="s">
        <v>193</v>
      </c>
      <c r="P52" s="203" t="s">
        <v>223</v>
      </c>
      <c r="Q52" s="102">
        <f t="shared" si="17"/>
        <v>1.7372497714857542</v>
      </c>
      <c r="R52" s="103">
        <f t="shared" si="18"/>
        <v>0.36215717448091528</v>
      </c>
      <c r="S52" s="103">
        <f t="shared" si="19"/>
        <v>0.58915521207421628</v>
      </c>
      <c r="T52" s="103">
        <f t="shared" si="20"/>
        <v>0.42443001399243629</v>
      </c>
      <c r="U52" s="103">
        <f t="shared" si="21"/>
        <v>0.23923600431469552</v>
      </c>
      <c r="V52" s="103">
        <f t="shared" si="22"/>
        <v>0.11869744713848181</v>
      </c>
      <c r="W52" s="104">
        <f t="shared" si="23"/>
        <v>3.5739194850090326E-3</v>
      </c>
      <c r="Z52" s="160"/>
      <c r="AA52" s="160"/>
      <c r="AB52" s="160"/>
      <c r="AC52" s="160"/>
      <c r="AD52" s="160"/>
      <c r="AE52" s="160"/>
      <c r="AF52" s="160"/>
      <c r="AG52" s="160"/>
      <c r="AH52" s="160"/>
    </row>
    <row r="53" spans="2:34" ht="15.75" customHeight="1">
      <c r="B53" s="201" t="s">
        <v>209</v>
      </c>
      <c r="C53" s="187" t="s">
        <v>195</v>
      </c>
      <c r="D53" s="203" t="s">
        <v>224</v>
      </c>
      <c r="E53" s="16">
        <f t="shared" si="16"/>
        <v>29237</v>
      </c>
      <c r="F53" s="11">
        <v>6100</v>
      </c>
      <c r="G53" s="11">
        <v>10530</v>
      </c>
      <c r="H53" s="11">
        <v>7589</v>
      </c>
      <c r="I53" s="11">
        <v>3542</v>
      </c>
      <c r="J53" s="11">
        <v>1444</v>
      </c>
      <c r="K53" s="12">
        <v>32</v>
      </c>
      <c r="N53" s="201" t="s">
        <v>209</v>
      </c>
      <c r="O53" s="187" t="s">
        <v>195</v>
      </c>
      <c r="P53" s="203" t="s">
        <v>224</v>
      </c>
      <c r="Q53" s="102">
        <f t="shared" si="17"/>
        <v>3.1663843631275479</v>
      </c>
      <c r="R53" s="103">
        <f t="shared" si="18"/>
        <v>0.66063360177439689</v>
      </c>
      <c r="S53" s="103">
        <f t="shared" si="19"/>
        <v>1.1404052174892458</v>
      </c>
      <c r="T53" s="103">
        <f t="shared" si="20"/>
        <v>0.82189318096162256</v>
      </c>
      <c r="U53" s="103">
        <f t="shared" si="21"/>
        <v>0.38360069139096947</v>
      </c>
      <c r="V53" s="103">
        <f t="shared" si="22"/>
        <v>0.15638605261675886</v>
      </c>
      <c r="W53" s="104">
        <f t="shared" si="23"/>
        <v>3.465618894554213E-3</v>
      </c>
      <c r="Z53" s="160"/>
      <c r="AA53" s="160"/>
      <c r="AB53" s="160"/>
      <c r="AC53" s="160"/>
      <c r="AD53" s="160"/>
      <c r="AE53" s="160"/>
      <c r="AF53" s="160"/>
      <c r="AG53" s="162"/>
      <c r="AH53" s="160"/>
    </row>
    <row r="54" spans="2:34" ht="15.75" customHeight="1">
      <c r="B54" s="201" t="s">
        <v>225</v>
      </c>
      <c r="C54" s="187" t="s">
        <v>170</v>
      </c>
      <c r="D54" s="203" t="s">
        <v>226</v>
      </c>
      <c r="E54" s="16">
        <f t="shared" si="16"/>
        <v>10972</v>
      </c>
      <c r="F54" s="11">
        <v>2197</v>
      </c>
      <c r="G54" s="11">
        <v>3285</v>
      </c>
      <c r="H54" s="11">
        <v>2841</v>
      </c>
      <c r="I54" s="11">
        <v>1764</v>
      </c>
      <c r="J54" s="11">
        <v>864</v>
      </c>
      <c r="K54" s="12">
        <v>21</v>
      </c>
      <c r="N54" s="201" t="s">
        <v>225</v>
      </c>
      <c r="O54" s="187" t="s">
        <v>170</v>
      </c>
      <c r="P54" s="203" t="s">
        <v>226</v>
      </c>
      <c r="Q54" s="102">
        <f t="shared" si="17"/>
        <v>1.1882740784702759</v>
      </c>
      <c r="R54" s="103">
        <f t="shared" si="18"/>
        <v>0.23793639722923771</v>
      </c>
      <c r="S54" s="103">
        <f t="shared" si="19"/>
        <v>0.35576743964408092</v>
      </c>
      <c r="T54" s="103">
        <f t="shared" si="20"/>
        <v>0.30768197748214127</v>
      </c>
      <c r="U54" s="103">
        <f t="shared" si="21"/>
        <v>0.19104224156230099</v>
      </c>
      <c r="V54" s="103">
        <f t="shared" si="22"/>
        <v>9.3571710152963755E-2</v>
      </c>
      <c r="W54" s="104">
        <f t="shared" si="23"/>
        <v>2.2743123995512026E-3</v>
      </c>
      <c r="Z54" s="160"/>
      <c r="AA54" s="160"/>
      <c r="AB54" s="160"/>
      <c r="AC54" s="160"/>
      <c r="AD54" s="160"/>
      <c r="AE54" s="160"/>
      <c r="AF54" s="160"/>
      <c r="AG54" s="160"/>
      <c r="AH54" s="162"/>
    </row>
    <row r="55" spans="2:34" ht="15.75" customHeight="1">
      <c r="B55" s="201" t="s">
        <v>225</v>
      </c>
      <c r="C55" s="187" t="s">
        <v>172</v>
      </c>
      <c r="D55" s="203" t="s">
        <v>227</v>
      </c>
      <c r="E55" s="16">
        <f t="shared" si="16"/>
        <v>487</v>
      </c>
      <c r="F55" s="11">
        <v>67</v>
      </c>
      <c r="G55" s="11">
        <v>136</v>
      </c>
      <c r="H55" s="11">
        <v>137</v>
      </c>
      <c r="I55" s="11">
        <v>108</v>
      </c>
      <c r="J55" s="11">
        <v>31</v>
      </c>
      <c r="K55" s="12">
        <v>8</v>
      </c>
      <c r="N55" s="201" t="s">
        <v>225</v>
      </c>
      <c r="O55" s="187" t="s">
        <v>172</v>
      </c>
      <c r="P55" s="203" t="s">
        <v>227</v>
      </c>
      <c r="Q55" s="102">
        <f t="shared" si="17"/>
        <v>5.2742387551496933E-2</v>
      </c>
      <c r="R55" s="103">
        <f t="shared" si="18"/>
        <v>7.2561395604728834E-3</v>
      </c>
      <c r="S55" s="103">
        <f t="shared" si="19"/>
        <v>1.4728880301855405E-2</v>
      </c>
      <c r="T55" s="103">
        <f t="shared" si="20"/>
        <v>1.4837180892310226E-2</v>
      </c>
      <c r="U55" s="103">
        <f t="shared" si="21"/>
        <v>1.1696463769120469E-2</v>
      </c>
      <c r="V55" s="103">
        <f t="shared" si="22"/>
        <v>3.3573183040993939E-3</v>
      </c>
      <c r="W55" s="104">
        <f t="shared" si="23"/>
        <v>8.6640472363855325E-4</v>
      </c>
      <c r="Z55" s="160"/>
      <c r="AA55" s="160"/>
      <c r="AB55" s="160"/>
      <c r="AC55" s="160"/>
      <c r="AD55" s="160"/>
      <c r="AE55" s="160"/>
      <c r="AF55" s="160"/>
      <c r="AG55" s="162"/>
      <c r="AH55" s="162"/>
    </row>
    <row r="56" spans="2:34" ht="15.75" customHeight="1">
      <c r="B56" s="201" t="s">
        <v>225</v>
      </c>
      <c r="C56" s="187" t="s">
        <v>174</v>
      </c>
      <c r="D56" s="203" t="s">
        <v>228</v>
      </c>
      <c r="E56" s="16">
        <f t="shared" si="16"/>
        <v>775</v>
      </c>
      <c r="F56" s="11">
        <v>116</v>
      </c>
      <c r="G56" s="11">
        <v>252</v>
      </c>
      <c r="H56" s="11">
        <v>230</v>
      </c>
      <c r="I56" s="11">
        <v>116</v>
      </c>
      <c r="J56" s="11">
        <v>60</v>
      </c>
      <c r="K56" s="12">
        <v>1</v>
      </c>
      <c r="N56" s="201" t="s">
        <v>225</v>
      </c>
      <c r="O56" s="187" t="s">
        <v>174</v>
      </c>
      <c r="P56" s="203" t="s">
        <v>228</v>
      </c>
      <c r="Q56" s="102">
        <f t="shared" si="17"/>
        <v>8.3932957602484842E-2</v>
      </c>
      <c r="R56" s="103">
        <f t="shared" si="18"/>
        <v>1.2562868492759022E-2</v>
      </c>
      <c r="S56" s="103">
        <f t="shared" si="19"/>
        <v>2.7291748794614427E-2</v>
      </c>
      <c r="T56" s="103">
        <f t="shared" si="20"/>
        <v>2.4909135804608407E-2</v>
      </c>
      <c r="U56" s="103">
        <f t="shared" si="21"/>
        <v>1.2562868492759022E-2</v>
      </c>
      <c r="V56" s="103">
        <f t="shared" si="22"/>
        <v>6.4980354272891495E-3</v>
      </c>
      <c r="W56" s="104">
        <f t="shared" si="23"/>
        <v>1.0830059045481916E-4</v>
      </c>
      <c r="Z56" s="160"/>
      <c r="AA56" s="160"/>
      <c r="AB56" s="160"/>
      <c r="AC56" s="160"/>
      <c r="AD56" s="160"/>
      <c r="AE56" s="160"/>
      <c r="AF56" s="160"/>
      <c r="AG56" s="162"/>
      <c r="AH56" s="160"/>
    </row>
    <row r="57" spans="2:34" ht="15.75" customHeight="1">
      <c r="B57" s="201" t="s">
        <v>225</v>
      </c>
      <c r="C57" s="187" t="s">
        <v>176</v>
      </c>
      <c r="D57" s="203" t="s">
        <v>229</v>
      </c>
      <c r="E57" s="16">
        <f t="shared" si="16"/>
        <v>5063</v>
      </c>
      <c r="F57" s="11">
        <v>976</v>
      </c>
      <c r="G57" s="11">
        <v>1607</v>
      </c>
      <c r="H57" s="11">
        <v>1442</v>
      </c>
      <c r="I57" s="11">
        <v>678</v>
      </c>
      <c r="J57" s="11">
        <v>351</v>
      </c>
      <c r="K57" s="12">
        <v>9</v>
      </c>
      <c r="N57" s="201" t="s">
        <v>225</v>
      </c>
      <c r="O57" s="187" t="s">
        <v>176</v>
      </c>
      <c r="P57" s="203" t="s">
        <v>229</v>
      </c>
      <c r="Q57" s="102">
        <f t="shared" si="17"/>
        <v>0.54832588947274941</v>
      </c>
      <c r="R57" s="103">
        <f t="shared" si="18"/>
        <v>0.10570137628390351</v>
      </c>
      <c r="S57" s="103">
        <f t="shared" si="19"/>
        <v>0.17403904886089439</v>
      </c>
      <c r="T57" s="103">
        <f t="shared" si="20"/>
        <v>0.1561694514358492</v>
      </c>
      <c r="U57" s="103">
        <f t="shared" si="21"/>
        <v>7.342780032836739E-2</v>
      </c>
      <c r="V57" s="103">
        <f t="shared" si="22"/>
        <v>3.8013507249641525E-2</v>
      </c>
      <c r="W57" s="104">
        <f t="shared" si="23"/>
        <v>9.7470531409337238E-4</v>
      </c>
      <c r="Z57" s="160"/>
      <c r="AA57" s="160"/>
      <c r="AB57" s="160"/>
      <c r="AC57" s="160"/>
      <c r="AD57" s="160"/>
      <c r="AE57" s="160"/>
      <c r="AF57" s="160"/>
      <c r="AG57" s="160"/>
      <c r="AH57" s="160"/>
    </row>
    <row r="58" spans="2:34" ht="15.75" customHeight="1">
      <c r="B58" s="201" t="s">
        <v>225</v>
      </c>
      <c r="C58" s="187" t="s">
        <v>178</v>
      </c>
      <c r="D58" s="203" t="s">
        <v>230</v>
      </c>
      <c r="E58" s="16">
        <f t="shared" si="16"/>
        <v>30745</v>
      </c>
      <c r="F58" s="11">
        <v>5822</v>
      </c>
      <c r="G58" s="11">
        <v>11350</v>
      </c>
      <c r="H58" s="11">
        <v>8224</v>
      </c>
      <c r="I58" s="11">
        <v>3718</v>
      </c>
      <c r="J58" s="11">
        <v>1415</v>
      </c>
      <c r="K58" s="12">
        <v>216</v>
      </c>
      <c r="N58" s="201" t="s">
        <v>225</v>
      </c>
      <c r="O58" s="187" t="s">
        <v>178</v>
      </c>
      <c r="P58" s="203" t="s">
        <v>230</v>
      </c>
      <c r="Q58" s="102">
        <f t="shared" si="17"/>
        <v>3.329701653533415</v>
      </c>
      <c r="R58" s="103">
        <f t="shared" si="18"/>
        <v>0.63052603762795723</v>
      </c>
      <c r="S58" s="103">
        <f t="shared" si="19"/>
        <v>1.2292117016621975</v>
      </c>
      <c r="T58" s="103">
        <f t="shared" si="20"/>
        <v>0.89066405590043274</v>
      </c>
      <c r="U58" s="103">
        <f t="shared" si="21"/>
        <v>0.40266159531101764</v>
      </c>
      <c r="V58" s="103">
        <f t="shared" si="22"/>
        <v>0.15324533549356911</v>
      </c>
      <c r="W58" s="104">
        <f t="shared" si="23"/>
        <v>2.3392927538240939E-2</v>
      </c>
      <c r="Z58" s="160"/>
      <c r="AA58" s="160"/>
      <c r="AB58" s="160"/>
      <c r="AC58" s="160"/>
      <c r="AD58" s="160"/>
      <c r="AE58" s="160"/>
      <c r="AF58" s="160"/>
      <c r="AG58" s="162"/>
      <c r="AH58" s="160"/>
    </row>
    <row r="59" spans="2:34" ht="15.75" customHeight="1">
      <c r="B59" s="201" t="s">
        <v>225</v>
      </c>
      <c r="C59" s="187" t="s">
        <v>180</v>
      </c>
      <c r="D59" s="203" t="s">
        <v>231</v>
      </c>
      <c r="E59" s="16">
        <f t="shared" si="16"/>
        <v>6411</v>
      </c>
      <c r="F59" s="11">
        <v>1047</v>
      </c>
      <c r="G59" s="11">
        <v>2049</v>
      </c>
      <c r="H59" s="11">
        <v>1672</v>
      </c>
      <c r="I59" s="11">
        <v>1132</v>
      </c>
      <c r="J59" s="11">
        <v>505</v>
      </c>
      <c r="K59" s="12">
        <v>6</v>
      </c>
      <c r="N59" s="201" t="s">
        <v>225</v>
      </c>
      <c r="O59" s="187" t="s">
        <v>180</v>
      </c>
      <c r="P59" s="203" t="s">
        <v>231</v>
      </c>
      <c r="Q59" s="102">
        <f t="shared" si="17"/>
        <v>0.69431508540584552</v>
      </c>
      <c r="R59" s="103">
        <f t="shared" si="18"/>
        <v>0.11339071820619566</v>
      </c>
      <c r="S59" s="103">
        <f t="shared" si="19"/>
        <v>0.22190790984192446</v>
      </c>
      <c r="T59" s="103">
        <f t="shared" si="20"/>
        <v>0.18107858724045764</v>
      </c>
      <c r="U59" s="103">
        <f t="shared" si="21"/>
        <v>0.1225962683948553</v>
      </c>
      <c r="V59" s="103">
        <f t="shared" si="22"/>
        <v>5.4691798179683671E-2</v>
      </c>
      <c r="W59" s="104">
        <f t="shared" si="23"/>
        <v>6.4980354272891488E-4</v>
      </c>
      <c r="Z59" s="160"/>
      <c r="AA59" s="160"/>
      <c r="AB59" s="160"/>
      <c r="AC59" s="160"/>
      <c r="AD59" s="160"/>
      <c r="AE59" s="160"/>
      <c r="AF59" s="160"/>
      <c r="AG59" s="160"/>
      <c r="AH59" s="160"/>
    </row>
    <row r="60" spans="2:34" ht="15.75" customHeight="1">
      <c r="B60" s="201" t="s">
        <v>225</v>
      </c>
      <c r="C60" s="187" t="s">
        <v>182</v>
      </c>
      <c r="D60" s="203" t="s">
        <v>232</v>
      </c>
      <c r="E60" s="16">
        <f t="shared" si="16"/>
        <v>12433</v>
      </c>
      <c r="F60" s="11">
        <v>2323</v>
      </c>
      <c r="G60" s="11">
        <v>4048</v>
      </c>
      <c r="H60" s="11">
        <v>3302</v>
      </c>
      <c r="I60" s="11">
        <v>1800</v>
      </c>
      <c r="J60" s="11">
        <v>858</v>
      </c>
      <c r="K60" s="12">
        <v>102</v>
      </c>
      <c r="N60" s="201" t="s">
        <v>225</v>
      </c>
      <c r="O60" s="187" t="s">
        <v>182</v>
      </c>
      <c r="P60" s="203" t="s">
        <v>232</v>
      </c>
      <c r="Q60" s="102">
        <f t="shared" si="17"/>
        <v>1.3465012411247668</v>
      </c>
      <c r="R60" s="103">
        <f t="shared" si="18"/>
        <v>0.2515822716265449</v>
      </c>
      <c r="S60" s="103">
        <f t="shared" si="19"/>
        <v>0.438400790161108</v>
      </c>
      <c r="T60" s="103">
        <f t="shared" si="20"/>
        <v>0.35760854968181288</v>
      </c>
      <c r="U60" s="103">
        <f t="shared" si="21"/>
        <v>0.19494106281867449</v>
      </c>
      <c r="V60" s="103">
        <f t="shared" si="22"/>
        <v>9.2921906610234847E-2</v>
      </c>
      <c r="W60" s="104">
        <f t="shared" si="23"/>
        <v>1.1046660226391555E-2</v>
      </c>
      <c r="Z60" s="160"/>
      <c r="AA60" s="160"/>
      <c r="AB60" s="160"/>
      <c r="AC60" s="160"/>
      <c r="AD60" s="160"/>
      <c r="AE60" s="160"/>
      <c r="AF60" s="160"/>
      <c r="AG60" s="160"/>
      <c r="AH60" s="160"/>
    </row>
    <row r="61" spans="2:34" ht="15.75" customHeight="1">
      <c r="B61" s="201" t="s">
        <v>225</v>
      </c>
      <c r="C61" s="187" t="s">
        <v>184</v>
      </c>
      <c r="D61" s="203" t="s">
        <v>233</v>
      </c>
      <c r="E61" s="16">
        <f t="shared" si="16"/>
        <v>12745</v>
      </c>
      <c r="F61" s="11">
        <v>2708</v>
      </c>
      <c r="G61" s="11">
        <v>4766</v>
      </c>
      <c r="H61" s="11">
        <v>3182</v>
      </c>
      <c r="I61" s="11">
        <v>1475</v>
      </c>
      <c r="J61" s="11">
        <v>597</v>
      </c>
      <c r="K61" s="12">
        <v>17</v>
      </c>
      <c r="N61" s="201" t="s">
        <v>225</v>
      </c>
      <c r="O61" s="187" t="s">
        <v>184</v>
      </c>
      <c r="P61" s="203" t="s">
        <v>233</v>
      </c>
      <c r="Q61" s="102">
        <f t="shared" si="17"/>
        <v>1.3802910253466703</v>
      </c>
      <c r="R61" s="103">
        <f t="shared" si="18"/>
        <v>0.2932779989516503</v>
      </c>
      <c r="S61" s="103">
        <f t="shared" si="19"/>
        <v>0.51616061410766811</v>
      </c>
      <c r="T61" s="103">
        <f t="shared" si="20"/>
        <v>0.34461247882723456</v>
      </c>
      <c r="U61" s="103">
        <f t="shared" si="21"/>
        <v>0.15974337092085825</v>
      </c>
      <c r="V61" s="103">
        <f t="shared" si="22"/>
        <v>6.465545250152703E-2</v>
      </c>
      <c r="W61" s="104">
        <f t="shared" si="23"/>
        <v>1.8411100377319256E-3</v>
      </c>
      <c r="Z61" s="160"/>
      <c r="AA61" s="160"/>
      <c r="AB61" s="160"/>
      <c r="AC61" s="160"/>
      <c r="AD61" s="160"/>
      <c r="AE61" s="160"/>
      <c r="AF61" s="160"/>
      <c r="AG61" s="160"/>
      <c r="AH61" s="160"/>
    </row>
    <row r="62" spans="2:34" ht="15.75" customHeight="1">
      <c r="B62" s="201" t="s">
        <v>225</v>
      </c>
      <c r="C62" s="187" t="s">
        <v>187</v>
      </c>
      <c r="D62" s="203" t="s">
        <v>234</v>
      </c>
      <c r="E62" s="16">
        <f t="shared" si="16"/>
        <v>7410</v>
      </c>
      <c r="F62" s="11">
        <v>1103</v>
      </c>
      <c r="G62" s="11">
        <v>2248</v>
      </c>
      <c r="H62" s="11">
        <v>2092</v>
      </c>
      <c r="I62" s="11">
        <v>1318</v>
      </c>
      <c r="J62" s="11">
        <v>566</v>
      </c>
      <c r="K62" s="12">
        <v>83</v>
      </c>
      <c r="N62" s="201" t="s">
        <v>225</v>
      </c>
      <c r="O62" s="187" t="s">
        <v>187</v>
      </c>
      <c r="P62" s="203" t="s">
        <v>234</v>
      </c>
      <c r="Q62" s="102">
        <f t="shared" si="17"/>
        <v>0.80250737527020999</v>
      </c>
      <c r="R62" s="103">
        <f t="shared" si="18"/>
        <v>0.11945555127166553</v>
      </c>
      <c r="S62" s="103">
        <f t="shared" si="19"/>
        <v>0.24345972734243346</v>
      </c>
      <c r="T62" s="103">
        <f t="shared" si="20"/>
        <v>0.22656483523148169</v>
      </c>
      <c r="U62" s="103">
        <f t="shared" si="21"/>
        <v>0.14274017821945165</v>
      </c>
      <c r="V62" s="103">
        <f t="shared" si="22"/>
        <v>6.1298134197427648E-2</v>
      </c>
      <c r="W62" s="104">
        <f t="shared" si="23"/>
        <v>8.9889490077499894E-3</v>
      </c>
      <c r="Z62" s="160"/>
      <c r="AA62" s="160"/>
      <c r="AB62" s="160"/>
      <c r="AC62" s="160"/>
      <c r="AD62" s="160"/>
      <c r="AE62" s="160"/>
      <c r="AF62" s="160"/>
      <c r="AG62" s="160"/>
      <c r="AH62" s="162"/>
    </row>
    <row r="63" spans="2:34" ht="15.75" customHeight="1">
      <c r="B63" s="201" t="s">
        <v>225</v>
      </c>
      <c r="C63" s="187" t="s">
        <v>189</v>
      </c>
      <c r="D63" s="203" t="s">
        <v>235</v>
      </c>
      <c r="E63" s="16">
        <f t="shared" si="16"/>
        <v>4720</v>
      </c>
      <c r="F63" s="11">
        <v>798</v>
      </c>
      <c r="G63" s="11">
        <v>1422</v>
      </c>
      <c r="H63" s="11">
        <v>1311</v>
      </c>
      <c r="I63" s="11">
        <v>745</v>
      </c>
      <c r="J63" s="11">
        <v>387</v>
      </c>
      <c r="K63" s="12">
        <v>57</v>
      </c>
      <c r="N63" s="201" t="s">
        <v>225</v>
      </c>
      <c r="O63" s="187" t="s">
        <v>189</v>
      </c>
      <c r="P63" s="203" t="s">
        <v>235</v>
      </c>
      <c r="Q63" s="102">
        <f t="shared" si="17"/>
        <v>0.51117878694674634</v>
      </c>
      <c r="R63" s="103">
        <f t="shared" si="18"/>
        <v>8.6423871182945686E-2</v>
      </c>
      <c r="S63" s="103">
        <f t="shared" si="19"/>
        <v>0.15400343962675284</v>
      </c>
      <c r="T63" s="103">
        <f t="shared" si="20"/>
        <v>0.14198207408626792</v>
      </c>
      <c r="U63" s="103">
        <f t="shared" si="21"/>
        <v>8.0683939888840275E-2</v>
      </c>
      <c r="V63" s="103">
        <f t="shared" si="22"/>
        <v>4.1912328506015013E-2</v>
      </c>
      <c r="W63" s="104">
        <f t="shared" si="23"/>
        <v>6.1731336559246921E-3</v>
      </c>
      <c r="Z63" s="160"/>
      <c r="AA63" s="160"/>
      <c r="AB63" s="160"/>
      <c r="AC63" s="160"/>
      <c r="AD63" s="160"/>
      <c r="AE63" s="160"/>
      <c r="AF63" s="160"/>
      <c r="AG63" s="162"/>
      <c r="AH63" s="160"/>
    </row>
    <row r="64" spans="2:34" ht="15.75" customHeight="1">
      <c r="B64" s="201" t="s">
        <v>225</v>
      </c>
      <c r="C64" s="187" t="s">
        <v>191</v>
      </c>
      <c r="D64" s="203" t="s">
        <v>236</v>
      </c>
      <c r="E64" s="16">
        <f t="shared" si="16"/>
        <v>8923</v>
      </c>
      <c r="F64" s="11">
        <v>1594</v>
      </c>
      <c r="G64" s="11">
        <v>2741</v>
      </c>
      <c r="H64" s="11">
        <v>2475</v>
      </c>
      <c r="I64" s="11">
        <v>1390</v>
      </c>
      <c r="J64" s="11">
        <v>705</v>
      </c>
      <c r="K64" s="12">
        <v>18</v>
      </c>
      <c r="N64" s="201" t="s">
        <v>225</v>
      </c>
      <c r="O64" s="187" t="s">
        <v>191</v>
      </c>
      <c r="P64" s="203" t="s">
        <v>236</v>
      </c>
      <c r="Q64" s="102">
        <f t="shared" si="17"/>
        <v>0.96636616862835145</v>
      </c>
      <c r="R64" s="103">
        <f t="shared" si="18"/>
        <v>0.17263114118498174</v>
      </c>
      <c r="S64" s="103">
        <f t="shared" si="19"/>
        <v>0.29685191843665931</v>
      </c>
      <c r="T64" s="103">
        <f t="shared" si="20"/>
        <v>0.26804396137567743</v>
      </c>
      <c r="U64" s="103">
        <f t="shared" si="21"/>
        <v>0.15053782073219862</v>
      </c>
      <c r="V64" s="103">
        <f t="shared" si="22"/>
        <v>7.635191627064751E-2</v>
      </c>
      <c r="W64" s="104">
        <f t="shared" si="23"/>
        <v>1.9494106281867448E-3</v>
      </c>
      <c r="Z64" s="160"/>
      <c r="AA64" s="160"/>
      <c r="AB64" s="160"/>
      <c r="AC64" s="160"/>
      <c r="AD64" s="160"/>
      <c r="AE64" s="160"/>
      <c r="AF64" s="162"/>
      <c r="AG64" s="160"/>
      <c r="AH64" s="162"/>
    </row>
    <row r="65" spans="2:34" ht="15.75" customHeight="1">
      <c r="B65" s="201" t="s">
        <v>237</v>
      </c>
      <c r="C65" s="187" t="s">
        <v>170</v>
      </c>
      <c r="D65" s="203" t="s">
        <v>238</v>
      </c>
      <c r="E65" s="16">
        <f t="shared" si="16"/>
        <v>1020</v>
      </c>
      <c r="F65" s="11">
        <v>344</v>
      </c>
      <c r="G65" s="11">
        <v>324</v>
      </c>
      <c r="H65" s="11">
        <v>232</v>
      </c>
      <c r="I65" s="11">
        <v>77</v>
      </c>
      <c r="J65" s="11">
        <v>32</v>
      </c>
      <c r="K65" s="12">
        <v>11</v>
      </c>
      <c r="N65" s="201" t="s">
        <v>237</v>
      </c>
      <c r="O65" s="187" t="s">
        <v>170</v>
      </c>
      <c r="P65" s="203" t="s">
        <v>238</v>
      </c>
      <c r="Q65" s="102">
        <f t="shared" si="17"/>
        <v>0.11046660226391553</v>
      </c>
      <c r="R65" s="103">
        <f t="shared" si="18"/>
        <v>3.7255403116457787E-2</v>
      </c>
      <c r="S65" s="103">
        <f t="shared" si="19"/>
        <v>3.5089391307361405E-2</v>
      </c>
      <c r="T65" s="103">
        <f t="shared" si="20"/>
        <v>2.5125736985518045E-2</v>
      </c>
      <c r="U65" s="103">
        <f t="shared" si="21"/>
        <v>8.3391454650210747E-3</v>
      </c>
      <c r="V65" s="103">
        <f t="shared" si="22"/>
        <v>3.465618894554213E-3</v>
      </c>
      <c r="W65" s="104">
        <f t="shared" si="23"/>
        <v>1.1913064950030109E-3</v>
      </c>
      <c r="Z65" s="160"/>
      <c r="AA65" s="160"/>
      <c r="AB65" s="160"/>
      <c r="AC65" s="160"/>
      <c r="AD65" s="160"/>
      <c r="AE65" s="160"/>
      <c r="AF65" s="160"/>
      <c r="AG65" s="160"/>
      <c r="AH65" s="162"/>
    </row>
    <row r="66" spans="2:34" ht="15.75" customHeight="1">
      <c r="B66" s="201" t="s">
        <v>237</v>
      </c>
      <c r="C66" s="187" t="s">
        <v>172</v>
      </c>
      <c r="D66" s="203" t="s">
        <v>239</v>
      </c>
      <c r="E66" s="16">
        <f t="shared" si="16"/>
        <v>5094</v>
      </c>
      <c r="F66" s="11">
        <v>1369</v>
      </c>
      <c r="G66" s="11">
        <v>1866</v>
      </c>
      <c r="H66" s="11">
        <v>1019</v>
      </c>
      <c r="I66" s="11">
        <v>465</v>
      </c>
      <c r="J66" s="11">
        <v>170</v>
      </c>
      <c r="K66" s="12">
        <v>205</v>
      </c>
      <c r="N66" s="201" t="s">
        <v>237</v>
      </c>
      <c r="O66" s="187" t="s">
        <v>172</v>
      </c>
      <c r="P66" s="203" t="s">
        <v>239</v>
      </c>
      <c r="Q66" s="102">
        <f t="shared" si="17"/>
        <v>0.55168320777684887</v>
      </c>
      <c r="R66" s="103">
        <f t="shared" si="18"/>
        <v>0.14826350833264743</v>
      </c>
      <c r="S66" s="103">
        <f t="shared" si="19"/>
        <v>0.20208890178869254</v>
      </c>
      <c r="T66" s="103">
        <f t="shared" si="20"/>
        <v>0.11035830167346072</v>
      </c>
      <c r="U66" s="103">
        <f t="shared" si="21"/>
        <v>5.0359774561490905E-2</v>
      </c>
      <c r="V66" s="103">
        <f t="shared" si="22"/>
        <v>1.8411100377319259E-2</v>
      </c>
      <c r="W66" s="104">
        <f t="shared" si="23"/>
        <v>2.2201621043237928E-2</v>
      </c>
      <c r="Z66" s="160"/>
      <c r="AA66" s="160"/>
      <c r="AB66" s="160"/>
      <c r="AC66" s="160"/>
      <c r="AD66" s="160"/>
      <c r="AE66" s="160"/>
      <c r="AF66" s="160"/>
      <c r="AG66" s="160"/>
      <c r="AH66" s="162"/>
    </row>
    <row r="67" spans="2:34" ht="15.75" customHeight="1">
      <c r="B67" s="201" t="s">
        <v>237</v>
      </c>
      <c r="C67" s="187" t="s">
        <v>174</v>
      </c>
      <c r="D67" s="203" t="s">
        <v>240</v>
      </c>
      <c r="E67" s="16">
        <f t="shared" si="16"/>
        <v>5606</v>
      </c>
      <c r="F67" s="11">
        <v>1251</v>
      </c>
      <c r="G67" s="11">
        <v>1802</v>
      </c>
      <c r="H67" s="11">
        <v>1446</v>
      </c>
      <c r="I67" s="11">
        <v>759</v>
      </c>
      <c r="J67" s="11">
        <v>312</v>
      </c>
      <c r="K67" s="12">
        <v>36</v>
      </c>
      <c r="N67" s="201" t="s">
        <v>237</v>
      </c>
      <c r="O67" s="187" t="s">
        <v>174</v>
      </c>
      <c r="P67" s="203" t="s">
        <v>240</v>
      </c>
      <c r="Q67" s="102">
        <f t="shared" si="17"/>
        <v>0.60713311008971615</v>
      </c>
      <c r="R67" s="103">
        <f t="shared" si="18"/>
        <v>0.13548403865897876</v>
      </c>
      <c r="S67" s="103">
        <f t="shared" si="19"/>
        <v>0.19515766399958412</v>
      </c>
      <c r="T67" s="103">
        <f t="shared" si="20"/>
        <v>0.1566026537976685</v>
      </c>
      <c r="U67" s="103">
        <f t="shared" si="21"/>
        <v>8.220014815520775E-2</v>
      </c>
      <c r="V67" s="103">
        <f t="shared" si="22"/>
        <v>3.3789784221903575E-2</v>
      </c>
      <c r="W67" s="104">
        <f t="shared" si="23"/>
        <v>3.8988212563734895E-3</v>
      </c>
      <c r="Z67" s="160"/>
      <c r="AA67" s="160"/>
      <c r="AB67" s="160"/>
      <c r="AC67" s="160"/>
      <c r="AD67" s="160"/>
      <c r="AE67" s="160"/>
      <c r="AF67" s="160"/>
      <c r="AG67" s="160"/>
      <c r="AH67" s="160"/>
    </row>
    <row r="68" spans="2:34" ht="15.75" customHeight="1">
      <c r="B68" s="201" t="s">
        <v>237</v>
      </c>
      <c r="C68" s="187" t="s">
        <v>176</v>
      </c>
      <c r="D68" s="203" t="s">
        <v>241</v>
      </c>
      <c r="E68" s="16">
        <f t="shared" si="16"/>
        <v>9548</v>
      </c>
      <c r="F68" s="11">
        <v>1563</v>
      </c>
      <c r="G68" s="11">
        <v>2791</v>
      </c>
      <c r="H68" s="11">
        <v>2478</v>
      </c>
      <c r="I68" s="11">
        <v>1809</v>
      </c>
      <c r="J68" s="11">
        <v>799</v>
      </c>
      <c r="K68" s="12">
        <v>108</v>
      </c>
      <c r="N68" s="201" t="s">
        <v>237</v>
      </c>
      <c r="O68" s="187" t="s">
        <v>176</v>
      </c>
      <c r="P68" s="203" t="s">
        <v>241</v>
      </c>
      <c r="Q68" s="102">
        <f t="shared" si="17"/>
        <v>1.0340540376626133</v>
      </c>
      <c r="R68" s="103">
        <f t="shared" si="18"/>
        <v>0.16927382288088236</v>
      </c>
      <c r="S68" s="103">
        <f t="shared" si="19"/>
        <v>0.30226694795940029</v>
      </c>
      <c r="T68" s="103">
        <f t="shared" si="20"/>
        <v>0.26836886314704189</v>
      </c>
      <c r="U68" s="103">
        <f t="shared" si="21"/>
        <v>0.19591576813276787</v>
      </c>
      <c r="V68" s="103">
        <f t="shared" si="22"/>
        <v>8.6532171773400515E-2</v>
      </c>
      <c r="W68" s="104">
        <f t="shared" si="23"/>
        <v>1.1696463769120469E-2</v>
      </c>
      <c r="Z68" s="160"/>
      <c r="AA68" s="160"/>
      <c r="AB68" s="160"/>
      <c r="AC68" s="160"/>
      <c r="AD68" s="160"/>
      <c r="AE68" s="160"/>
      <c r="AF68" s="160"/>
      <c r="AG68" s="160"/>
      <c r="AH68" s="160"/>
    </row>
    <row r="69" spans="2:34" ht="15.75" customHeight="1">
      <c r="B69" s="201" t="s">
        <v>237</v>
      </c>
      <c r="C69" s="187" t="s">
        <v>178</v>
      </c>
      <c r="D69" s="203" t="s">
        <v>242</v>
      </c>
      <c r="E69" s="16">
        <f t="shared" si="16"/>
        <v>6619</v>
      </c>
      <c r="F69" s="11">
        <v>1082</v>
      </c>
      <c r="G69" s="11">
        <v>2008</v>
      </c>
      <c r="H69" s="11">
        <v>1686</v>
      </c>
      <c r="I69" s="11">
        <v>1187</v>
      </c>
      <c r="J69" s="11">
        <v>585</v>
      </c>
      <c r="K69" s="12">
        <v>71</v>
      </c>
      <c r="N69" s="201" t="s">
        <v>237</v>
      </c>
      <c r="O69" s="187" t="s">
        <v>178</v>
      </c>
      <c r="P69" s="203" t="s">
        <v>242</v>
      </c>
      <c r="Q69" s="102">
        <f t="shared" si="17"/>
        <v>0.71684160822044807</v>
      </c>
      <c r="R69" s="103">
        <f t="shared" si="18"/>
        <v>0.11718123887211433</v>
      </c>
      <c r="S69" s="103">
        <f t="shared" si="19"/>
        <v>0.21746758563327687</v>
      </c>
      <c r="T69" s="103">
        <f t="shared" si="20"/>
        <v>0.18259479550682511</v>
      </c>
      <c r="U69" s="103">
        <f t="shared" si="21"/>
        <v>0.12855280086987034</v>
      </c>
      <c r="V69" s="103">
        <f t="shared" si="22"/>
        <v>6.3355845416069215E-2</v>
      </c>
      <c r="W69" s="104">
        <f t="shared" si="23"/>
        <v>7.6893419222921608E-3</v>
      </c>
      <c r="Z69" s="160"/>
      <c r="AA69" s="160"/>
      <c r="AB69" s="160"/>
      <c r="AC69" s="160"/>
      <c r="AD69" s="160"/>
      <c r="AE69" s="160"/>
      <c r="AF69" s="160"/>
      <c r="AG69" s="160"/>
      <c r="AH69" s="162"/>
    </row>
    <row r="70" spans="2:34" ht="15.75" customHeight="1">
      <c r="B70" s="201" t="s">
        <v>237</v>
      </c>
      <c r="C70" s="187" t="s">
        <v>180</v>
      </c>
      <c r="D70" s="203" t="s">
        <v>243</v>
      </c>
      <c r="E70" s="16">
        <f t="shared" si="16"/>
        <v>8701</v>
      </c>
      <c r="F70" s="11">
        <v>1484</v>
      </c>
      <c r="G70" s="11">
        <v>2654</v>
      </c>
      <c r="H70" s="11">
        <v>2443</v>
      </c>
      <c r="I70" s="11">
        <v>1357</v>
      </c>
      <c r="J70" s="11">
        <v>582</v>
      </c>
      <c r="K70" s="12">
        <v>181</v>
      </c>
      <c r="N70" s="201" t="s">
        <v>237</v>
      </c>
      <c r="O70" s="187" t="s">
        <v>180</v>
      </c>
      <c r="P70" s="203" t="s">
        <v>243</v>
      </c>
      <c r="Q70" s="102">
        <f t="shared" si="17"/>
        <v>0.94232343754738157</v>
      </c>
      <c r="R70" s="103">
        <f t="shared" si="18"/>
        <v>0.16071807623495163</v>
      </c>
      <c r="S70" s="103">
        <f t="shared" si="19"/>
        <v>0.28742976706709006</v>
      </c>
      <c r="T70" s="103">
        <f t="shared" si="20"/>
        <v>0.26457834248112322</v>
      </c>
      <c r="U70" s="103">
        <f t="shared" si="21"/>
        <v>0.14696390124718958</v>
      </c>
      <c r="V70" s="103">
        <f t="shared" si="22"/>
        <v>6.303094364470474E-2</v>
      </c>
      <c r="W70" s="104">
        <f t="shared" si="23"/>
        <v>1.9602406872322269E-2</v>
      </c>
      <c r="Z70" s="160"/>
      <c r="AA70" s="160"/>
      <c r="AB70" s="160"/>
      <c r="AC70" s="160"/>
      <c r="AD70" s="160"/>
      <c r="AE70" s="160"/>
      <c r="AF70" s="160"/>
      <c r="AG70" s="160"/>
      <c r="AH70" s="160"/>
    </row>
    <row r="71" spans="2:34" ht="15.75" customHeight="1">
      <c r="B71" s="201" t="s">
        <v>237</v>
      </c>
      <c r="C71" s="187" t="s">
        <v>182</v>
      </c>
      <c r="D71" s="203" t="s">
        <v>244</v>
      </c>
      <c r="E71" s="16">
        <f t="shared" si="16"/>
        <v>11208</v>
      </c>
      <c r="F71" s="11">
        <v>2014</v>
      </c>
      <c r="G71" s="11">
        <v>3845</v>
      </c>
      <c r="H71" s="11">
        <v>2884</v>
      </c>
      <c r="I71" s="11">
        <v>1575</v>
      </c>
      <c r="J71" s="11">
        <v>874</v>
      </c>
      <c r="K71" s="12">
        <v>16</v>
      </c>
      <c r="N71" s="201" t="s">
        <v>237</v>
      </c>
      <c r="O71" s="187" t="s">
        <v>182</v>
      </c>
      <c r="P71" s="203" t="s">
        <v>244</v>
      </c>
      <c r="Q71" s="102">
        <f t="shared" si="17"/>
        <v>1.2138330178176129</v>
      </c>
      <c r="R71" s="103">
        <f t="shared" si="18"/>
        <v>0.21811738917600579</v>
      </c>
      <c r="S71" s="103">
        <f t="shared" si="19"/>
        <v>0.41641577029877963</v>
      </c>
      <c r="T71" s="103">
        <f t="shared" si="20"/>
        <v>0.31233890287169841</v>
      </c>
      <c r="U71" s="103">
        <f t="shared" si="21"/>
        <v>0.17057342996634017</v>
      </c>
      <c r="V71" s="103">
        <f t="shared" si="22"/>
        <v>9.465471605751194E-2</v>
      </c>
      <c r="W71" s="104">
        <f t="shared" si="23"/>
        <v>1.7328094472771065E-3</v>
      </c>
      <c r="Z71" s="160"/>
      <c r="AA71" s="160"/>
      <c r="AB71" s="160"/>
      <c r="AC71" s="160"/>
      <c r="AD71" s="160"/>
      <c r="AE71" s="160"/>
      <c r="AF71" s="160"/>
      <c r="AG71" s="160"/>
      <c r="AH71" s="160"/>
    </row>
    <row r="72" spans="2:34" ht="15.75" customHeight="1">
      <c r="B72" s="201" t="s">
        <v>237</v>
      </c>
      <c r="C72" s="187" t="s">
        <v>184</v>
      </c>
      <c r="D72" s="203" t="s">
        <v>245</v>
      </c>
      <c r="E72" s="16">
        <f t="shared" si="16"/>
        <v>38403</v>
      </c>
      <c r="F72" s="11">
        <v>8278</v>
      </c>
      <c r="G72" s="11">
        <v>13864</v>
      </c>
      <c r="H72" s="11">
        <v>9003</v>
      </c>
      <c r="I72" s="11">
        <v>4573</v>
      </c>
      <c r="J72" s="11">
        <v>2379</v>
      </c>
      <c r="K72" s="12">
        <v>306</v>
      </c>
      <c r="N72" s="201" t="s">
        <v>237</v>
      </c>
      <c r="O72" s="187" t="s">
        <v>184</v>
      </c>
      <c r="P72" s="203" t="s">
        <v>245</v>
      </c>
      <c r="Q72" s="102">
        <f t="shared" si="17"/>
        <v>4.1590675752364206</v>
      </c>
      <c r="R72" s="103">
        <f t="shared" si="18"/>
        <v>0.89651228778499303</v>
      </c>
      <c r="S72" s="103">
        <f t="shared" si="19"/>
        <v>1.5014793860656128</v>
      </c>
      <c r="T72" s="103">
        <f t="shared" si="20"/>
        <v>0.97503021586473682</v>
      </c>
      <c r="U72" s="103">
        <f t="shared" si="21"/>
        <v>0.49525860014988804</v>
      </c>
      <c r="V72" s="103">
        <f t="shared" si="22"/>
        <v>0.25764710469201479</v>
      </c>
      <c r="W72" s="104">
        <f t="shared" si="23"/>
        <v>3.3139980679174667E-2</v>
      </c>
      <c r="Z72" s="160"/>
      <c r="AA72" s="160"/>
      <c r="AB72" s="160"/>
      <c r="AC72" s="160"/>
      <c r="AD72" s="160"/>
      <c r="AE72" s="160"/>
      <c r="AF72" s="160"/>
      <c r="AG72" s="160"/>
      <c r="AH72" s="160"/>
    </row>
    <row r="73" spans="2:34" ht="15.75" customHeight="1">
      <c r="B73" s="201" t="s">
        <v>237</v>
      </c>
      <c r="C73" s="187" t="s">
        <v>187</v>
      </c>
      <c r="D73" s="203" t="s">
        <v>246</v>
      </c>
      <c r="E73" s="16">
        <f t="shared" si="16"/>
        <v>13607</v>
      </c>
      <c r="F73" s="11">
        <v>3123</v>
      </c>
      <c r="G73" s="11">
        <v>4180</v>
      </c>
      <c r="H73" s="11">
        <v>3253</v>
      </c>
      <c r="I73" s="11">
        <v>1829</v>
      </c>
      <c r="J73" s="11">
        <v>1076</v>
      </c>
      <c r="K73" s="12">
        <v>146</v>
      </c>
      <c r="N73" s="201" t="s">
        <v>237</v>
      </c>
      <c r="O73" s="187" t="s">
        <v>187</v>
      </c>
      <c r="P73" s="203" t="s">
        <v>246</v>
      </c>
      <c r="Q73" s="102">
        <f t="shared" si="17"/>
        <v>1.4736461343187244</v>
      </c>
      <c r="R73" s="103">
        <f t="shared" si="18"/>
        <v>0.33822274399040025</v>
      </c>
      <c r="S73" s="103">
        <f t="shared" si="19"/>
        <v>0.45269646810114406</v>
      </c>
      <c r="T73" s="103">
        <f t="shared" si="20"/>
        <v>0.35230182074952671</v>
      </c>
      <c r="U73" s="103">
        <f t="shared" si="21"/>
        <v>0.19808177994186427</v>
      </c>
      <c r="V73" s="103">
        <f t="shared" si="22"/>
        <v>0.11653143532938542</v>
      </c>
      <c r="W73" s="104">
        <f t="shared" si="23"/>
        <v>1.5811886206403596E-2</v>
      </c>
      <c r="Z73" s="160"/>
      <c r="AA73" s="160"/>
      <c r="AB73" s="160"/>
      <c r="AC73" s="160"/>
      <c r="AD73" s="160"/>
      <c r="AE73" s="160"/>
      <c r="AF73" s="160"/>
      <c r="AG73" s="162"/>
      <c r="AH73" s="160"/>
    </row>
    <row r="74" spans="2:34" ht="15.75" customHeight="1">
      <c r="B74" s="201" t="s">
        <v>237</v>
      </c>
      <c r="C74" s="187" t="s">
        <v>189</v>
      </c>
      <c r="D74" s="203" t="s">
        <v>247</v>
      </c>
      <c r="E74" s="16">
        <f t="shared" si="16"/>
        <v>14421</v>
      </c>
      <c r="F74" s="11">
        <v>3846</v>
      </c>
      <c r="G74" s="11">
        <v>5226</v>
      </c>
      <c r="H74" s="11">
        <v>3260</v>
      </c>
      <c r="I74" s="11">
        <v>1459</v>
      </c>
      <c r="J74" s="11">
        <v>621</v>
      </c>
      <c r="K74" s="12">
        <v>9</v>
      </c>
      <c r="N74" s="201" t="s">
        <v>237</v>
      </c>
      <c r="O74" s="187" t="s">
        <v>189</v>
      </c>
      <c r="P74" s="203" t="s">
        <v>247</v>
      </c>
      <c r="Q74" s="102">
        <f t="shared" si="17"/>
        <v>1.5618028149489471</v>
      </c>
      <c r="R74" s="103">
        <f t="shared" si="18"/>
        <v>0.41652407088923449</v>
      </c>
      <c r="S74" s="103">
        <f t="shared" si="19"/>
        <v>0.56597888571688493</v>
      </c>
      <c r="T74" s="103">
        <f t="shared" si="20"/>
        <v>0.35305992488271043</v>
      </c>
      <c r="U74" s="103">
        <f t="shared" si="21"/>
        <v>0.15801056147358117</v>
      </c>
      <c r="V74" s="103">
        <f t="shared" si="22"/>
        <v>6.7254666672442703E-2</v>
      </c>
      <c r="W74" s="104">
        <f t="shared" si="23"/>
        <v>9.7470531409337238E-4</v>
      </c>
      <c r="Z74" s="160"/>
      <c r="AA74" s="160"/>
      <c r="AB74" s="160"/>
      <c r="AC74" s="160"/>
      <c r="AD74" s="160"/>
      <c r="AE74" s="160"/>
      <c r="AF74" s="160"/>
      <c r="AG74" s="160"/>
      <c r="AH74" s="160"/>
    </row>
    <row r="75" spans="2:34" ht="15.75" customHeight="1">
      <c r="B75" s="201" t="s">
        <v>237</v>
      </c>
      <c r="C75" s="187" t="s">
        <v>191</v>
      </c>
      <c r="D75" s="203" t="s">
        <v>248</v>
      </c>
      <c r="E75" s="16">
        <f t="shared" si="16"/>
        <v>18666</v>
      </c>
      <c r="F75" s="11">
        <v>4694</v>
      </c>
      <c r="G75" s="11">
        <v>6330</v>
      </c>
      <c r="H75" s="11">
        <v>4320</v>
      </c>
      <c r="I75" s="11">
        <v>2152</v>
      </c>
      <c r="J75" s="11">
        <v>1138</v>
      </c>
      <c r="K75" s="12">
        <v>32</v>
      </c>
      <c r="N75" s="201" t="s">
        <v>237</v>
      </c>
      <c r="O75" s="187" t="s">
        <v>191</v>
      </c>
      <c r="P75" s="203" t="s">
        <v>248</v>
      </c>
      <c r="Q75" s="102">
        <f t="shared" si="17"/>
        <v>2.0215388214296546</v>
      </c>
      <c r="R75" s="103">
        <f t="shared" si="18"/>
        <v>0.50836297159492116</v>
      </c>
      <c r="S75" s="103">
        <f t="shared" si="19"/>
        <v>0.6855427375790053</v>
      </c>
      <c r="T75" s="103">
        <f t="shared" si="20"/>
        <v>0.4678585507648188</v>
      </c>
      <c r="U75" s="103">
        <f t="shared" si="21"/>
        <v>0.23306287065877085</v>
      </c>
      <c r="V75" s="103">
        <f t="shared" si="22"/>
        <v>0.1232460719375842</v>
      </c>
      <c r="W75" s="104">
        <f t="shared" si="23"/>
        <v>3.465618894554213E-3</v>
      </c>
      <c r="Z75" s="160"/>
      <c r="AA75" s="160"/>
      <c r="AB75" s="160"/>
      <c r="AC75" s="160"/>
      <c r="AD75" s="160"/>
      <c r="AE75" s="160"/>
      <c r="AF75" s="160"/>
      <c r="AG75" s="160"/>
      <c r="AH75" s="162"/>
    </row>
    <row r="76" spans="2:34" ht="15.75" customHeight="1">
      <c r="B76" s="201" t="s">
        <v>237</v>
      </c>
      <c r="C76" s="187" t="s">
        <v>193</v>
      </c>
      <c r="D76" s="203" t="s">
        <v>249</v>
      </c>
      <c r="E76" s="16">
        <f t="shared" si="16"/>
        <v>14896</v>
      </c>
      <c r="F76" s="11">
        <v>3566</v>
      </c>
      <c r="G76" s="11">
        <v>4910</v>
      </c>
      <c r="H76" s="11">
        <v>3559</v>
      </c>
      <c r="I76" s="11">
        <v>1939</v>
      </c>
      <c r="J76" s="11">
        <v>900</v>
      </c>
      <c r="K76" s="12">
        <v>22</v>
      </c>
      <c r="N76" s="201" t="s">
        <v>237</v>
      </c>
      <c r="O76" s="187" t="s">
        <v>193</v>
      </c>
      <c r="P76" s="203" t="s">
        <v>249</v>
      </c>
      <c r="Q76" s="102">
        <f t="shared" si="17"/>
        <v>1.6132455954149862</v>
      </c>
      <c r="R76" s="103">
        <f t="shared" si="18"/>
        <v>0.3861999055618851</v>
      </c>
      <c r="S76" s="103">
        <f t="shared" si="19"/>
        <v>0.53175589913316212</v>
      </c>
      <c r="T76" s="103">
        <f t="shared" si="20"/>
        <v>0.38544180142870138</v>
      </c>
      <c r="U76" s="103">
        <f t="shared" si="21"/>
        <v>0.20999484489189435</v>
      </c>
      <c r="V76" s="103">
        <f t="shared" si="22"/>
        <v>9.7470531409337244E-2</v>
      </c>
      <c r="W76" s="104">
        <f t="shared" si="23"/>
        <v>2.3826129900060217E-3</v>
      </c>
      <c r="Z76" s="160"/>
      <c r="AA76" s="160"/>
      <c r="AB76" s="160"/>
      <c r="AC76" s="160"/>
      <c r="AD76" s="160"/>
      <c r="AE76" s="160"/>
      <c r="AF76" s="160"/>
      <c r="AG76" s="162"/>
      <c r="AH76" s="162"/>
    </row>
    <row r="77" spans="2:34" ht="15.75" customHeight="1">
      <c r="B77" s="201" t="s">
        <v>250</v>
      </c>
      <c r="C77" s="187" t="s">
        <v>170</v>
      </c>
      <c r="D77" s="203" t="s">
        <v>251</v>
      </c>
      <c r="E77" s="16">
        <f t="shared" si="16"/>
        <v>860</v>
      </c>
      <c r="F77" s="11">
        <v>133</v>
      </c>
      <c r="G77" s="11">
        <v>344</v>
      </c>
      <c r="H77" s="11">
        <v>260</v>
      </c>
      <c r="I77" s="11">
        <v>99</v>
      </c>
      <c r="J77" s="11">
        <v>23</v>
      </c>
      <c r="K77" s="12">
        <v>1</v>
      </c>
      <c r="N77" s="201" t="s">
        <v>250</v>
      </c>
      <c r="O77" s="187" t="s">
        <v>170</v>
      </c>
      <c r="P77" s="203" t="s">
        <v>251</v>
      </c>
      <c r="Q77" s="102">
        <f t="shared" si="17"/>
        <v>9.3138507791144465E-2</v>
      </c>
      <c r="R77" s="103">
        <f t="shared" si="18"/>
        <v>1.4403978530490948E-2</v>
      </c>
      <c r="S77" s="103">
        <f t="shared" si="19"/>
        <v>3.7255403116457787E-2</v>
      </c>
      <c r="T77" s="103">
        <f t="shared" si="20"/>
        <v>2.815815351825298E-2</v>
      </c>
      <c r="U77" s="103">
        <f t="shared" si="21"/>
        <v>1.0721758455027097E-2</v>
      </c>
      <c r="V77" s="103">
        <f t="shared" si="22"/>
        <v>2.4909135804608404E-3</v>
      </c>
      <c r="W77" s="104">
        <f t="shared" si="23"/>
        <v>1.0830059045481916E-4</v>
      </c>
      <c r="Z77" s="160"/>
      <c r="AA77" s="160"/>
      <c r="AB77" s="160"/>
      <c r="AC77" s="160"/>
      <c r="AD77" s="160"/>
      <c r="AE77" s="160"/>
      <c r="AF77" s="160"/>
      <c r="AG77" s="160"/>
      <c r="AH77" s="162"/>
    </row>
    <row r="78" spans="2:34" ht="15.75" customHeight="1">
      <c r="B78" s="201" t="s">
        <v>250</v>
      </c>
      <c r="C78" s="187" t="s">
        <v>172</v>
      </c>
      <c r="D78" s="203" t="s">
        <v>252</v>
      </c>
      <c r="E78" s="16">
        <f t="shared" si="16"/>
        <v>1782</v>
      </c>
      <c r="F78" s="11">
        <v>639</v>
      </c>
      <c r="G78" s="11">
        <v>518</v>
      </c>
      <c r="H78" s="11">
        <v>349</v>
      </c>
      <c r="I78" s="11">
        <v>181</v>
      </c>
      <c r="J78" s="11">
        <v>91</v>
      </c>
      <c r="K78" s="12">
        <v>4</v>
      </c>
      <c r="N78" s="201" t="s">
        <v>250</v>
      </c>
      <c r="O78" s="187" t="s">
        <v>172</v>
      </c>
      <c r="P78" s="203" t="s">
        <v>252</v>
      </c>
      <c r="Q78" s="102">
        <f t="shared" si="17"/>
        <v>0.19299165219048772</v>
      </c>
      <c r="R78" s="103">
        <f t="shared" si="18"/>
        <v>6.9204077300629441E-2</v>
      </c>
      <c r="S78" s="103">
        <f t="shared" si="19"/>
        <v>5.609970585559633E-2</v>
      </c>
      <c r="T78" s="103">
        <f t="shared" si="20"/>
        <v>3.7796906068731886E-2</v>
      </c>
      <c r="U78" s="103">
        <f t="shared" si="21"/>
        <v>1.9602406872322269E-2</v>
      </c>
      <c r="V78" s="103">
        <f t="shared" si="22"/>
        <v>9.8553537313885425E-3</v>
      </c>
      <c r="W78" s="104">
        <f t="shared" si="23"/>
        <v>4.3320236181927662E-4</v>
      </c>
      <c r="Z78" s="160"/>
      <c r="AA78" s="160"/>
      <c r="AB78" s="160"/>
      <c r="AC78" s="160"/>
      <c r="AD78" s="160"/>
      <c r="AE78" s="160"/>
      <c r="AF78" s="160"/>
      <c r="AG78" s="160"/>
      <c r="AH78" s="162"/>
    </row>
    <row r="79" spans="2:34" ht="15.75" customHeight="1">
      <c r="B79" s="201" t="s">
        <v>250</v>
      </c>
      <c r="C79" s="187" t="s">
        <v>174</v>
      </c>
      <c r="D79" s="203" t="s">
        <v>253</v>
      </c>
      <c r="E79" s="16">
        <f t="shared" si="16"/>
        <v>2016</v>
      </c>
      <c r="F79" s="11">
        <v>469</v>
      </c>
      <c r="G79" s="11">
        <v>601</v>
      </c>
      <c r="H79" s="11">
        <v>459</v>
      </c>
      <c r="I79" s="11">
        <v>332</v>
      </c>
      <c r="J79" s="11">
        <v>152</v>
      </c>
      <c r="K79" s="12">
        <v>3</v>
      </c>
      <c r="N79" s="201" t="s">
        <v>250</v>
      </c>
      <c r="O79" s="187" t="s">
        <v>174</v>
      </c>
      <c r="P79" s="203" t="s">
        <v>253</v>
      </c>
      <c r="Q79" s="102">
        <f t="shared" si="17"/>
        <v>0.21833399035691545</v>
      </c>
      <c r="R79" s="103">
        <f t="shared" si="18"/>
        <v>5.0792976923310189E-2</v>
      </c>
      <c r="S79" s="103">
        <f t="shared" si="19"/>
        <v>6.5088654863346307E-2</v>
      </c>
      <c r="T79" s="103">
        <f t="shared" si="20"/>
        <v>4.9709971018761998E-2</v>
      </c>
      <c r="U79" s="103">
        <f t="shared" si="21"/>
        <v>3.5955796030999958E-2</v>
      </c>
      <c r="V79" s="103">
        <f t="shared" si="22"/>
        <v>1.6461689749132511E-2</v>
      </c>
      <c r="W79" s="104">
        <f t="shared" si="23"/>
        <v>3.2490177136445744E-4</v>
      </c>
      <c r="Z79" s="160"/>
      <c r="AA79" s="160"/>
      <c r="AB79" s="160"/>
      <c r="AC79" s="160"/>
      <c r="AD79" s="160"/>
      <c r="AE79" s="160"/>
      <c r="AF79" s="162"/>
      <c r="AG79" s="162"/>
      <c r="AH79" s="162"/>
    </row>
    <row r="80" spans="2:34" ht="15.75" customHeight="1">
      <c r="B80" s="201" t="s">
        <v>250</v>
      </c>
      <c r="C80" s="187" t="s">
        <v>176</v>
      </c>
      <c r="D80" s="203" t="s">
        <v>254</v>
      </c>
      <c r="E80" s="16">
        <f t="shared" si="16"/>
        <v>3078</v>
      </c>
      <c r="F80" s="11">
        <v>902</v>
      </c>
      <c r="G80" s="11">
        <v>945</v>
      </c>
      <c r="H80" s="11">
        <v>767</v>
      </c>
      <c r="I80" s="11">
        <v>302</v>
      </c>
      <c r="J80" s="11">
        <v>162</v>
      </c>
      <c r="K80" s="12">
        <v>0</v>
      </c>
      <c r="N80" s="201" t="s">
        <v>250</v>
      </c>
      <c r="O80" s="187" t="s">
        <v>176</v>
      </c>
      <c r="P80" s="203" t="s">
        <v>254</v>
      </c>
      <c r="Q80" s="102">
        <f t="shared" si="17"/>
        <v>0.33334921741993334</v>
      </c>
      <c r="R80" s="103">
        <f t="shared" si="18"/>
        <v>9.7687132590246889E-2</v>
      </c>
      <c r="S80" s="103">
        <f>G80/$E$9*100</f>
        <v>0.1023440579798041</v>
      </c>
      <c r="T80" s="103">
        <f t="shared" si="20"/>
        <v>8.3066552878846289E-2</v>
      </c>
      <c r="U80" s="103">
        <f t="shared" si="21"/>
        <v>3.2706778317355384E-2</v>
      </c>
      <c r="V80" s="103">
        <f t="shared" si="22"/>
        <v>1.7544695653680702E-2</v>
      </c>
      <c r="W80" s="104">
        <f t="shared" si="23"/>
        <v>0</v>
      </c>
      <c r="Z80" s="160"/>
      <c r="AA80" s="160"/>
      <c r="AB80" s="160"/>
      <c r="AC80" s="160"/>
      <c r="AD80" s="160"/>
      <c r="AE80" s="160"/>
      <c r="AF80" s="160"/>
      <c r="AG80" s="160"/>
      <c r="AH80" s="160"/>
    </row>
    <row r="81" spans="2:34" ht="15.75" customHeight="1">
      <c r="B81" s="201" t="s">
        <v>250</v>
      </c>
      <c r="C81" s="187" t="s">
        <v>178</v>
      </c>
      <c r="D81" s="203" t="s">
        <v>255</v>
      </c>
      <c r="E81" s="16">
        <f t="shared" si="16"/>
        <v>3535</v>
      </c>
      <c r="F81" s="11">
        <v>981</v>
      </c>
      <c r="G81" s="11">
        <v>1094</v>
      </c>
      <c r="H81" s="11">
        <v>741</v>
      </c>
      <c r="I81" s="11">
        <v>407</v>
      </c>
      <c r="J81" s="11">
        <v>228</v>
      </c>
      <c r="K81" s="12">
        <v>84</v>
      </c>
      <c r="N81" s="201" t="s">
        <v>250</v>
      </c>
      <c r="O81" s="187" t="s">
        <v>178</v>
      </c>
      <c r="P81" s="203" t="s">
        <v>255</v>
      </c>
      <c r="Q81" s="102">
        <f t="shared" si="17"/>
        <v>0.38284258725778569</v>
      </c>
      <c r="R81" s="103">
        <f t="shared" si="18"/>
        <v>0.1062428792361776</v>
      </c>
      <c r="S81" s="103">
        <f t="shared" si="19"/>
        <v>0.11848084595757215</v>
      </c>
      <c r="T81" s="103">
        <f t="shared" si="20"/>
        <v>8.0250737527020999E-2</v>
      </c>
      <c r="U81" s="103">
        <f t="shared" si="21"/>
        <v>4.4078340315111396E-2</v>
      </c>
      <c r="V81" s="103">
        <f t="shared" si="22"/>
        <v>2.4692534623698768E-2</v>
      </c>
      <c r="W81" s="104">
        <f t="shared" si="23"/>
        <v>9.0972495982048103E-3</v>
      </c>
      <c r="Z81" s="160"/>
      <c r="AA81" s="160"/>
      <c r="AB81" s="160"/>
      <c r="AC81" s="160"/>
      <c r="AD81" s="160"/>
      <c r="AE81" s="160"/>
      <c r="AF81" s="160"/>
      <c r="AG81" s="160"/>
      <c r="AH81" s="160"/>
    </row>
    <row r="82" spans="2:34" ht="15.75" customHeight="1">
      <c r="B82" s="201" t="s">
        <v>250</v>
      </c>
      <c r="C82" s="187" t="s">
        <v>180</v>
      </c>
      <c r="D82" s="203" t="s">
        <v>256</v>
      </c>
      <c r="E82" s="16">
        <f t="shared" si="16"/>
        <v>6308</v>
      </c>
      <c r="F82" s="11">
        <v>1605</v>
      </c>
      <c r="G82" s="11">
        <v>1957</v>
      </c>
      <c r="H82" s="11">
        <v>1538</v>
      </c>
      <c r="I82" s="11">
        <v>799</v>
      </c>
      <c r="J82" s="11">
        <v>362</v>
      </c>
      <c r="K82" s="12">
        <v>47</v>
      </c>
      <c r="N82" s="201" t="s">
        <v>250</v>
      </c>
      <c r="O82" s="187" t="s">
        <v>180</v>
      </c>
      <c r="P82" s="203" t="s">
        <v>256</v>
      </c>
      <c r="Q82" s="102">
        <f t="shared" si="17"/>
        <v>0.68316012458899944</v>
      </c>
      <c r="R82" s="103">
        <f t="shared" si="18"/>
        <v>0.17382244767998475</v>
      </c>
      <c r="S82" s="103">
        <f t="shared" si="19"/>
        <v>0.21194425552008112</v>
      </c>
      <c r="T82" s="103">
        <f t="shared" si="20"/>
        <v>0.16656630811951187</v>
      </c>
      <c r="U82" s="103">
        <f t="shared" si="21"/>
        <v>8.6532171773400515E-2</v>
      </c>
      <c r="V82" s="103">
        <f t="shared" si="22"/>
        <v>3.9204813744644539E-2</v>
      </c>
      <c r="W82" s="104">
        <f t="shared" si="23"/>
        <v>5.0901277513765008E-3</v>
      </c>
      <c r="Z82" s="160"/>
      <c r="AA82" s="160"/>
      <c r="AB82" s="160"/>
      <c r="AC82" s="160"/>
      <c r="AD82" s="160"/>
      <c r="AE82" s="160"/>
      <c r="AF82" s="160"/>
      <c r="AG82" s="160"/>
      <c r="AH82" s="162"/>
    </row>
    <row r="83" spans="2:34" ht="15.75" customHeight="1">
      <c r="B83" s="201" t="s">
        <v>250</v>
      </c>
      <c r="C83" s="187" t="s">
        <v>182</v>
      </c>
      <c r="D83" s="203" t="s">
        <v>257</v>
      </c>
      <c r="E83" s="16">
        <f t="shared" si="16"/>
        <v>3316</v>
      </c>
      <c r="F83" s="11">
        <v>1085</v>
      </c>
      <c r="G83" s="11">
        <v>1033</v>
      </c>
      <c r="H83" s="11">
        <v>770</v>
      </c>
      <c r="I83" s="11">
        <v>266</v>
      </c>
      <c r="J83" s="11">
        <v>118</v>
      </c>
      <c r="K83" s="12">
        <v>44</v>
      </c>
      <c r="N83" s="201" t="s">
        <v>250</v>
      </c>
      <c r="O83" s="187" t="s">
        <v>182</v>
      </c>
      <c r="P83" s="203" t="s">
        <v>257</v>
      </c>
      <c r="Q83" s="102">
        <f t="shared" si="17"/>
        <v>0.35912475794818033</v>
      </c>
      <c r="R83" s="103">
        <f t="shared" si="18"/>
        <v>0.11750614064347879</v>
      </c>
      <c r="S83" s="103">
        <f t="shared" si="19"/>
        <v>0.11187450993982818</v>
      </c>
      <c r="T83" s="103">
        <f t="shared" si="20"/>
        <v>8.339145465021075E-2</v>
      </c>
      <c r="U83" s="103">
        <f t="shared" si="21"/>
        <v>2.8807957060981895E-2</v>
      </c>
      <c r="V83" s="103">
        <f t="shared" si="22"/>
        <v>1.2779469673668661E-2</v>
      </c>
      <c r="W83" s="104">
        <f t="shared" si="23"/>
        <v>4.7652259800120434E-3</v>
      </c>
      <c r="Z83" s="160"/>
      <c r="AA83" s="160"/>
      <c r="AB83" s="160"/>
      <c r="AC83" s="160"/>
      <c r="AD83" s="160"/>
      <c r="AE83" s="160"/>
      <c r="AF83" s="160"/>
      <c r="AG83" s="160"/>
      <c r="AH83" s="162"/>
    </row>
    <row r="84" spans="2:34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24">SUM(F84:K84)</f>
        <v>3994</v>
      </c>
      <c r="F84" s="11">
        <v>1420</v>
      </c>
      <c r="G84" s="11">
        <v>1318</v>
      </c>
      <c r="H84" s="11">
        <v>764</v>
      </c>
      <c r="I84" s="11">
        <v>311</v>
      </c>
      <c r="J84" s="11">
        <v>137</v>
      </c>
      <c r="K84" s="12">
        <v>44</v>
      </c>
      <c r="N84" s="201" t="s">
        <v>250</v>
      </c>
      <c r="O84" s="187" t="s">
        <v>184</v>
      </c>
      <c r="P84" s="203" t="s">
        <v>258</v>
      </c>
      <c r="Q84" s="102">
        <f t="shared" si="17"/>
        <v>0.43255255827654771</v>
      </c>
      <c r="R84" s="103">
        <f t="shared" si="18"/>
        <v>0.1537868384458432</v>
      </c>
      <c r="S84" s="103">
        <f t="shared" si="19"/>
        <v>0.14274017821945165</v>
      </c>
      <c r="T84" s="103">
        <f t="shared" si="20"/>
        <v>8.2741651107481842E-2</v>
      </c>
      <c r="U84" s="103">
        <f t="shared" si="21"/>
        <v>3.368148363144876E-2</v>
      </c>
      <c r="V84" s="103">
        <f t="shared" si="22"/>
        <v>1.4837180892310226E-2</v>
      </c>
      <c r="W84" s="104">
        <f t="shared" si="23"/>
        <v>4.7652259800120434E-3</v>
      </c>
      <c r="Z84" s="160"/>
      <c r="AA84" s="160"/>
      <c r="AB84" s="160"/>
      <c r="AC84" s="160"/>
      <c r="AD84" s="160"/>
      <c r="AE84" s="160"/>
      <c r="AF84" s="160"/>
      <c r="AG84" s="160"/>
      <c r="AH84" s="162"/>
    </row>
    <row r="85" spans="2:34" ht="15.75" customHeight="1">
      <c r="B85" s="201" t="s">
        <v>250</v>
      </c>
      <c r="C85" s="187" t="s">
        <v>187</v>
      </c>
      <c r="D85" s="203" t="s">
        <v>259</v>
      </c>
      <c r="E85" s="16">
        <f t="shared" si="24"/>
        <v>6098</v>
      </c>
      <c r="F85" s="11">
        <v>1815</v>
      </c>
      <c r="G85" s="11">
        <v>2073</v>
      </c>
      <c r="H85" s="11">
        <v>1336</v>
      </c>
      <c r="I85" s="11">
        <v>605</v>
      </c>
      <c r="J85" s="11">
        <v>264</v>
      </c>
      <c r="K85" s="12">
        <v>5</v>
      </c>
      <c r="N85" s="201" t="s">
        <v>250</v>
      </c>
      <c r="O85" s="187" t="s">
        <v>187</v>
      </c>
      <c r="P85" s="203" t="s">
        <v>259</v>
      </c>
      <c r="Q85" s="102">
        <f t="shared" si="17"/>
        <v>0.66041700059348718</v>
      </c>
      <c r="R85" s="103">
        <f t="shared" si="18"/>
        <v>0.19656557167549676</v>
      </c>
      <c r="S85" s="103">
        <f t="shared" si="19"/>
        <v>0.22450712401284012</v>
      </c>
      <c r="T85" s="103">
        <f t="shared" si="20"/>
        <v>0.14468958884763838</v>
      </c>
      <c r="U85" s="103">
        <f t="shared" si="21"/>
        <v>6.5521857225165597E-2</v>
      </c>
      <c r="V85" s="103">
        <f t="shared" si="22"/>
        <v>2.859135588007226E-2</v>
      </c>
      <c r="W85" s="104">
        <f t="shared" si="23"/>
        <v>5.4150295227409586E-4</v>
      </c>
      <c r="Z85" s="160"/>
      <c r="AA85" s="160"/>
      <c r="AB85" s="160"/>
      <c r="AC85" s="160"/>
      <c r="AD85" s="160"/>
      <c r="AE85" s="160"/>
      <c r="AF85" s="160"/>
      <c r="AG85" s="160"/>
      <c r="AH85" s="160"/>
    </row>
    <row r="86" spans="2:34" ht="15.75" customHeight="1">
      <c r="B86" s="201" t="s">
        <v>250</v>
      </c>
      <c r="C86" s="187" t="s">
        <v>189</v>
      </c>
      <c r="D86" s="203" t="s">
        <v>260</v>
      </c>
      <c r="E86" s="16">
        <f t="shared" si="24"/>
        <v>11820</v>
      </c>
      <c r="F86" s="11">
        <v>2957</v>
      </c>
      <c r="G86" s="11">
        <v>4115</v>
      </c>
      <c r="H86" s="11">
        <v>2723</v>
      </c>
      <c r="I86" s="11">
        <v>1329</v>
      </c>
      <c r="J86" s="11">
        <v>611</v>
      </c>
      <c r="K86" s="12">
        <v>85</v>
      </c>
      <c r="N86" s="201" t="s">
        <v>250</v>
      </c>
      <c r="O86" s="187" t="s">
        <v>189</v>
      </c>
      <c r="P86" s="203" t="s">
        <v>260</v>
      </c>
      <c r="Q86" s="102">
        <f t="shared" si="17"/>
        <v>1.2801129791759625</v>
      </c>
      <c r="R86" s="103">
        <f t="shared" si="18"/>
        <v>0.32024484597490022</v>
      </c>
      <c r="S86" s="103">
        <f t="shared" si="19"/>
        <v>0.44565692972158077</v>
      </c>
      <c r="T86" s="103">
        <f t="shared" si="20"/>
        <v>0.2949025078084726</v>
      </c>
      <c r="U86" s="103">
        <f t="shared" si="21"/>
        <v>0.14393148471445466</v>
      </c>
      <c r="V86" s="103">
        <f t="shared" si="22"/>
        <v>6.6171660767894505E-2</v>
      </c>
      <c r="W86" s="104">
        <f t="shared" si="23"/>
        <v>9.2055501886596294E-3</v>
      </c>
      <c r="Z86" s="160"/>
      <c r="AA86" s="160"/>
      <c r="AB86" s="160"/>
      <c r="AC86" s="160"/>
      <c r="AD86" s="160"/>
      <c r="AE86" s="160"/>
      <c r="AF86" s="160"/>
      <c r="AG86" s="162"/>
      <c r="AH86" s="162"/>
    </row>
    <row r="87" spans="2:34" ht="15.75" customHeight="1">
      <c r="B87" s="201" t="s">
        <v>261</v>
      </c>
      <c r="C87" s="187" t="s">
        <v>170</v>
      </c>
      <c r="D87" s="203" t="s">
        <v>262</v>
      </c>
      <c r="E87" s="16">
        <f t="shared" si="24"/>
        <v>3891</v>
      </c>
      <c r="F87" s="11">
        <v>982</v>
      </c>
      <c r="G87" s="11">
        <v>1167</v>
      </c>
      <c r="H87" s="11">
        <v>958</v>
      </c>
      <c r="I87" s="11">
        <v>518</v>
      </c>
      <c r="J87" s="11">
        <v>260</v>
      </c>
      <c r="K87" s="12">
        <v>6</v>
      </c>
      <c r="N87" s="201" t="s">
        <v>261</v>
      </c>
      <c r="O87" s="187" t="s">
        <v>170</v>
      </c>
      <c r="P87" s="203" t="s">
        <v>262</v>
      </c>
      <c r="Q87" s="102">
        <f t="shared" si="17"/>
        <v>0.42139759745970135</v>
      </c>
      <c r="R87" s="103">
        <f t="shared" si="18"/>
        <v>0.10635117982663242</v>
      </c>
      <c r="S87" s="103">
        <f t="shared" si="19"/>
        <v>0.12638678906077397</v>
      </c>
      <c r="T87" s="103">
        <f t="shared" si="20"/>
        <v>0.10375196565571676</v>
      </c>
      <c r="U87" s="103">
        <f t="shared" si="21"/>
        <v>5.609970585559633E-2</v>
      </c>
      <c r="V87" s="103">
        <f t="shared" si="22"/>
        <v>2.815815351825298E-2</v>
      </c>
      <c r="W87" s="104">
        <f t="shared" si="23"/>
        <v>6.4980354272891488E-4</v>
      </c>
      <c r="Z87" s="160"/>
      <c r="AA87" s="160"/>
      <c r="AB87" s="160"/>
      <c r="AC87" s="160"/>
      <c r="AD87" s="160"/>
      <c r="AE87" s="160"/>
      <c r="AF87" s="160"/>
      <c r="AG87" s="160"/>
      <c r="AH87" s="162"/>
    </row>
    <row r="88" spans="2:34" ht="15.75" customHeight="1">
      <c r="B88" s="201" t="s">
        <v>261</v>
      </c>
      <c r="C88" s="187" t="s">
        <v>172</v>
      </c>
      <c r="D88" s="203" t="s">
        <v>263</v>
      </c>
      <c r="E88" s="16">
        <f t="shared" si="24"/>
        <v>6219</v>
      </c>
      <c r="F88" s="11">
        <v>1504</v>
      </c>
      <c r="G88" s="11">
        <v>1848</v>
      </c>
      <c r="H88" s="11">
        <v>1379</v>
      </c>
      <c r="I88" s="11">
        <v>773</v>
      </c>
      <c r="J88" s="11">
        <v>505</v>
      </c>
      <c r="K88" s="12">
        <v>210</v>
      </c>
      <c r="N88" s="201" t="s">
        <v>261</v>
      </c>
      <c r="O88" s="187" t="s">
        <v>172</v>
      </c>
      <c r="P88" s="203" t="s">
        <v>263</v>
      </c>
      <c r="Q88" s="102">
        <f t="shared" si="17"/>
        <v>0.67352137203852047</v>
      </c>
      <c r="R88" s="103">
        <f t="shared" si="18"/>
        <v>0.16288408804404803</v>
      </c>
      <c r="S88" s="103">
        <f t="shared" si="19"/>
        <v>0.20013949116050581</v>
      </c>
      <c r="T88" s="103">
        <f t="shared" si="20"/>
        <v>0.14934651423719564</v>
      </c>
      <c r="U88" s="103">
        <f t="shared" si="21"/>
        <v>8.3716356421575211E-2</v>
      </c>
      <c r="V88" s="103">
        <f t="shared" si="22"/>
        <v>5.4691798179683671E-2</v>
      </c>
      <c r="W88" s="104">
        <f t="shared" si="23"/>
        <v>2.2743123995512024E-2</v>
      </c>
      <c r="Z88" s="160"/>
      <c r="AA88" s="160"/>
      <c r="AB88" s="160"/>
      <c r="AC88" s="160"/>
      <c r="AD88" s="160"/>
      <c r="AE88" s="160"/>
      <c r="AF88" s="160"/>
      <c r="AG88" s="160"/>
      <c r="AH88" s="162"/>
    </row>
    <row r="89" spans="2:34" ht="15.75" customHeight="1">
      <c r="B89" s="201" t="s">
        <v>261</v>
      </c>
      <c r="C89" s="187" t="s">
        <v>174</v>
      </c>
      <c r="D89" s="203" t="s">
        <v>264</v>
      </c>
      <c r="E89" s="16">
        <f t="shared" si="24"/>
        <v>3413</v>
      </c>
      <c r="F89" s="11">
        <v>714</v>
      </c>
      <c r="G89" s="11">
        <v>939</v>
      </c>
      <c r="H89" s="11">
        <v>827</v>
      </c>
      <c r="I89" s="11">
        <v>620</v>
      </c>
      <c r="J89" s="11">
        <v>302</v>
      </c>
      <c r="K89" s="12">
        <v>11</v>
      </c>
      <c r="N89" s="201" t="s">
        <v>261</v>
      </c>
      <c r="O89" s="187" t="s">
        <v>174</v>
      </c>
      <c r="P89" s="203" t="s">
        <v>264</v>
      </c>
      <c r="Q89" s="102">
        <f t="shared" si="17"/>
        <v>0.36962991522229771</v>
      </c>
      <c r="R89" s="103">
        <f t="shared" si="18"/>
        <v>7.7326621584740879E-2</v>
      </c>
      <c r="S89" s="103">
        <f t="shared" si="19"/>
        <v>0.10169425443707519</v>
      </c>
      <c r="T89" s="103">
        <f t="shared" si="20"/>
        <v>8.9564588306135437E-2</v>
      </c>
      <c r="U89" s="103">
        <f t="shared" si="21"/>
        <v>6.7146366081987888E-2</v>
      </c>
      <c r="V89" s="103">
        <f t="shared" si="22"/>
        <v>3.2706778317355384E-2</v>
      </c>
      <c r="W89" s="104">
        <f t="shared" si="23"/>
        <v>1.1913064950030109E-3</v>
      </c>
      <c r="Z89" s="160"/>
      <c r="AA89" s="160"/>
      <c r="AB89" s="160"/>
      <c r="AC89" s="160"/>
      <c r="AD89" s="160"/>
      <c r="AE89" s="160"/>
      <c r="AF89" s="160"/>
      <c r="AG89" s="160"/>
      <c r="AH89" s="162"/>
    </row>
    <row r="90" spans="2:34" ht="15.75" customHeight="1">
      <c r="B90" s="201" t="s">
        <v>261</v>
      </c>
      <c r="C90" s="187" t="s">
        <v>176</v>
      </c>
      <c r="D90" s="203" t="s">
        <v>265</v>
      </c>
      <c r="E90" s="16">
        <f t="shared" si="24"/>
        <v>4395</v>
      </c>
      <c r="F90" s="11">
        <v>793</v>
      </c>
      <c r="G90" s="11">
        <v>1366</v>
      </c>
      <c r="H90" s="11">
        <v>1210</v>
      </c>
      <c r="I90" s="11">
        <v>701</v>
      </c>
      <c r="J90" s="11">
        <v>288</v>
      </c>
      <c r="K90" s="12">
        <v>37</v>
      </c>
      <c r="N90" s="201" t="s">
        <v>261</v>
      </c>
      <c r="O90" s="187" t="s">
        <v>176</v>
      </c>
      <c r="P90" s="203" t="s">
        <v>265</v>
      </c>
      <c r="Q90" s="102">
        <f t="shared" ref="Q90:Q95" si="25">SUM(R90:W90)</f>
        <v>0.47598109504893021</v>
      </c>
      <c r="R90" s="103">
        <f t="shared" ref="R90:R94" si="26">F90/$E$9*100</f>
        <v>8.5882368230671594E-2</v>
      </c>
      <c r="S90" s="103">
        <f t="shared" ref="S90:S95" si="27">G90/$E$9*100</f>
        <v>0.14793860656128296</v>
      </c>
      <c r="T90" s="103">
        <f t="shared" ref="T90:T95" si="28">H90/$E$9*100</f>
        <v>0.13104371445033119</v>
      </c>
      <c r="U90" s="103">
        <f t="shared" ref="U90:U95" si="29">I90/$E$9*100</f>
        <v>7.5918713908828234E-2</v>
      </c>
      <c r="V90" s="103">
        <f t="shared" ref="V90:V95" si="30">J90/$E$9*100</f>
        <v>3.1190570050987916E-2</v>
      </c>
      <c r="W90" s="104">
        <f t="shared" ref="W90:W94" si="31">K90/$E$9*100</f>
        <v>4.0071218468283086E-3</v>
      </c>
      <c r="Z90" s="160"/>
      <c r="AA90" s="160"/>
      <c r="AB90" s="160"/>
      <c r="AC90" s="160"/>
      <c r="AD90" s="160"/>
      <c r="AE90" s="160"/>
      <c r="AF90" s="160"/>
      <c r="AG90" s="160"/>
      <c r="AH90" s="162"/>
    </row>
    <row r="91" spans="2:34" ht="15.75" customHeight="1">
      <c r="B91" s="201" t="s">
        <v>261</v>
      </c>
      <c r="C91" s="187" t="s">
        <v>178</v>
      </c>
      <c r="D91" s="203" t="s">
        <v>266</v>
      </c>
      <c r="E91" s="16">
        <f t="shared" si="24"/>
        <v>4054</v>
      </c>
      <c r="F91" s="11">
        <v>875</v>
      </c>
      <c r="G91" s="11">
        <v>1235</v>
      </c>
      <c r="H91" s="11">
        <v>993</v>
      </c>
      <c r="I91" s="11">
        <v>619</v>
      </c>
      <c r="J91" s="11">
        <v>312</v>
      </c>
      <c r="K91" s="12">
        <v>20</v>
      </c>
      <c r="N91" s="201" t="s">
        <v>261</v>
      </c>
      <c r="O91" s="187" t="s">
        <v>178</v>
      </c>
      <c r="P91" s="203" t="s">
        <v>266</v>
      </c>
      <c r="Q91" s="102">
        <f t="shared" si="25"/>
        <v>0.43905059370383687</v>
      </c>
      <c r="R91" s="103">
        <f t="shared" si="26"/>
        <v>9.4763016647966755E-2</v>
      </c>
      <c r="S91" s="103">
        <f t="shared" si="27"/>
        <v>0.13375122921170166</v>
      </c>
      <c r="T91" s="103">
        <f t="shared" si="28"/>
        <v>0.10754248632163542</v>
      </c>
      <c r="U91" s="103">
        <f t="shared" si="29"/>
        <v>6.7038065491533058E-2</v>
      </c>
      <c r="V91" s="103">
        <f t="shared" si="30"/>
        <v>3.3789784221903575E-2</v>
      </c>
      <c r="W91" s="104">
        <f t="shared" si="31"/>
        <v>2.1660118090963834E-3</v>
      </c>
      <c r="Z91" s="160"/>
      <c r="AA91" s="160"/>
      <c r="AB91" s="160"/>
      <c r="AC91" s="160"/>
      <c r="AD91" s="160"/>
      <c r="AE91" s="160"/>
      <c r="AF91" s="160"/>
      <c r="AG91" s="162"/>
      <c r="AH91" s="162"/>
    </row>
    <row r="92" spans="2:34" ht="15.75" customHeight="1">
      <c r="B92" s="201" t="s">
        <v>261</v>
      </c>
      <c r="C92" s="187" t="s">
        <v>180</v>
      </c>
      <c r="D92" s="203" t="s">
        <v>267</v>
      </c>
      <c r="E92" s="16">
        <f t="shared" si="24"/>
        <v>3667</v>
      </c>
      <c r="F92" s="11">
        <v>925</v>
      </c>
      <c r="G92" s="11">
        <v>1214</v>
      </c>
      <c r="H92" s="11">
        <v>894</v>
      </c>
      <c r="I92" s="11">
        <v>437</v>
      </c>
      <c r="J92" s="11">
        <v>193</v>
      </c>
      <c r="K92" s="12">
        <v>4</v>
      </c>
      <c r="N92" s="201" t="s">
        <v>261</v>
      </c>
      <c r="O92" s="187" t="s">
        <v>180</v>
      </c>
      <c r="P92" s="203" t="s">
        <v>267</v>
      </c>
      <c r="Q92" s="102">
        <f t="shared" si="25"/>
        <v>0.3971382651978218</v>
      </c>
      <c r="R92" s="103">
        <f t="shared" si="26"/>
        <v>0.10017804617070772</v>
      </c>
      <c r="S92" s="103">
        <f t="shared" si="27"/>
        <v>0.13147691681215046</v>
      </c>
      <c r="T92" s="103">
        <f t="shared" si="28"/>
        <v>9.6820727866608322E-2</v>
      </c>
      <c r="U92" s="103">
        <f t="shared" si="29"/>
        <v>4.732735802875597E-2</v>
      </c>
      <c r="V92" s="103">
        <f t="shared" si="30"/>
        <v>2.0902013957780099E-2</v>
      </c>
      <c r="W92" s="104">
        <f t="shared" si="31"/>
        <v>4.3320236181927662E-4</v>
      </c>
      <c r="Z92" s="160"/>
      <c r="AA92" s="160"/>
      <c r="AB92" s="160"/>
      <c r="AC92" s="160"/>
      <c r="AD92" s="160"/>
      <c r="AE92" s="160"/>
      <c r="AF92" s="160"/>
      <c r="AG92" s="160"/>
      <c r="AH92" s="162"/>
    </row>
    <row r="93" spans="2:34" ht="15.75" customHeight="1">
      <c r="B93" s="201" t="s">
        <v>261</v>
      </c>
      <c r="C93" s="187" t="s">
        <v>182</v>
      </c>
      <c r="D93" s="203" t="s">
        <v>268</v>
      </c>
      <c r="E93" s="16">
        <f t="shared" si="24"/>
        <v>4284</v>
      </c>
      <c r="F93" s="11">
        <v>1209</v>
      </c>
      <c r="G93" s="11">
        <v>1402</v>
      </c>
      <c r="H93" s="11">
        <v>921</v>
      </c>
      <c r="I93" s="11">
        <v>496</v>
      </c>
      <c r="J93" s="11">
        <v>246</v>
      </c>
      <c r="K93" s="12">
        <v>10</v>
      </c>
      <c r="N93" s="201" t="s">
        <v>261</v>
      </c>
      <c r="O93" s="187" t="s">
        <v>182</v>
      </c>
      <c r="P93" s="203" t="s">
        <v>268</v>
      </c>
      <c r="Q93" s="102">
        <f t="shared" si="25"/>
        <v>0.46395972950844527</v>
      </c>
      <c r="R93" s="103">
        <f t="shared" si="26"/>
        <v>0.13093541385987637</v>
      </c>
      <c r="S93" s="103">
        <f t="shared" si="27"/>
        <v>0.15183742781765647</v>
      </c>
      <c r="T93" s="103">
        <f t="shared" si="28"/>
        <v>9.9744843808888456E-2</v>
      </c>
      <c r="U93" s="103">
        <f t="shared" si="29"/>
        <v>5.3717092865590302E-2</v>
      </c>
      <c r="V93" s="103">
        <f t="shared" si="30"/>
        <v>2.6641945251885513E-2</v>
      </c>
      <c r="W93" s="104">
        <f t="shared" si="31"/>
        <v>1.0830059045481917E-3</v>
      </c>
      <c r="Z93" s="160"/>
      <c r="AA93" s="160"/>
      <c r="AB93" s="160"/>
      <c r="AC93" s="160"/>
      <c r="AD93" s="160"/>
      <c r="AE93" s="160"/>
      <c r="AF93" s="160"/>
      <c r="AG93" s="162"/>
      <c r="AH93" s="160"/>
    </row>
    <row r="94" spans="2:34" ht="15.75" customHeight="1">
      <c r="B94" s="201" t="s">
        <v>261</v>
      </c>
      <c r="C94" s="187" t="s">
        <v>184</v>
      </c>
      <c r="D94" s="203" t="s">
        <v>269</v>
      </c>
      <c r="E94" s="16">
        <f t="shared" si="24"/>
        <v>21544</v>
      </c>
      <c r="F94" s="11">
        <v>5772</v>
      </c>
      <c r="G94" s="11">
        <v>7905</v>
      </c>
      <c r="H94" s="11">
        <v>4850</v>
      </c>
      <c r="I94" s="11">
        <v>2015</v>
      </c>
      <c r="J94" s="11">
        <v>989</v>
      </c>
      <c r="K94" s="12">
        <v>13</v>
      </c>
      <c r="N94" s="201" t="s">
        <v>261</v>
      </c>
      <c r="O94" s="187" t="s">
        <v>184</v>
      </c>
      <c r="P94" s="203" t="s">
        <v>269</v>
      </c>
      <c r="Q94" s="102">
        <f t="shared" si="25"/>
        <v>2.333227920758624</v>
      </c>
      <c r="R94" s="103">
        <f t="shared" si="26"/>
        <v>0.62511100810521625</v>
      </c>
      <c r="S94" s="103">
        <f t="shared" si="27"/>
        <v>0.85611616754534547</v>
      </c>
      <c r="T94" s="103">
        <f t="shared" si="28"/>
        <v>0.52525786370587291</v>
      </c>
      <c r="U94" s="103">
        <f t="shared" si="29"/>
        <v>0.21822568976646059</v>
      </c>
      <c r="V94" s="103">
        <f t="shared" si="30"/>
        <v>0.10710928395981614</v>
      </c>
      <c r="W94" s="104">
        <f t="shared" si="31"/>
        <v>1.4079076759126491E-3</v>
      </c>
      <c r="Z94" s="160"/>
      <c r="AA94" s="160"/>
      <c r="AB94" s="160"/>
      <c r="AC94" s="160"/>
      <c r="AD94" s="160"/>
      <c r="AE94" s="160"/>
      <c r="AF94" s="160"/>
      <c r="AG94" s="160"/>
      <c r="AH94" s="160"/>
    </row>
    <row r="95" spans="2:34" ht="15.75" customHeight="1">
      <c r="B95" s="205" t="s">
        <v>261</v>
      </c>
      <c r="C95" s="206" t="s">
        <v>187</v>
      </c>
      <c r="D95" s="207" t="s">
        <v>270</v>
      </c>
      <c r="E95" s="67">
        <f t="shared" si="24"/>
        <v>11501</v>
      </c>
      <c r="F95" s="229">
        <v>2762</v>
      </c>
      <c r="G95" s="229">
        <v>4089</v>
      </c>
      <c r="H95" s="229">
        <v>2755</v>
      </c>
      <c r="I95" s="229">
        <v>1250</v>
      </c>
      <c r="J95" s="229">
        <v>631</v>
      </c>
      <c r="K95" s="230">
        <v>14</v>
      </c>
      <c r="N95" s="205" t="s">
        <v>261</v>
      </c>
      <c r="O95" s="206" t="s">
        <v>187</v>
      </c>
      <c r="P95" s="207" t="s">
        <v>270</v>
      </c>
      <c r="Q95" s="155">
        <f t="shared" si="25"/>
        <v>1.2455650908208753</v>
      </c>
      <c r="R95" s="153">
        <f>F95/$E$9*100</f>
        <v>0.29912623083621054</v>
      </c>
      <c r="S95" s="153">
        <f t="shared" si="27"/>
        <v>0.4428411143697556</v>
      </c>
      <c r="T95" s="153">
        <f t="shared" si="28"/>
        <v>0.29836812670302681</v>
      </c>
      <c r="U95" s="153">
        <f t="shared" si="29"/>
        <v>0.13537573806852396</v>
      </c>
      <c r="V95" s="153">
        <f t="shared" si="30"/>
        <v>6.8337672576990888E-2</v>
      </c>
      <c r="W95" s="154">
        <f>K95/$E$9*100</f>
        <v>1.5162082663674682E-3</v>
      </c>
    </row>
    <row r="96" spans="2:34" ht="6.75" customHeight="1"/>
    <row r="97" spans="2:14">
      <c r="B97" s="228" t="s">
        <v>154</v>
      </c>
      <c r="N97" s="228" t="s">
        <v>154</v>
      </c>
    </row>
  </sheetData>
  <mergeCells count="4">
    <mergeCell ref="G7:H7"/>
    <mergeCell ref="Q5:V5"/>
    <mergeCell ref="S7:T7"/>
    <mergeCell ref="E5:K5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9" orientation="portrait" useFirstPageNumber="1" verticalDpi="360" r:id="rId1"/>
  <headerFooter>
    <oddFooter>&amp;CIV-1-&amp;P</oddFooter>
  </headerFooter>
  <rowBreaks count="1" manualBreakCount="1">
    <brk id="53" max="16383" man="1"/>
  </rowBreaks>
  <colBreaks count="1" manualBreakCount="1">
    <brk id="12" max="1048575" man="1"/>
  </colBreaks>
  <ignoredErrors>
    <ignoredError sqref="F11:J17 K11:K17" formulaRange="1"/>
    <ignoredError sqref="B19:C95 N19:O95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C4B5-3C62-4200-B512-B0408EF05D81}">
  <dimension ref="B1:AI100"/>
  <sheetViews>
    <sheetView showGridLines="0" topLeftCell="S1" zoomScaleNormal="100" workbookViewId="0">
      <selection activeCell="L15" sqref="L15"/>
    </sheetView>
  </sheetViews>
  <sheetFormatPr defaultColWidth="9.140625" defaultRowHeight="12.75"/>
  <cols>
    <col min="1" max="3" width="2.5703125" customWidth="1"/>
    <col min="4" max="4" width="18.5703125" style="6" customWidth="1"/>
    <col min="5" max="8" width="12.5703125" style="6" customWidth="1"/>
    <col min="9" max="12" width="2.5703125" style="6" customWidth="1"/>
    <col min="13" max="13" width="18.5703125" style="6" customWidth="1"/>
    <col min="14" max="17" width="12.5703125" style="6" customWidth="1"/>
    <col min="18" max="21" width="2.5703125" style="6" customWidth="1"/>
    <col min="22" max="22" width="21.5703125" style="6" customWidth="1"/>
    <col min="23" max="26" width="12.5703125" style="6" customWidth="1"/>
    <col min="27" max="30" width="2.5703125" style="6" customWidth="1"/>
    <col min="31" max="31" width="21.5703125" style="6" customWidth="1"/>
    <col min="32" max="35" width="12.5703125" style="6" customWidth="1"/>
    <col min="36" max="36" width="2.5703125" customWidth="1"/>
  </cols>
  <sheetData>
    <row r="1" spans="2:35">
      <c r="E1" s="11"/>
      <c r="H1" s="71" t="s">
        <v>8</v>
      </c>
      <c r="I1" s="71"/>
      <c r="J1" s="71"/>
      <c r="K1" s="71"/>
      <c r="L1" s="15"/>
      <c r="N1" s="15"/>
      <c r="O1" s="15"/>
      <c r="P1" s="15"/>
      <c r="Q1" s="71" t="s">
        <v>9</v>
      </c>
      <c r="R1" s="71"/>
      <c r="S1" s="71"/>
      <c r="T1" s="71"/>
      <c r="U1" s="15"/>
      <c r="W1" s="11"/>
      <c r="Z1" s="71" t="s">
        <v>8</v>
      </c>
      <c r="AA1" s="71"/>
      <c r="AB1" s="71"/>
      <c r="AC1" s="71"/>
      <c r="AD1" s="15"/>
      <c r="AF1" s="15"/>
      <c r="AG1" s="15"/>
      <c r="AH1" s="15"/>
      <c r="AI1" s="71" t="s">
        <v>9</v>
      </c>
    </row>
    <row r="2" spans="2:35" ht="18" customHeight="1">
      <c r="D2" s="14" t="s">
        <v>385</v>
      </c>
      <c r="E2" s="14"/>
      <c r="F2" s="14"/>
      <c r="G2" s="14"/>
      <c r="H2" s="14"/>
      <c r="I2" s="14"/>
      <c r="J2" s="14"/>
      <c r="K2" s="14"/>
      <c r="L2" s="14"/>
      <c r="M2" s="14" t="s">
        <v>385</v>
      </c>
      <c r="N2" s="14"/>
      <c r="O2" s="14"/>
      <c r="P2" s="14"/>
      <c r="Q2" s="14"/>
      <c r="R2" s="14"/>
      <c r="S2" s="14"/>
      <c r="T2" s="14" t="s">
        <v>386</v>
      </c>
      <c r="U2" s="14"/>
      <c r="V2" s="14"/>
      <c r="W2" s="14"/>
      <c r="X2" s="14"/>
      <c r="Y2" s="14"/>
      <c r="Z2" s="14"/>
      <c r="AA2" s="14"/>
      <c r="AB2" s="14"/>
      <c r="AC2" s="14" t="s">
        <v>387</v>
      </c>
      <c r="AD2" s="14"/>
      <c r="AE2" s="14"/>
      <c r="AF2" s="14"/>
      <c r="AG2" s="14"/>
      <c r="AH2" s="14"/>
      <c r="AI2" s="14"/>
    </row>
    <row r="3" spans="2:35" ht="18" customHeight="1">
      <c r="D3" s="14" t="s">
        <v>53</v>
      </c>
      <c r="E3" s="14"/>
      <c r="F3" s="14"/>
      <c r="G3" s="14"/>
      <c r="H3" s="14"/>
      <c r="I3" s="14"/>
      <c r="J3" s="14"/>
      <c r="K3" s="14"/>
      <c r="L3" s="14"/>
      <c r="M3" s="14" t="s">
        <v>53</v>
      </c>
      <c r="N3" s="14"/>
      <c r="O3" s="14"/>
      <c r="P3" s="14"/>
      <c r="Q3" s="14"/>
      <c r="R3" s="14"/>
      <c r="S3" s="14"/>
      <c r="T3" s="14"/>
      <c r="U3" s="14"/>
      <c r="V3" s="14" t="s">
        <v>53</v>
      </c>
      <c r="W3" s="14"/>
      <c r="X3" s="14"/>
      <c r="Y3" s="14"/>
      <c r="Z3" s="14"/>
      <c r="AA3" s="14"/>
      <c r="AB3" s="14"/>
      <c r="AC3" s="14"/>
      <c r="AD3" s="14"/>
      <c r="AE3" s="14" t="s">
        <v>53</v>
      </c>
      <c r="AF3" s="14"/>
      <c r="AG3" s="14"/>
      <c r="AH3" s="14"/>
      <c r="AI3" s="14"/>
    </row>
    <row r="4" spans="2:35">
      <c r="D4" s="14"/>
      <c r="E4" s="14"/>
      <c r="F4" s="14"/>
      <c r="G4" s="14"/>
      <c r="H4" s="15" t="s">
        <v>352</v>
      </c>
      <c r="I4" s="15"/>
      <c r="J4" s="15"/>
      <c r="K4" s="15"/>
      <c r="L4" s="15"/>
      <c r="M4" s="14"/>
      <c r="N4" s="15"/>
      <c r="O4" s="15"/>
      <c r="P4" s="15"/>
      <c r="Q4" s="15" t="s">
        <v>352</v>
      </c>
      <c r="R4" s="15"/>
      <c r="S4" s="15"/>
      <c r="T4" s="15"/>
      <c r="U4" s="15"/>
      <c r="V4" s="14"/>
      <c r="W4" s="14"/>
      <c r="X4" s="14"/>
      <c r="Y4" s="14"/>
      <c r="Z4" s="15" t="s">
        <v>31</v>
      </c>
      <c r="AA4" s="15"/>
      <c r="AB4" s="15"/>
      <c r="AC4" s="15"/>
      <c r="AD4" s="15"/>
      <c r="AE4" s="14"/>
      <c r="AF4" s="15"/>
      <c r="AG4" s="15"/>
      <c r="AH4" s="15"/>
      <c r="AI4" s="15" t="s">
        <v>31</v>
      </c>
    </row>
    <row r="5" spans="2:35" ht="18" customHeight="1">
      <c r="B5" s="211" t="s">
        <v>271</v>
      </c>
      <c r="C5" s="212"/>
      <c r="D5" s="213"/>
      <c r="E5" s="453" t="s">
        <v>54</v>
      </c>
      <c r="F5" s="454"/>
      <c r="G5" s="454"/>
      <c r="H5" s="455"/>
      <c r="I5" s="23"/>
      <c r="J5" s="23"/>
      <c r="K5" s="211" t="s">
        <v>271</v>
      </c>
      <c r="L5" s="212"/>
      <c r="M5" s="213"/>
      <c r="N5" s="453" t="s">
        <v>54</v>
      </c>
      <c r="O5" s="454"/>
      <c r="P5" s="454"/>
      <c r="Q5" s="455"/>
      <c r="R5" s="23"/>
      <c r="S5" s="23"/>
      <c r="T5" s="211" t="s">
        <v>271</v>
      </c>
      <c r="U5" s="212"/>
      <c r="V5" s="213"/>
      <c r="W5" s="453" t="s">
        <v>54</v>
      </c>
      <c r="X5" s="454"/>
      <c r="Y5" s="454"/>
      <c r="Z5" s="455"/>
      <c r="AA5" s="23"/>
      <c r="AB5" s="23"/>
      <c r="AC5" s="211" t="s">
        <v>271</v>
      </c>
      <c r="AD5" s="212"/>
      <c r="AE5" s="213"/>
      <c r="AF5" s="453" t="s">
        <v>54</v>
      </c>
      <c r="AG5" s="454"/>
      <c r="AH5" s="454"/>
      <c r="AI5" s="455"/>
    </row>
    <row r="6" spans="2:35" ht="53.25" customHeight="1">
      <c r="B6" s="214"/>
      <c r="C6" s="215" t="s">
        <v>272</v>
      </c>
      <c r="D6" s="216"/>
      <c r="E6" s="29" t="s">
        <v>4</v>
      </c>
      <c r="F6" s="30" t="s">
        <v>378</v>
      </c>
      <c r="G6" s="30" t="s">
        <v>379</v>
      </c>
      <c r="H6" s="55" t="s">
        <v>380</v>
      </c>
      <c r="I6" s="24"/>
      <c r="J6" s="24"/>
      <c r="K6" s="214"/>
      <c r="L6" s="215" t="s">
        <v>272</v>
      </c>
      <c r="M6" s="216"/>
      <c r="N6" s="112" t="s">
        <v>381</v>
      </c>
      <c r="O6" s="35" t="s">
        <v>382</v>
      </c>
      <c r="P6" s="47" t="s">
        <v>383</v>
      </c>
      <c r="Q6" s="111" t="s">
        <v>149</v>
      </c>
      <c r="R6" s="24"/>
      <c r="S6" s="24"/>
      <c r="T6" s="214"/>
      <c r="U6" s="215" t="s">
        <v>272</v>
      </c>
      <c r="V6" s="216"/>
      <c r="W6" s="29" t="s">
        <v>4</v>
      </c>
      <c r="X6" s="30" t="s">
        <v>378</v>
      </c>
      <c r="Y6" s="30" t="s">
        <v>379</v>
      </c>
      <c r="Z6" s="55" t="s">
        <v>380</v>
      </c>
      <c r="AA6" s="24"/>
      <c r="AB6" s="24"/>
      <c r="AC6" s="214"/>
      <c r="AD6" s="215" t="s">
        <v>272</v>
      </c>
      <c r="AE6" s="216"/>
      <c r="AF6" s="29" t="s">
        <v>381</v>
      </c>
      <c r="AG6" s="30" t="s">
        <v>382</v>
      </c>
      <c r="AH6" s="30" t="s">
        <v>383</v>
      </c>
      <c r="AI6" s="55" t="s">
        <v>149</v>
      </c>
    </row>
    <row r="7" spans="2:35" ht="18" customHeight="1">
      <c r="B7" s="210"/>
      <c r="C7" s="217"/>
      <c r="D7" s="218" t="s">
        <v>273</v>
      </c>
      <c r="E7" s="219"/>
      <c r="F7" s="220"/>
      <c r="G7" s="221"/>
      <c r="H7" s="222"/>
      <c r="I7" s="2"/>
      <c r="J7" s="2"/>
      <c r="K7" s="210"/>
      <c r="L7" s="217"/>
      <c r="M7" s="218" t="s">
        <v>273</v>
      </c>
      <c r="N7" s="223"/>
      <c r="O7" s="221"/>
      <c r="P7" s="220"/>
      <c r="Q7" s="224"/>
      <c r="R7" s="1"/>
      <c r="S7" s="1"/>
      <c r="T7" s="210"/>
      <c r="U7" s="217"/>
      <c r="V7" s="218" t="s">
        <v>273</v>
      </c>
      <c r="W7" s="288"/>
      <c r="X7" s="289"/>
      <c r="Y7" s="290"/>
      <c r="Z7" s="291"/>
      <c r="AA7" s="2"/>
      <c r="AB7" s="2"/>
      <c r="AC7" s="210"/>
      <c r="AD7" s="217"/>
      <c r="AE7" s="218" t="s">
        <v>273</v>
      </c>
      <c r="AF7" s="292"/>
      <c r="AG7" s="290"/>
      <c r="AH7" s="289"/>
      <c r="AI7" s="293"/>
    </row>
    <row r="8" spans="2:35" ht="6.75" customHeight="1">
      <c r="B8" s="191"/>
      <c r="C8" s="192"/>
      <c r="D8" s="193"/>
      <c r="E8" s="16"/>
      <c r="F8" s="4"/>
      <c r="G8" s="4"/>
      <c r="H8" s="5"/>
      <c r="I8" s="4"/>
      <c r="J8" s="4"/>
      <c r="K8" s="191"/>
      <c r="L8" s="192"/>
      <c r="M8" s="193"/>
      <c r="N8" s="4"/>
      <c r="O8" s="4"/>
      <c r="P8" s="4"/>
      <c r="Q8" s="5"/>
      <c r="R8" s="4"/>
      <c r="S8" s="4"/>
      <c r="T8" s="191"/>
      <c r="U8" s="192"/>
      <c r="V8" s="193"/>
      <c r="W8" s="102"/>
      <c r="X8" s="95"/>
      <c r="Y8" s="95"/>
      <c r="Z8" s="96"/>
      <c r="AA8" s="4"/>
      <c r="AB8" s="4"/>
      <c r="AC8" s="191"/>
      <c r="AD8" s="192"/>
      <c r="AE8" s="193"/>
      <c r="AF8" s="95"/>
      <c r="AG8" s="95"/>
      <c r="AH8" s="95"/>
      <c r="AI8" s="96"/>
    </row>
    <row r="9" spans="2:35" ht="15.75" customHeight="1">
      <c r="B9" s="197"/>
      <c r="C9" s="6"/>
      <c r="D9" s="198" t="s">
        <v>19</v>
      </c>
      <c r="E9" s="234">
        <f t="shared" ref="E9:H9" si="0">SUM(E19:E95)</f>
        <v>3228457</v>
      </c>
      <c r="F9" s="90">
        <f t="shared" si="0"/>
        <v>88282</v>
      </c>
      <c r="G9" s="90">
        <f t="shared" si="0"/>
        <v>157292</v>
      </c>
      <c r="H9" s="199">
        <f t="shared" si="0"/>
        <v>79636</v>
      </c>
      <c r="I9" s="4"/>
      <c r="J9" s="4"/>
      <c r="K9" s="197"/>
      <c r="M9" s="198" t="s">
        <v>19</v>
      </c>
      <c r="N9" s="234">
        <f t="shared" ref="N9:Q9" si="1">SUM(N19:N95)</f>
        <v>374365</v>
      </c>
      <c r="O9" s="90">
        <f t="shared" si="1"/>
        <v>244695</v>
      </c>
      <c r="P9" s="90">
        <f t="shared" si="1"/>
        <v>251143</v>
      </c>
      <c r="Q9" s="199">
        <f t="shared" si="1"/>
        <v>2033044</v>
      </c>
      <c r="R9" s="4"/>
      <c r="S9" s="4"/>
      <c r="T9" s="197"/>
      <c r="V9" s="198" t="s">
        <v>19</v>
      </c>
      <c r="W9" s="102">
        <f t="shared" ref="W9:Z9" si="2">SUM(W19:W95)</f>
        <v>100.00000000000001</v>
      </c>
      <c r="X9" s="103">
        <f t="shared" si="2"/>
        <v>2.7344951473722587</v>
      </c>
      <c r="Y9" s="103">
        <f t="shared" si="2"/>
        <v>4.8720487836759165</v>
      </c>
      <c r="Z9" s="104">
        <f t="shared" si="2"/>
        <v>2.4666891954887418</v>
      </c>
      <c r="AA9" s="4"/>
      <c r="AB9" s="4"/>
      <c r="AC9" s="197"/>
      <c r="AE9" s="198" t="s">
        <v>19</v>
      </c>
      <c r="AF9" s="88">
        <f t="shared" ref="AF9:AI9" si="3">SUM(AF19:AF95)</f>
        <v>11.595787089622071</v>
      </c>
      <c r="AG9" s="86">
        <f t="shared" si="3"/>
        <v>7.5793173023521749</v>
      </c>
      <c r="AH9" s="86">
        <f t="shared" si="3"/>
        <v>7.7790411952211231</v>
      </c>
      <c r="AI9" s="87">
        <f t="shared" si="3"/>
        <v>62.972621286267731</v>
      </c>
    </row>
    <row r="10" spans="2:35" ht="6.75" customHeight="1">
      <c r="B10" s="197"/>
      <c r="C10" s="6"/>
      <c r="D10" s="198"/>
      <c r="E10" s="16"/>
      <c r="F10" s="90"/>
      <c r="G10" s="90"/>
      <c r="H10" s="199"/>
      <c r="I10" s="11"/>
      <c r="J10" s="11"/>
      <c r="K10" s="197"/>
      <c r="M10" s="198"/>
      <c r="N10" s="234"/>
      <c r="O10" s="90"/>
      <c r="P10" s="90"/>
      <c r="Q10" s="34"/>
      <c r="R10" s="11"/>
      <c r="S10" s="11"/>
      <c r="T10" s="197"/>
      <c r="V10" s="198"/>
      <c r="W10" s="102"/>
      <c r="X10" s="354"/>
      <c r="Y10" s="354"/>
      <c r="Z10" s="355"/>
      <c r="AA10" s="11"/>
      <c r="AB10" s="11"/>
      <c r="AC10" s="197"/>
      <c r="AE10" s="198"/>
      <c r="AF10" s="88"/>
      <c r="AG10" s="86"/>
      <c r="AH10" s="86"/>
      <c r="AI10" s="87"/>
    </row>
    <row r="11" spans="2:35" ht="15.75" customHeight="1">
      <c r="B11" s="197"/>
      <c r="C11" s="6"/>
      <c r="D11" s="198" t="s">
        <v>163</v>
      </c>
      <c r="E11" s="16">
        <f t="shared" ref="E11:H11" si="4">SUM(E19:E32)</f>
        <v>544079</v>
      </c>
      <c r="F11" s="11">
        <f t="shared" si="4"/>
        <v>10870</v>
      </c>
      <c r="G11" s="11">
        <f t="shared" si="4"/>
        <v>22651</v>
      </c>
      <c r="H11" s="12">
        <f t="shared" si="4"/>
        <v>10544</v>
      </c>
      <c r="I11" s="11"/>
      <c r="J11" s="11"/>
      <c r="K11" s="197"/>
      <c r="M11" s="198" t="s">
        <v>163</v>
      </c>
      <c r="N11" s="16">
        <f t="shared" ref="N11:Q11" si="5">SUM(N19:N32)</f>
        <v>59991</v>
      </c>
      <c r="O11" s="11">
        <f t="shared" si="5"/>
        <v>50840</v>
      </c>
      <c r="P11" s="11">
        <f t="shared" si="5"/>
        <v>49523</v>
      </c>
      <c r="Q11" s="12">
        <f t="shared" si="5"/>
        <v>339660</v>
      </c>
      <c r="R11" s="11"/>
      <c r="S11" s="11"/>
      <c r="T11" s="197"/>
      <c r="V11" s="198" t="s">
        <v>163</v>
      </c>
      <c r="W11" s="102">
        <f t="shared" ref="W11:Z11" si="6">SUM(W19:W32)</f>
        <v>16.852601722742474</v>
      </c>
      <c r="X11" s="103">
        <f t="shared" si="6"/>
        <v>0.33669334917578275</v>
      </c>
      <c r="Y11" s="103">
        <f t="shared" si="6"/>
        <v>0.70160451262011547</v>
      </c>
      <c r="Z11" s="104">
        <f t="shared" si="6"/>
        <v>0.32659564615542347</v>
      </c>
      <c r="AA11" s="11"/>
      <c r="AB11" s="11"/>
      <c r="AC11" s="197"/>
      <c r="AE11" s="198" t="s">
        <v>163</v>
      </c>
      <c r="AF11" s="88">
        <f t="shared" ref="AF11:AI11" si="7">SUM(AF19:AF32)</f>
        <v>1.8581941775900994</v>
      </c>
      <c r="AG11" s="86">
        <f t="shared" si="7"/>
        <v>1.5747460783897693</v>
      </c>
      <c r="AH11" s="86">
        <f t="shared" si="7"/>
        <v>1.5339525971694838</v>
      </c>
      <c r="AI11" s="87">
        <f t="shared" si="7"/>
        <v>10.520815361641802</v>
      </c>
    </row>
    <row r="12" spans="2:35" ht="15.75" customHeight="1">
      <c r="B12" s="197"/>
      <c r="C12" s="6"/>
      <c r="D12" s="198" t="s">
        <v>164</v>
      </c>
      <c r="E12" s="16">
        <f t="shared" ref="E12:H12" si="8">SUM(E33:E40)</f>
        <v>354994</v>
      </c>
      <c r="F12" s="11">
        <f t="shared" si="8"/>
        <v>24378</v>
      </c>
      <c r="G12" s="11">
        <f t="shared" si="8"/>
        <v>26835</v>
      </c>
      <c r="H12" s="12">
        <f t="shared" si="8"/>
        <v>8510</v>
      </c>
      <c r="I12" s="11"/>
      <c r="J12" s="11"/>
      <c r="K12" s="197"/>
      <c r="M12" s="198" t="s">
        <v>164</v>
      </c>
      <c r="N12" s="16">
        <f t="shared" ref="N12:Q12" si="9">SUM(N33:N40)</f>
        <v>41481</v>
      </c>
      <c r="O12" s="11">
        <f t="shared" si="9"/>
        <v>23385</v>
      </c>
      <c r="P12" s="11">
        <f t="shared" si="9"/>
        <v>35345</v>
      </c>
      <c r="Q12" s="12">
        <f t="shared" si="9"/>
        <v>195060</v>
      </c>
      <c r="R12" s="11"/>
      <c r="S12" s="11"/>
      <c r="T12" s="197"/>
      <c r="V12" s="198" t="s">
        <v>164</v>
      </c>
      <c r="W12" s="102">
        <f t="shared" ref="W12:Z12" si="10">SUM(W33:W40)</f>
        <v>10.995779098188391</v>
      </c>
      <c r="X12" s="103">
        <f t="shared" si="10"/>
        <v>0.75509755898870567</v>
      </c>
      <c r="Y12" s="103">
        <f t="shared" si="10"/>
        <v>0.83120202623110673</v>
      </c>
      <c r="Z12" s="104">
        <f t="shared" si="10"/>
        <v>0.26359341320017582</v>
      </c>
      <c r="AA12" s="11"/>
      <c r="AB12" s="11"/>
      <c r="AC12" s="197"/>
      <c r="AE12" s="198" t="s">
        <v>164</v>
      </c>
      <c r="AF12" s="88">
        <f t="shared" ref="AF12:AI12" si="11">SUM(AF33:AF40)</f>
        <v>1.2848552729678604</v>
      </c>
      <c r="AG12" s="86">
        <f t="shared" si="11"/>
        <v>0.72433983169049487</v>
      </c>
      <c r="AH12" s="86">
        <f t="shared" si="11"/>
        <v>1.0947954394312827</v>
      </c>
      <c r="AI12" s="87">
        <f t="shared" si="11"/>
        <v>6.0418955556787655</v>
      </c>
    </row>
    <row r="13" spans="2:35" ht="15.75" customHeight="1">
      <c r="B13" s="197"/>
      <c r="C13" s="6"/>
      <c r="D13" s="198" t="s">
        <v>165</v>
      </c>
      <c r="E13" s="16">
        <f t="shared" ref="E13:H13" si="12">SUM(E41:E53)</f>
        <v>1218497</v>
      </c>
      <c r="F13" s="11">
        <f t="shared" si="12"/>
        <v>20740</v>
      </c>
      <c r="G13" s="11">
        <f t="shared" si="12"/>
        <v>48952</v>
      </c>
      <c r="H13" s="12">
        <f t="shared" si="12"/>
        <v>29663</v>
      </c>
      <c r="I13" s="11"/>
      <c r="J13" s="11"/>
      <c r="K13" s="197"/>
      <c r="M13" s="198" t="s">
        <v>165</v>
      </c>
      <c r="N13" s="16">
        <f t="shared" ref="N13:Q13" si="13">SUM(N41:N53)</f>
        <v>128622</v>
      </c>
      <c r="O13" s="11">
        <f t="shared" si="13"/>
        <v>79600</v>
      </c>
      <c r="P13" s="11">
        <f t="shared" si="13"/>
        <v>93991</v>
      </c>
      <c r="Q13" s="12">
        <f t="shared" si="13"/>
        <v>816929</v>
      </c>
      <c r="R13" s="11"/>
      <c r="S13" s="11"/>
      <c r="T13" s="197"/>
      <c r="V13" s="198" t="s">
        <v>165</v>
      </c>
      <c r="W13" s="102">
        <f t="shared" ref="W13:Z13" si="14">SUM(W41:W53)</f>
        <v>37.742395206130972</v>
      </c>
      <c r="X13" s="103">
        <f t="shared" si="14"/>
        <v>0.64241214920935918</v>
      </c>
      <c r="Y13" s="103">
        <f t="shared" si="14"/>
        <v>1.5162661296092841</v>
      </c>
      <c r="Z13" s="104">
        <f t="shared" si="14"/>
        <v>0.91879805120526614</v>
      </c>
      <c r="AA13" s="11"/>
      <c r="AB13" s="11"/>
      <c r="AC13" s="197"/>
      <c r="AE13" s="198" t="s">
        <v>165</v>
      </c>
      <c r="AF13" s="88">
        <f t="shared" ref="AF13:AI13" si="15">SUM(AF41:AF53)</f>
        <v>3.9840084597688619</v>
      </c>
      <c r="AG13" s="86">
        <f t="shared" si="15"/>
        <v>2.4655741117196235</v>
      </c>
      <c r="AH13" s="86">
        <f t="shared" si="15"/>
        <v>2.9113288484251147</v>
      </c>
      <c r="AI13" s="87">
        <f t="shared" si="15"/>
        <v>25.304007456193474</v>
      </c>
    </row>
    <row r="14" spans="2:35" ht="15.75" customHeight="1">
      <c r="B14" s="197"/>
      <c r="C14" s="6"/>
      <c r="D14" s="198" t="s">
        <v>166</v>
      </c>
      <c r="E14" s="16">
        <f t="shared" ref="E14:H14" si="16">SUM(E54:E64)</f>
        <v>332472</v>
      </c>
      <c r="F14" s="11">
        <f t="shared" si="16"/>
        <v>5305</v>
      </c>
      <c r="G14" s="11">
        <f t="shared" si="16"/>
        <v>13201</v>
      </c>
      <c r="H14" s="12">
        <f t="shared" si="16"/>
        <v>8013</v>
      </c>
      <c r="I14" s="11"/>
      <c r="J14" s="11"/>
      <c r="K14" s="197"/>
      <c r="M14" s="198" t="s">
        <v>166</v>
      </c>
      <c r="N14" s="16">
        <f t="shared" ref="N14:Q14" si="17">SUM(N54:N64)</f>
        <v>36554</v>
      </c>
      <c r="O14" s="11">
        <f t="shared" si="17"/>
        <v>28850</v>
      </c>
      <c r="P14" s="11">
        <f t="shared" si="17"/>
        <v>21691</v>
      </c>
      <c r="Q14" s="12">
        <f t="shared" si="17"/>
        <v>218858</v>
      </c>
      <c r="R14" s="11"/>
      <c r="S14" s="11"/>
      <c r="T14" s="197"/>
      <c r="V14" s="198" t="s">
        <v>166</v>
      </c>
      <c r="W14" s="102">
        <f t="shared" ref="W14:Z14" si="18">SUM(W54:W64)</f>
        <v>10.29817030240762</v>
      </c>
      <c r="X14" s="103">
        <f t="shared" si="18"/>
        <v>0.16431998319940455</v>
      </c>
      <c r="Y14" s="103">
        <f t="shared" si="18"/>
        <v>0.4088950232262657</v>
      </c>
      <c r="Z14" s="104">
        <f t="shared" si="18"/>
        <v>0.24819906227649924</v>
      </c>
      <c r="AA14" s="11"/>
      <c r="AB14" s="11"/>
      <c r="AC14" s="197"/>
      <c r="AE14" s="198" t="s">
        <v>166</v>
      </c>
      <c r="AF14" s="88">
        <f t="shared" ref="AF14:AI14" si="19">SUM(AF54:AF64)</f>
        <v>1.1322436693442097</v>
      </c>
      <c r="AG14" s="86">
        <f t="shared" si="19"/>
        <v>0.89361574275265232</v>
      </c>
      <c r="AH14" s="86">
        <f t="shared" si="19"/>
        <v>0.67186894544359743</v>
      </c>
      <c r="AI14" s="87">
        <f t="shared" si="19"/>
        <v>6.7790278761649914</v>
      </c>
    </row>
    <row r="15" spans="2:35" ht="15.75" customHeight="1">
      <c r="B15" s="197"/>
      <c r="C15" s="6"/>
      <c r="D15" s="198" t="s">
        <v>167</v>
      </c>
      <c r="E15" s="16">
        <f t="shared" ref="E15:H15" si="20">SUM(E65:E76)</f>
        <v>474264</v>
      </c>
      <c r="F15" s="11">
        <f t="shared" si="20"/>
        <v>11526</v>
      </c>
      <c r="G15" s="11">
        <f t="shared" si="20"/>
        <v>24212</v>
      </c>
      <c r="H15" s="12">
        <f t="shared" si="20"/>
        <v>13605</v>
      </c>
      <c r="I15" s="11"/>
      <c r="J15" s="11"/>
      <c r="K15" s="197"/>
      <c r="M15" s="198" t="s">
        <v>167</v>
      </c>
      <c r="N15" s="16">
        <f t="shared" ref="N15:Q15" si="21">SUM(N65:N76)</f>
        <v>63126</v>
      </c>
      <c r="O15" s="11">
        <f t="shared" si="21"/>
        <v>38492</v>
      </c>
      <c r="P15" s="11">
        <f t="shared" si="21"/>
        <v>34656</v>
      </c>
      <c r="Q15" s="12">
        <f t="shared" si="21"/>
        <v>288647</v>
      </c>
      <c r="R15" s="11"/>
      <c r="S15" s="11"/>
      <c r="T15" s="197"/>
      <c r="V15" s="198" t="s">
        <v>167</v>
      </c>
      <c r="W15" s="102">
        <f t="shared" ref="W15:Z15" si="22">SUM(W65:W76)</f>
        <v>14.690113574379341</v>
      </c>
      <c r="X15" s="103">
        <f t="shared" si="22"/>
        <v>0.35701265341307009</v>
      </c>
      <c r="Y15" s="103">
        <f t="shared" si="22"/>
        <v>0.74995578383109962</v>
      </c>
      <c r="Z15" s="104">
        <f t="shared" si="22"/>
        <v>0.42140874107971704</v>
      </c>
      <c r="AA15" s="11"/>
      <c r="AB15" s="11"/>
      <c r="AC15" s="197"/>
      <c r="AE15" s="198" t="s">
        <v>167</v>
      </c>
      <c r="AF15" s="88">
        <f t="shared" ref="AF15:AI15" si="23">SUM(AF65:AF76)</f>
        <v>1.9552993891509163</v>
      </c>
      <c r="AG15" s="86">
        <f t="shared" si="23"/>
        <v>1.1922723455818058</v>
      </c>
      <c r="AH15" s="86">
        <f t="shared" si="23"/>
        <v>1.0734539750723022</v>
      </c>
      <c r="AI15" s="87">
        <f t="shared" si="23"/>
        <v>8.9407106862504282</v>
      </c>
    </row>
    <row r="16" spans="2:35" ht="15.75" customHeight="1">
      <c r="B16" s="197"/>
      <c r="C16" s="6"/>
      <c r="D16" s="198" t="s">
        <v>168</v>
      </c>
      <c r="E16" s="16">
        <f t="shared" ref="E16:H16" si="24">SUM(E77:E86)</f>
        <v>118951</v>
      </c>
      <c r="F16" s="11">
        <f t="shared" si="24"/>
        <v>5373</v>
      </c>
      <c r="G16" s="11">
        <f t="shared" si="24"/>
        <v>8081</v>
      </c>
      <c r="H16" s="12">
        <f t="shared" si="24"/>
        <v>3828</v>
      </c>
      <c r="I16" s="11"/>
      <c r="J16" s="11"/>
      <c r="K16" s="197"/>
      <c r="M16" s="198" t="s">
        <v>168</v>
      </c>
      <c r="N16" s="16">
        <f t="shared" ref="N16:Q16" si="25">SUM(N77:N86)</f>
        <v>17410</v>
      </c>
      <c r="O16" s="11">
        <f t="shared" si="25"/>
        <v>7319</v>
      </c>
      <c r="P16" s="11">
        <f t="shared" si="25"/>
        <v>2357</v>
      </c>
      <c r="Q16" s="12">
        <f t="shared" si="25"/>
        <v>74583</v>
      </c>
      <c r="R16" s="11"/>
      <c r="S16" s="11"/>
      <c r="T16" s="197"/>
      <c r="V16" s="198" t="s">
        <v>168</v>
      </c>
      <c r="W16" s="102">
        <f t="shared" ref="W16:Z16" si="26">SUM(W77:W86)</f>
        <v>3.6844535950145847</v>
      </c>
      <c r="X16" s="103">
        <f>SUM(X77:X86)</f>
        <v>0.16642625254107457</v>
      </c>
      <c r="Y16" s="103">
        <f t="shared" si="26"/>
        <v>0.25030533161816926</v>
      </c>
      <c r="Z16" s="104">
        <f t="shared" si="26"/>
        <v>0.11857057411636582</v>
      </c>
      <c r="AA16" s="11"/>
      <c r="AB16" s="11"/>
      <c r="AC16" s="197"/>
      <c r="AE16" s="198" t="s">
        <v>168</v>
      </c>
      <c r="AF16" s="88">
        <f t="shared" ref="AF16:AI16" si="27">SUM(AF77:AF86)</f>
        <v>0.53926690056581217</v>
      </c>
      <c r="AG16" s="86">
        <f t="shared" si="27"/>
        <v>0.22670272517180806</v>
      </c>
      <c r="AH16" s="86">
        <f t="shared" si="27"/>
        <v>7.3007012328180312E-2</v>
      </c>
      <c r="AI16" s="87">
        <f t="shared" si="27"/>
        <v>2.3101747986731742</v>
      </c>
    </row>
    <row r="17" spans="2:35" ht="15.75" customHeight="1">
      <c r="B17" s="197"/>
      <c r="C17" s="6"/>
      <c r="D17" s="198" t="s">
        <v>348</v>
      </c>
      <c r="E17" s="16">
        <f t="shared" ref="E17:H17" si="28">SUM(E87:E95)</f>
        <v>185200</v>
      </c>
      <c r="F17" s="11">
        <f t="shared" si="28"/>
        <v>10090</v>
      </c>
      <c r="G17" s="11">
        <f t="shared" si="28"/>
        <v>13360</v>
      </c>
      <c r="H17" s="12">
        <f t="shared" si="28"/>
        <v>5473</v>
      </c>
      <c r="I17" s="11"/>
      <c r="J17" s="11"/>
      <c r="K17" s="197"/>
      <c r="M17" s="198" t="s">
        <v>348</v>
      </c>
      <c r="N17" s="16">
        <f t="shared" ref="N17:Q17" si="29">SUM(N87:N95)</f>
        <v>27181</v>
      </c>
      <c r="O17" s="11">
        <f t="shared" si="29"/>
        <v>16209</v>
      </c>
      <c r="P17" s="11">
        <f t="shared" si="29"/>
        <v>13580</v>
      </c>
      <c r="Q17" s="12">
        <f t="shared" si="29"/>
        <v>99307</v>
      </c>
      <c r="R17" s="11"/>
      <c r="S17" s="11"/>
      <c r="T17" s="197"/>
      <c r="V17" s="198" t="s">
        <v>348</v>
      </c>
      <c r="W17" s="102">
        <f t="shared" ref="W17:Z17" si="30">SUM(W87:W95)</f>
        <v>5.7364865011366115</v>
      </c>
      <c r="X17" s="103">
        <f t="shared" si="30"/>
        <v>0.3125332008448618</v>
      </c>
      <c r="Y17" s="103">
        <f t="shared" si="30"/>
        <v>0.41381997653987646</v>
      </c>
      <c r="Z17" s="104">
        <f t="shared" si="30"/>
        <v>0.16952370745529521</v>
      </c>
      <c r="AA17" s="11"/>
      <c r="AB17" s="11"/>
      <c r="AC17" s="197"/>
      <c r="AE17" s="198" t="s">
        <v>348</v>
      </c>
      <c r="AF17" s="88">
        <f t="shared" ref="AF17:AI17" si="31">SUM(AF87:AF95)</f>
        <v>0.84191922023431021</v>
      </c>
      <c r="AG17" s="86">
        <f t="shared" si="31"/>
        <v>0.50206646704602231</v>
      </c>
      <c r="AH17" s="86">
        <f t="shared" si="31"/>
        <v>0.42063437735116183</v>
      </c>
      <c r="AI17" s="87">
        <f t="shared" si="31"/>
        <v>3.0759895516650828</v>
      </c>
    </row>
    <row r="18" spans="2:35" ht="6.75" customHeight="1">
      <c r="B18" s="197"/>
      <c r="C18" s="6"/>
      <c r="D18" s="198"/>
      <c r="E18" s="200"/>
      <c r="F18" s="90"/>
      <c r="G18" s="90"/>
      <c r="H18" s="199"/>
      <c r="I18" s="11"/>
      <c r="J18" s="11"/>
      <c r="K18" s="197"/>
      <c r="M18" s="198"/>
      <c r="N18" s="234"/>
      <c r="O18" s="90"/>
      <c r="P18" s="90"/>
      <c r="Q18" s="34"/>
      <c r="R18" s="11"/>
      <c r="S18" s="11"/>
      <c r="T18" s="197"/>
      <c r="V18" s="198"/>
      <c r="W18" s="102"/>
      <c r="X18" s="95"/>
      <c r="Y18" s="95"/>
      <c r="Z18" s="96"/>
      <c r="AA18" s="11"/>
      <c r="AB18" s="11"/>
      <c r="AC18" s="197"/>
      <c r="AE18" s="198"/>
      <c r="AF18" s="275"/>
      <c r="AG18" s="271"/>
      <c r="AH18" s="271"/>
      <c r="AI18" s="272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SUM(F19:H19)+SUM(N19:Q19)</f>
        <v>11573</v>
      </c>
      <c r="F19" s="90">
        <v>207</v>
      </c>
      <c r="G19" s="90">
        <v>326</v>
      </c>
      <c r="H19" s="199">
        <v>70</v>
      </c>
      <c r="I19" s="11"/>
      <c r="J19" s="11"/>
      <c r="K19" s="201" t="s">
        <v>169</v>
      </c>
      <c r="L19" s="187" t="s">
        <v>170</v>
      </c>
      <c r="M19" s="202" t="s">
        <v>171</v>
      </c>
      <c r="N19" s="234">
        <v>1182</v>
      </c>
      <c r="O19" s="90">
        <v>1377</v>
      </c>
      <c r="P19" s="90">
        <v>566</v>
      </c>
      <c r="Q19" s="34">
        <v>7845</v>
      </c>
      <c r="R19" s="11"/>
      <c r="S19" s="11"/>
      <c r="T19" s="201" t="s">
        <v>169</v>
      </c>
      <c r="U19" s="187" t="s">
        <v>170</v>
      </c>
      <c r="V19" s="202" t="s">
        <v>171</v>
      </c>
      <c r="W19" s="102">
        <f>SUM(X19:Z19)+SUM(AF19:AI19)</f>
        <v>0.35846845722275378</v>
      </c>
      <c r="X19" s="95">
        <f>F19/$E$9*100</f>
        <v>6.4117316724367091E-3</v>
      </c>
      <c r="Y19" s="95">
        <f t="shared" ref="Y19:Z34" si="32">G19/$E$9*100</f>
        <v>1.0097703020359262E-2</v>
      </c>
      <c r="Z19" s="96">
        <f t="shared" si="32"/>
        <v>2.1682184399544426E-3</v>
      </c>
      <c r="AA19" s="11"/>
      <c r="AB19" s="11"/>
      <c r="AC19" s="201" t="s">
        <v>169</v>
      </c>
      <c r="AD19" s="187" t="s">
        <v>170</v>
      </c>
      <c r="AE19" s="202" t="s">
        <v>171</v>
      </c>
      <c r="AF19" s="271">
        <f>N19/$E$9*100</f>
        <v>3.6611917086087874E-2</v>
      </c>
      <c r="AG19" s="271">
        <f>O19/$E$9*100</f>
        <v>4.2651954168818104E-2</v>
      </c>
      <c r="AH19" s="271">
        <f t="shared" ref="AH19:AI82" si="33">P19/$E$9*100</f>
        <v>1.753159481448878E-2</v>
      </c>
      <c r="AI19" s="272">
        <f t="shared" si="33"/>
        <v>0.2429953380206086</v>
      </c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34">SUM(F20:H20)+SUM(N20:Q20)</f>
        <v>19227</v>
      </c>
      <c r="F20" s="90">
        <v>47</v>
      </c>
      <c r="G20" s="90">
        <v>526</v>
      </c>
      <c r="H20" s="199">
        <v>369</v>
      </c>
      <c r="I20" s="11"/>
      <c r="J20" s="11"/>
      <c r="K20" s="201" t="s">
        <v>169</v>
      </c>
      <c r="L20" s="187" t="s">
        <v>172</v>
      </c>
      <c r="M20" s="203" t="s">
        <v>173</v>
      </c>
      <c r="N20" s="234">
        <v>1858</v>
      </c>
      <c r="O20" s="90">
        <v>1453</v>
      </c>
      <c r="P20" s="90">
        <v>941</v>
      </c>
      <c r="Q20" s="34">
        <v>14033</v>
      </c>
      <c r="R20" s="11"/>
      <c r="S20" s="11"/>
      <c r="T20" s="201" t="s">
        <v>169</v>
      </c>
      <c r="U20" s="187" t="s">
        <v>172</v>
      </c>
      <c r="V20" s="203" t="s">
        <v>173</v>
      </c>
      <c r="W20" s="102">
        <f t="shared" ref="W20:W83" si="35">SUM(X20:Z20)+SUM(AF20:AI20)</f>
        <v>0.59554765635720097</v>
      </c>
      <c r="X20" s="95">
        <f t="shared" ref="X20:Z83" si="36">F20/$E$9*100</f>
        <v>1.4558038096836971E-3</v>
      </c>
      <c r="Y20" s="95">
        <f t="shared" si="32"/>
        <v>1.6292612848800528E-2</v>
      </c>
      <c r="Z20" s="96">
        <f t="shared" si="32"/>
        <v>1.1429608633474133E-2</v>
      </c>
      <c r="AA20" s="11"/>
      <c r="AB20" s="11"/>
      <c r="AC20" s="201" t="s">
        <v>169</v>
      </c>
      <c r="AD20" s="187" t="s">
        <v>172</v>
      </c>
      <c r="AE20" s="203" t="s">
        <v>173</v>
      </c>
      <c r="AF20" s="271">
        <f t="shared" ref="AF20:AI83" si="37">N20/$E$9*100</f>
        <v>5.7550712306219352E-2</v>
      </c>
      <c r="AG20" s="271">
        <f t="shared" si="37"/>
        <v>4.5006019903625787E-2</v>
      </c>
      <c r="AH20" s="271">
        <f t="shared" si="33"/>
        <v>2.914705074281615E-2</v>
      </c>
      <c r="AI20" s="272">
        <f t="shared" si="33"/>
        <v>0.43466584811258135</v>
      </c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34"/>
        <v>19134</v>
      </c>
      <c r="F21" s="90">
        <v>2301</v>
      </c>
      <c r="G21" s="90">
        <v>4972</v>
      </c>
      <c r="H21" s="199">
        <v>2411</v>
      </c>
      <c r="I21" s="11"/>
      <c r="J21" s="11"/>
      <c r="K21" s="201" t="s">
        <v>169</v>
      </c>
      <c r="L21" s="187" t="s">
        <v>174</v>
      </c>
      <c r="M21" s="203" t="s">
        <v>175</v>
      </c>
      <c r="N21" s="234">
        <v>3389</v>
      </c>
      <c r="O21" s="90">
        <v>411</v>
      </c>
      <c r="P21" s="90">
        <v>167</v>
      </c>
      <c r="Q21" s="34">
        <v>5483</v>
      </c>
      <c r="R21" s="11"/>
      <c r="S21" s="11"/>
      <c r="T21" s="201" t="s">
        <v>169</v>
      </c>
      <c r="U21" s="187" t="s">
        <v>174</v>
      </c>
      <c r="V21" s="203" t="s">
        <v>175</v>
      </c>
      <c r="W21" s="102">
        <f>SUM(X21:Z21)+SUM(AF21:AI21)</f>
        <v>0.59266702328697574</v>
      </c>
      <c r="X21" s="95">
        <f t="shared" si="36"/>
        <v>7.1272437576216749E-2</v>
      </c>
      <c r="Y21" s="95">
        <f t="shared" si="32"/>
        <v>0.15400545833504983</v>
      </c>
      <c r="Z21" s="96">
        <f t="shared" si="32"/>
        <v>7.4679637981859448E-2</v>
      </c>
      <c r="AA21" s="11"/>
      <c r="AB21" s="11"/>
      <c r="AC21" s="201" t="s">
        <v>169</v>
      </c>
      <c r="AD21" s="187" t="s">
        <v>174</v>
      </c>
      <c r="AE21" s="203" t="s">
        <v>175</v>
      </c>
      <c r="AF21" s="271">
        <f t="shared" si="37"/>
        <v>0.10497274704293724</v>
      </c>
      <c r="AG21" s="271">
        <f t="shared" si="37"/>
        <v>1.2730539697446801E-2</v>
      </c>
      <c r="AH21" s="271">
        <f t="shared" si="33"/>
        <v>5.1727497067484557E-3</v>
      </c>
      <c r="AI21" s="272">
        <f t="shared" si="33"/>
        <v>0.16983345294671728</v>
      </c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34"/>
        <v>22031</v>
      </c>
      <c r="F22" s="90">
        <v>419</v>
      </c>
      <c r="G22" s="90">
        <v>1199</v>
      </c>
      <c r="H22" s="199">
        <v>335</v>
      </c>
      <c r="I22" s="11"/>
      <c r="J22" s="11"/>
      <c r="K22" s="201" t="s">
        <v>169</v>
      </c>
      <c r="L22" s="187" t="s">
        <v>176</v>
      </c>
      <c r="M22" s="203" t="s">
        <v>177</v>
      </c>
      <c r="N22" s="234">
        <v>1726</v>
      </c>
      <c r="O22" s="90">
        <v>991</v>
      </c>
      <c r="P22" s="90">
        <v>432</v>
      </c>
      <c r="Q22" s="34">
        <v>16929</v>
      </c>
      <c r="R22" s="11"/>
      <c r="S22" s="11"/>
      <c r="T22" s="201" t="s">
        <v>169</v>
      </c>
      <c r="U22" s="187" t="s">
        <v>176</v>
      </c>
      <c r="V22" s="203" t="s">
        <v>177</v>
      </c>
      <c r="W22" s="102">
        <f t="shared" si="35"/>
        <v>0.68240029215194753</v>
      </c>
      <c r="X22" s="95">
        <f t="shared" si="36"/>
        <v>1.297833609058445E-2</v>
      </c>
      <c r="Y22" s="95">
        <f t="shared" si="32"/>
        <v>3.7138484421505379E-2</v>
      </c>
      <c r="Z22" s="96">
        <f t="shared" si="32"/>
        <v>1.0376473962639118E-2</v>
      </c>
      <c r="AA22" s="11"/>
      <c r="AB22" s="11"/>
      <c r="AC22" s="201" t="s">
        <v>169</v>
      </c>
      <c r="AD22" s="187" t="s">
        <v>176</v>
      </c>
      <c r="AE22" s="203" t="s">
        <v>177</v>
      </c>
      <c r="AF22" s="271">
        <f t="shared" si="37"/>
        <v>5.346207181944812E-2</v>
      </c>
      <c r="AG22" s="271">
        <f t="shared" si="37"/>
        <v>3.0695778199926468E-2</v>
      </c>
      <c r="AH22" s="271">
        <f t="shared" si="33"/>
        <v>1.3381005229433132E-2</v>
      </c>
      <c r="AI22" s="272">
        <f t="shared" si="33"/>
        <v>0.5243681424284109</v>
      </c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34"/>
        <v>11314</v>
      </c>
      <c r="F23" s="90">
        <v>1</v>
      </c>
      <c r="G23" s="90">
        <v>12</v>
      </c>
      <c r="H23" s="199">
        <v>114</v>
      </c>
      <c r="I23" s="11"/>
      <c r="J23" s="11"/>
      <c r="K23" s="201" t="s">
        <v>169</v>
      </c>
      <c r="L23" s="187" t="s">
        <v>178</v>
      </c>
      <c r="M23" s="203" t="s">
        <v>179</v>
      </c>
      <c r="N23" s="234">
        <v>2129</v>
      </c>
      <c r="O23" s="90">
        <v>971</v>
      </c>
      <c r="P23" s="90">
        <v>688</v>
      </c>
      <c r="Q23" s="34">
        <v>7399</v>
      </c>
      <c r="R23" s="11"/>
      <c r="S23" s="11"/>
      <c r="T23" s="201" t="s">
        <v>169</v>
      </c>
      <c r="U23" s="187" t="s">
        <v>178</v>
      </c>
      <c r="V23" s="203" t="s">
        <v>179</v>
      </c>
      <c r="W23" s="102">
        <f t="shared" si="35"/>
        <v>0.35044604899492232</v>
      </c>
      <c r="X23" s="95">
        <f t="shared" si="36"/>
        <v>3.0974549142206322E-5</v>
      </c>
      <c r="Y23" s="95">
        <f t="shared" si="32"/>
        <v>3.7169458970647592E-4</v>
      </c>
      <c r="Z23" s="96">
        <f t="shared" si="32"/>
        <v>3.5310986022115205E-3</v>
      </c>
      <c r="AA23" s="11"/>
      <c r="AB23" s="11"/>
      <c r="AC23" s="201" t="s">
        <v>169</v>
      </c>
      <c r="AD23" s="187" t="s">
        <v>178</v>
      </c>
      <c r="AE23" s="203" t="s">
        <v>179</v>
      </c>
      <c r="AF23" s="271">
        <f t="shared" si="37"/>
        <v>6.5944815123757258E-2</v>
      </c>
      <c r="AG23" s="271">
        <f t="shared" si="37"/>
        <v>3.0076287217082338E-2</v>
      </c>
      <c r="AH23" s="271">
        <f t="shared" si="33"/>
        <v>2.1310489809837949E-2</v>
      </c>
      <c r="AI23" s="272">
        <f t="shared" si="33"/>
        <v>0.22918068910318459</v>
      </c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34"/>
        <v>10362</v>
      </c>
      <c r="F24" s="90">
        <v>185</v>
      </c>
      <c r="G24" s="90">
        <v>704</v>
      </c>
      <c r="H24" s="199">
        <v>239</v>
      </c>
      <c r="I24" s="11"/>
      <c r="J24" s="11"/>
      <c r="K24" s="201" t="s">
        <v>169</v>
      </c>
      <c r="L24" s="187" t="s">
        <v>180</v>
      </c>
      <c r="M24" s="203" t="s">
        <v>181</v>
      </c>
      <c r="N24" s="234">
        <v>1536</v>
      </c>
      <c r="O24" s="90">
        <v>826</v>
      </c>
      <c r="P24" s="90">
        <v>470</v>
      </c>
      <c r="Q24" s="34">
        <v>6402</v>
      </c>
      <c r="R24" s="11"/>
      <c r="S24" s="11"/>
      <c r="T24" s="201" t="s">
        <v>169</v>
      </c>
      <c r="U24" s="187" t="s">
        <v>180</v>
      </c>
      <c r="V24" s="203" t="s">
        <v>181</v>
      </c>
      <c r="W24" s="102">
        <f t="shared" si="35"/>
        <v>0.32095827821154188</v>
      </c>
      <c r="X24" s="95">
        <f t="shared" si="36"/>
        <v>5.7302915913081702E-3</v>
      </c>
      <c r="Y24" s="95">
        <f t="shared" si="32"/>
        <v>2.180608259611325E-2</v>
      </c>
      <c r="Z24" s="96">
        <f t="shared" si="32"/>
        <v>7.402917244987311E-3</v>
      </c>
      <c r="AA24" s="11"/>
      <c r="AB24" s="11"/>
      <c r="AC24" s="201" t="s">
        <v>169</v>
      </c>
      <c r="AD24" s="187" t="s">
        <v>180</v>
      </c>
      <c r="AE24" s="203" t="s">
        <v>181</v>
      </c>
      <c r="AF24" s="271">
        <f t="shared" si="37"/>
        <v>4.7576907482428918E-2</v>
      </c>
      <c r="AG24" s="271">
        <f t="shared" si="37"/>
        <v>2.5584977591462423E-2</v>
      </c>
      <c r="AH24" s="271">
        <f t="shared" si="33"/>
        <v>1.4558038096836973E-2</v>
      </c>
      <c r="AI24" s="272">
        <f t="shared" si="33"/>
        <v>0.19829906360840488</v>
      </c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34"/>
        <v>15820</v>
      </c>
      <c r="F25" s="90">
        <v>687</v>
      </c>
      <c r="G25" s="90">
        <v>840</v>
      </c>
      <c r="H25" s="199">
        <v>825</v>
      </c>
      <c r="I25" s="11"/>
      <c r="J25" s="11"/>
      <c r="K25" s="201" t="s">
        <v>169</v>
      </c>
      <c r="L25" s="187" t="s">
        <v>182</v>
      </c>
      <c r="M25" s="203" t="s">
        <v>183</v>
      </c>
      <c r="N25" s="234">
        <v>2567</v>
      </c>
      <c r="O25" s="90">
        <v>853</v>
      </c>
      <c r="P25" s="90">
        <v>359</v>
      </c>
      <c r="Q25" s="34">
        <v>9689</v>
      </c>
      <c r="R25" s="11"/>
      <c r="S25" s="11"/>
      <c r="T25" s="201" t="s">
        <v>169</v>
      </c>
      <c r="U25" s="187" t="s">
        <v>182</v>
      </c>
      <c r="V25" s="203" t="s">
        <v>183</v>
      </c>
      <c r="W25" s="102">
        <f>SUM(X25:Z25)+SUM(AF25:AI25)</f>
        <v>0.49001736742970403</v>
      </c>
      <c r="X25" s="95">
        <f t="shared" si="36"/>
        <v>2.1279515260695745E-2</v>
      </c>
      <c r="Y25" s="95">
        <f t="shared" si="32"/>
        <v>2.601862127945331E-2</v>
      </c>
      <c r="Z25" s="96">
        <f t="shared" si="32"/>
        <v>2.5554003042320216E-2</v>
      </c>
      <c r="AA25" s="11"/>
      <c r="AB25" s="11"/>
      <c r="AC25" s="201" t="s">
        <v>169</v>
      </c>
      <c r="AD25" s="187" t="s">
        <v>182</v>
      </c>
      <c r="AE25" s="203" t="s">
        <v>183</v>
      </c>
      <c r="AF25" s="271">
        <f t="shared" si="37"/>
        <v>7.9511667648043641E-2</v>
      </c>
      <c r="AG25" s="271">
        <f t="shared" si="37"/>
        <v>2.6421290418301997E-2</v>
      </c>
      <c r="AH25" s="271">
        <f t="shared" si="33"/>
        <v>1.111986314205207E-2</v>
      </c>
      <c r="AI25" s="272">
        <f t="shared" si="33"/>
        <v>0.30011240663883704</v>
      </c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34"/>
        <v>8955</v>
      </c>
      <c r="F26" s="90">
        <v>187</v>
      </c>
      <c r="G26" s="90">
        <v>236</v>
      </c>
      <c r="H26" s="199">
        <v>211</v>
      </c>
      <c r="I26" s="11"/>
      <c r="J26" s="11"/>
      <c r="K26" s="201" t="s">
        <v>169</v>
      </c>
      <c r="L26" s="187" t="s">
        <v>184</v>
      </c>
      <c r="M26" s="203" t="s">
        <v>185</v>
      </c>
      <c r="N26" s="234">
        <v>1871</v>
      </c>
      <c r="O26" s="90">
        <v>535</v>
      </c>
      <c r="P26" s="90">
        <v>213</v>
      </c>
      <c r="Q26" s="34">
        <v>5702</v>
      </c>
      <c r="R26" s="11"/>
      <c r="S26" s="11"/>
      <c r="T26" s="201" t="s">
        <v>169</v>
      </c>
      <c r="U26" s="187" t="s">
        <v>184</v>
      </c>
      <c r="V26" s="203" t="s">
        <v>185</v>
      </c>
      <c r="W26" s="102">
        <f t="shared" si="35"/>
        <v>0.27737708756845764</v>
      </c>
      <c r="X26" s="95">
        <f t="shared" si="36"/>
        <v>5.7922406895925824E-3</v>
      </c>
      <c r="Y26" s="95">
        <f t="shared" si="32"/>
        <v>7.3099935975606926E-3</v>
      </c>
      <c r="Z26" s="96">
        <f t="shared" si="32"/>
        <v>6.5356298690055345E-3</v>
      </c>
      <c r="AA26" s="11"/>
      <c r="AB26" s="11"/>
      <c r="AC26" s="201" t="s">
        <v>169</v>
      </c>
      <c r="AD26" s="187" t="s">
        <v>184</v>
      </c>
      <c r="AE26" s="203" t="s">
        <v>185</v>
      </c>
      <c r="AF26" s="271">
        <f t="shared" si="37"/>
        <v>5.7953381445068029E-2</v>
      </c>
      <c r="AG26" s="271">
        <f t="shared" si="37"/>
        <v>1.6571383791080384E-2</v>
      </c>
      <c r="AH26" s="271">
        <f t="shared" si="33"/>
        <v>6.5975789672899458E-3</v>
      </c>
      <c r="AI26" s="272">
        <f t="shared" si="33"/>
        <v>0.17661687920886046</v>
      </c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34"/>
        <v>13534</v>
      </c>
      <c r="F27" s="90">
        <v>32</v>
      </c>
      <c r="G27" s="90">
        <v>170</v>
      </c>
      <c r="H27" s="199">
        <v>195</v>
      </c>
      <c r="I27" s="7"/>
      <c r="J27" s="7"/>
      <c r="K27" s="201" t="s">
        <v>186</v>
      </c>
      <c r="L27" s="187" t="s">
        <v>187</v>
      </c>
      <c r="M27" s="203" t="s">
        <v>188</v>
      </c>
      <c r="N27" s="234">
        <v>2146</v>
      </c>
      <c r="O27" s="90">
        <v>1293</v>
      </c>
      <c r="P27" s="90">
        <v>627</v>
      </c>
      <c r="Q27" s="34">
        <v>9071</v>
      </c>
      <c r="R27" s="7"/>
      <c r="S27" s="7"/>
      <c r="T27" s="201" t="s">
        <v>186</v>
      </c>
      <c r="U27" s="187" t="s">
        <v>187</v>
      </c>
      <c r="V27" s="203" t="s">
        <v>188</v>
      </c>
      <c r="W27" s="102">
        <f t="shared" si="35"/>
        <v>0.41920954809062039</v>
      </c>
      <c r="X27" s="95">
        <f t="shared" si="36"/>
        <v>9.9118557255060231E-4</v>
      </c>
      <c r="Y27" s="95">
        <f t="shared" si="32"/>
        <v>5.2656733541750749E-3</v>
      </c>
      <c r="Z27" s="96">
        <f t="shared" si="32"/>
        <v>6.0400370827302331E-3</v>
      </c>
      <c r="AA27" s="7"/>
      <c r="AB27" s="7"/>
      <c r="AC27" s="201" t="s">
        <v>186</v>
      </c>
      <c r="AD27" s="187" t="s">
        <v>187</v>
      </c>
      <c r="AE27" s="203" t="s">
        <v>188</v>
      </c>
      <c r="AF27" s="271">
        <f t="shared" si="37"/>
        <v>6.6471382459174763E-2</v>
      </c>
      <c r="AG27" s="271">
        <f t="shared" si="37"/>
        <v>4.005009204087278E-2</v>
      </c>
      <c r="AH27" s="271">
        <f t="shared" si="33"/>
        <v>1.9421042312163364E-2</v>
      </c>
      <c r="AI27" s="272">
        <f t="shared" si="33"/>
        <v>0.28097013526895354</v>
      </c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34"/>
        <v>26804</v>
      </c>
      <c r="F28" s="90">
        <v>537</v>
      </c>
      <c r="G28" s="90">
        <v>1356</v>
      </c>
      <c r="H28" s="199">
        <v>570</v>
      </c>
      <c r="I28" s="7"/>
      <c r="J28" s="7"/>
      <c r="K28" s="201" t="s">
        <v>186</v>
      </c>
      <c r="L28" s="187" t="s">
        <v>189</v>
      </c>
      <c r="M28" s="203" t="s">
        <v>190</v>
      </c>
      <c r="N28" s="234">
        <v>3733</v>
      </c>
      <c r="O28" s="90">
        <v>2885</v>
      </c>
      <c r="P28" s="90">
        <v>1895</v>
      </c>
      <c r="Q28" s="34">
        <v>15828</v>
      </c>
      <c r="R28" s="7"/>
      <c r="S28" s="7"/>
      <c r="T28" s="201" t="s">
        <v>186</v>
      </c>
      <c r="U28" s="187" t="s">
        <v>189</v>
      </c>
      <c r="V28" s="203" t="s">
        <v>190</v>
      </c>
      <c r="W28" s="102">
        <f t="shared" si="35"/>
        <v>0.83024181520769846</v>
      </c>
      <c r="X28" s="95">
        <f t="shared" si="36"/>
        <v>1.6633332889364794E-2</v>
      </c>
      <c r="Y28" s="95">
        <f t="shared" si="32"/>
        <v>4.2001488636831771E-2</v>
      </c>
      <c r="Z28" s="96">
        <f t="shared" si="32"/>
        <v>1.7655493011057604E-2</v>
      </c>
      <c r="AA28" s="7"/>
      <c r="AB28" s="7"/>
      <c r="AC28" s="201" t="s">
        <v>186</v>
      </c>
      <c r="AD28" s="187" t="s">
        <v>189</v>
      </c>
      <c r="AE28" s="203" t="s">
        <v>190</v>
      </c>
      <c r="AF28" s="271">
        <f t="shared" si="37"/>
        <v>0.11562799194785621</v>
      </c>
      <c r="AG28" s="271">
        <f t="shared" si="37"/>
        <v>8.936157427526524E-2</v>
      </c>
      <c r="AH28" s="271">
        <f t="shared" si="33"/>
        <v>5.8696770624480976E-2</v>
      </c>
      <c r="AI28" s="272">
        <f t="shared" si="33"/>
        <v>0.49026516382284174</v>
      </c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34"/>
        <v>116837</v>
      </c>
      <c r="F29" s="90">
        <v>1000</v>
      </c>
      <c r="G29" s="90">
        <v>3213</v>
      </c>
      <c r="H29" s="199">
        <v>1204</v>
      </c>
      <c r="K29" s="201" t="s">
        <v>169</v>
      </c>
      <c r="L29" s="187" t="s">
        <v>191</v>
      </c>
      <c r="M29" s="203" t="s">
        <v>192</v>
      </c>
      <c r="N29" s="234">
        <v>9579</v>
      </c>
      <c r="O29" s="90">
        <v>9128</v>
      </c>
      <c r="P29" s="90">
        <v>11231</v>
      </c>
      <c r="Q29" s="34">
        <v>81482</v>
      </c>
      <c r="T29" s="201" t="s">
        <v>169</v>
      </c>
      <c r="U29" s="187" t="s">
        <v>191</v>
      </c>
      <c r="V29" s="203" t="s">
        <v>192</v>
      </c>
      <c r="W29" s="102">
        <f t="shared" si="35"/>
        <v>3.6189733981279604</v>
      </c>
      <c r="X29" s="95">
        <f t="shared" si="36"/>
        <v>3.0974549142206324E-2</v>
      </c>
      <c r="Y29" s="95">
        <f t="shared" si="32"/>
        <v>9.9521226393908924E-2</v>
      </c>
      <c r="Z29" s="96">
        <f t="shared" si="32"/>
        <v>3.7293357167216414E-2</v>
      </c>
      <c r="AC29" s="201" t="s">
        <v>169</v>
      </c>
      <c r="AD29" s="187" t="s">
        <v>191</v>
      </c>
      <c r="AE29" s="203" t="s">
        <v>192</v>
      </c>
      <c r="AF29" s="271">
        <f t="shared" si="37"/>
        <v>0.29670520623319441</v>
      </c>
      <c r="AG29" s="271">
        <f t="shared" si="37"/>
        <v>0.28273568457005932</v>
      </c>
      <c r="AH29" s="271">
        <f t="shared" si="33"/>
        <v>0.34787516141611924</v>
      </c>
      <c r="AI29" s="272">
        <f t="shared" si="33"/>
        <v>2.5238682132052555</v>
      </c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34"/>
        <v>127887</v>
      </c>
      <c r="F30" s="90">
        <v>721</v>
      </c>
      <c r="G30" s="90">
        <v>2259</v>
      </c>
      <c r="H30" s="199">
        <v>1369</v>
      </c>
      <c r="K30" s="201" t="s">
        <v>169</v>
      </c>
      <c r="L30" s="187" t="s">
        <v>193</v>
      </c>
      <c r="M30" s="203" t="s">
        <v>194</v>
      </c>
      <c r="N30" s="234">
        <v>14114</v>
      </c>
      <c r="O30" s="90">
        <v>16866</v>
      </c>
      <c r="P30" s="90">
        <v>18353</v>
      </c>
      <c r="Q30" s="34">
        <v>74205</v>
      </c>
      <c r="T30" s="201" t="s">
        <v>169</v>
      </c>
      <c r="U30" s="187" t="s">
        <v>193</v>
      </c>
      <c r="V30" s="203" t="s">
        <v>194</v>
      </c>
      <c r="W30" s="102">
        <f t="shared" si="35"/>
        <v>3.9612421661493395</v>
      </c>
      <c r="X30" s="95">
        <f t="shared" si="36"/>
        <v>2.2332649931530758E-2</v>
      </c>
      <c r="Y30" s="95">
        <f t="shared" si="32"/>
        <v>6.9971506512244083E-2</v>
      </c>
      <c r="Z30" s="96">
        <f t="shared" si="32"/>
        <v>4.2404157775680455E-2</v>
      </c>
      <c r="AC30" s="201" t="s">
        <v>169</v>
      </c>
      <c r="AD30" s="187" t="s">
        <v>193</v>
      </c>
      <c r="AE30" s="203" t="s">
        <v>194</v>
      </c>
      <c r="AF30" s="271">
        <f t="shared" si="37"/>
        <v>0.4371747865931</v>
      </c>
      <c r="AG30" s="271">
        <f t="shared" si="37"/>
        <v>0.52241674583245179</v>
      </c>
      <c r="AH30" s="271">
        <f t="shared" si="33"/>
        <v>0.56847590040691265</v>
      </c>
      <c r="AI30" s="272">
        <f t="shared" si="33"/>
        <v>2.2984664190974202</v>
      </c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34"/>
        <v>112708</v>
      </c>
      <c r="F31" s="90">
        <v>3556</v>
      </c>
      <c r="G31" s="90">
        <v>5346</v>
      </c>
      <c r="H31" s="199">
        <v>1955</v>
      </c>
      <c r="K31" s="201" t="s">
        <v>169</v>
      </c>
      <c r="L31" s="187" t="s">
        <v>195</v>
      </c>
      <c r="M31" s="203" t="s">
        <v>196</v>
      </c>
      <c r="N31" s="234">
        <v>11107</v>
      </c>
      <c r="O31" s="90">
        <v>11324</v>
      </c>
      <c r="P31" s="90">
        <v>12301</v>
      </c>
      <c r="Q31" s="34">
        <v>67119</v>
      </c>
      <c r="T31" s="201" t="s">
        <v>169</v>
      </c>
      <c r="U31" s="187" t="s">
        <v>195</v>
      </c>
      <c r="V31" s="203" t="s">
        <v>196</v>
      </c>
      <c r="W31" s="102">
        <f t="shared" si="35"/>
        <v>3.4910794847197901</v>
      </c>
      <c r="X31" s="95">
        <f t="shared" si="36"/>
        <v>0.11014549674968568</v>
      </c>
      <c r="Y31" s="95">
        <f t="shared" si="32"/>
        <v>0.165589939714235</v>
      </c>
      <c r="Z31" s="96">
        <f t="shared" si="32"/>
        <v>6.0555243573013361E-2</v>
      </c>
      <c r="AC31" s="201" t="s">
        <v>169</v>
      </c>
      <c r="AD31" s="187" t="s">
        <v>195</v>
      </c>
      <c r="AE31" s="203" t="s">
        <v>196</v>
      </c>
      <c r="AF31" s="271">
        <f t="shared" si="37"/>
        <v>0.34403431732248563</v>
      </c>
      <c r="AG31" s="271">
        <f t="shared" si="37"/>
        <v>0.35075579448634442</v>
      </c>
      <c r="AH31" s="271">
        <f t="shared" si="33"/>
        <v>0.38101792899827996</v>
      </c>
      <c r="AI31" s="272">
        <f t="shared" si="33"/>
        <v>2.0789807638757463</v>
      </c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34"/>
        <v>27893</v>
      </c>
      <c r="F32" s="90">
        <v>990</v>
      </c>
      <c r="G32" s="90">
        <v>1492</v>
      </c>
      <c r="H32" s="199">
        <v>677</v>
      </c>
      <c r="K32" s="201" t="s">
        <v>169</v>
      </c>
      <c r="L32" s="187" t="s">
        <v>197</v>
      </c>
      <c r="M32" s="203" t="s">
        <v>198</v>
      </c>
      <c r="N32" s="234">
        <v>3054</v>
      </c>
      <c r="O32" s="90">
        <v>1927</v>
      </c>
      <c r="P32" s="90">
        <v>1280</v>
      </c>
      <c r="Q32" s="34">
        <v>18473</v>
      </c>
      <c r="T32" s="201" t="s">
        <v>169</v>
      </c>
      <c r="U32" s="187" t="s">
        <v>197</v>
      </c>
      <c r="V32" s="203" t="s">
        <v>198</v>
      </c>
      <c r="W32" s="102">
        <f t="shared" si="35"/>
        <v>0.8639730992235608</v>
      </c>
      <c r="X32" s="95">
        <f t="shared" si="36"/>
        <v>3.0664803650784261E-2</v>
      </c>
      <c r="Y32" s="95">
        <f t="shared" si="32"/>
        <v>4.6214027320171831E-2</v>
      </c>
      <c r="Z32" s="96">
        <f t="shared" si="32"/>
        <v>2.0969769769273682E-2</v>
      </c>
      <c r="AC32" s="201" t="s">
        <v>169</v>
      </c>
      <c r="AD32" s="187" t="s">
        <v>197</v>
      </c>
      <c r="AE32" s="203" t="s">
        <v>198</v>
      </c>
      <c r="AF32" s="271">
        <f t="shared" si="37"/>
        <v>9.459627308029811E-2</v>
      </c>
      <c r="AG32" s="271">
        <f t="shared" si="37"/>
        <v>5.9687956197031579E-2</v>
      </c>
      <c r="AH32" s="271">
        <f t="shared" si="33"/>
        <v>3.9647422902024096E-2</v>
      </c>
      <c r="AI32" s="272">
        <f t="shared" si="33"/>
        <v>0.57219284630397738</v>
      </c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34"/>
        <v>42252</v>
      </c>
      <c r="F33" s="90">
        <v>3094</v>
      </c>
      <c r="G33" s="90">
        <v>5959</v>
      </c>
      <c r="H33" s="199">
        <v>1015</v>
      </c>
      <c r="K33" s="201" t="s">
        <v>199</v>
      </c>
      <c r="L33" s="187" t="s">
        <v>170</v>
      </c>
      <c r="M33" s="203" t="s">
        <v>200</v>
      </c>
      <c r="N33" s="234">
        <v>6837</v>
      </c>
      <c r="O33" s="90">
        <v>1997</v>
      </c>
      <c r="P33" s="90">
        <v>2206</v>
      </c>
      <c r="Q33" s="235">
        <v>21144</v>
      </c>
      <c r="T33" s="201" t="s">
        <v>199</v>
      </c>
      <c r="U33" s="187" t="s">
        <v>170</v>
      </c>
      <c r="V33" s="203" t="s">
        <v>200</v>
      </c>
      <c r="W33" s="102">
        <f t="shared" si="35"/>
        <v>1.3087366503565017</v>
      </c>
      <c r="X33" s="95">
        <f t="shared" si="36"/>
        <v>9.5835255045986362E-2</v>
      </c>
      <c r="Y33" s="95">
        <f t="shared" si="32"/>
        <v>0.1845773383384075</v>
      </c>
      <c r="Z33" s="96">
        <f t="shared" si="32"/>
        <v>3.1439167379339418E-2</v>
      </c>
      <c r="AC33" s="201" t="s">
        <v>199</v>
      </c>
      <c r="AD33" s="187" t="s">
        <v>170</v>
      </c>
      <c r="AE33" s="203" t="s">
        <v>200</v>
      </c>
      <c r="AF33" s="271">
        <f t="shared" si="37"/>
        <v>0.21177299248526463</v>
      </c>
      <c r="AG33" s="271">
        <f t="shared" si="37"/>
        <v>6.1856174636986026E-2</v>
      </c>
      <c r="AH33" s="271">
        <f t="shared" si="33"/>
        <v>6.8329855407707155E-2</v>
      </c>
      <c r="AI33" s="272">
        <f t="shared" si="33"/>
        <v>0.65492586706281053</v>
      </c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34"/>
        <v>40513</v>
      </c>
      <c r="F34" s="90">
        <v>7815</v>
      </c>
      <c r="G34" s="90">
        <v>5010</v>
      </c>
      <c r="H34" s="199">
        <v>1112</v>
      </c>
      <c r="K34" s="201" t="s">
        <v>199</v>
      </c>
      <c r="L34" s="187" t="s">
        <v>172</v>
      </c>
      <c r="M34" s="203" t="s">
        <v>201</v>
      </c>
      <c r="N34" s="234">
        <v>5588</v>
      </c>
      <c r="O34" s="90">
        <v>3375</v>
      </c>
      <c r="P34" s="90">
        <v>4518</v>
      </c>
      <c r="Q34" s="34">
        <v>13095</v>
      </c>
      <c r="T34" s="201" t="s">
        <v>199</v>
      </c>
      <c r="U34" s="187" t="s">
        <v>172</v>
      </c>
      <c r="V34" s="203" t="s">
        <v>201</v>
      </c>
      <c r="W34" s="102">
        <f t="shared" si="35"/>
        <v>1.2548719093982048</v>
      </c>
      <c r="X34" s="95">
        <f t="shared" si="36"/>
        <v>0.24206610154634242</v>
      </c>
      <c r="Y34" s="95">
        <f t="shared" si="32"/>
        <v>0.1551824912024537</v>
      </c>
      <c r="Z34" s="96">
        <f t="shared" si="32"/>
        <v>3.4443698646133433E-2</v>
      </c>
      <c r="AC34" s="201" t="s">
        <v>199</v>
      </c>
      <c r="AD34" s="187" t="s">
        <v>172</v>
      </c>
      <c r="AE34" s="203" t="s">
        <v>201</v>
      </c>
      <c r="AF34" s="271">
        <f t="shared" si="37"/>
        <v>0.17308578060664892</v>
      </c>
      <c r="AG34" s="271">
        <f t="shared" si="37"/>
        <v>0.10453910335494634</v>
      </c>
      <c r="AH34" s="271">
        <f t="shared" si="33"/>
        <v>0.13994301302448817</v>
      </c>
      <c r="AI34" s="272">
        <f t="shared" si="33"/>
        <v>0.40561172101719178</v>
      </c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34"/>
        <v>56475</v>
      </c>
      <c r="F35" s="90">
        <v>5210</v>
      </c>
      <c r="G35" s="90">
        <v>4470</v>
      </c>
      <c r="H35" s="199">
        <v>1391</v>
      </c>
      <c r="K35" s="201" t="s">
        <v>199</v>
      </c>
      <c r="L35" s="187" t="s">
        <v>174</v>
      </c>
      <c r="M35" s="203" t="s">
        <v>202</v>
      </c>
      <c r="N35" s="234">
        <v>7895</v>
      </c>
      <c r="O35" s="90">
        <v>3543</v>
      </c>
      <c r="P35" s="90">
        <v>3032</v>
      </c>
      <c r="Q35" s="34">
        <v>30934</v>
      </c>
      <c r="T35" s="201" t="s">
        <v>199</v>
      </c>
      <c r="U35" s="187" t="s">
        <v>174</v>
      </c>
      <c r="V35" s="203" t="s">
        <v>202</v>
      </c>
      <c r="W35" s="102">
        <f t="shared" si="35"/>
        <v>1.7492876628061023</v>
      </c>
      <c r="X35" s="95">
        <f t="shared" si="36"/>
        <v>0.16137740103089496</v>
      </c>
      <c r="Y35" s="95">
        <f t="shared" si="36"/>
        <v>0.13845623466566226</v>
      </c>
      <c r="Z35" s="96">
        <f t="shared" si="36"/>
        <v>4.3085597856808995E-2</v>
      </c>
      <c r="AC35" s="201" t="s">
        <v>199</v>
      </c>
      <c r="AD35" s="187" t="s">
        <v>174</v>
      </c>
      <c r="AE35" s="203" t="s">
        <v>202</v>
      </c>
      <c r="AF35" s="271">
        <f t="shared" si="37"/>
        <v>0.24454406547771892</v>
      </c>
      <c r="AG35" s="271">
        <f t="shared" si="37"/>
        <v>0.10974282761083701</v>
      </c>
      <c r="AH35" s="271">
        <f t="shared" si="33"/>
        <v>9.391483299916957E-2</v>
      </c>
      <c r="AI35" s="272">
        <f t="shared" si="33"/>
        <v>0.95816670316501051</v>
      </c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34"/>
        <v>36998</v>
      </c>
      <c r="F36" s="90">
        <v>2757</v>
      </c>
      <c r="G36" s="90">
        <v>2001</v>
      </c>
      <c r="H36" s="199">
        <v>884</v>
      </c>
      <c r="K36" s="201" t="s">
        <v>199</v>
      </c>
      <c r="L36" s="187" t="s">
        <v>176</v>
      </c>
      <c r="M36" s="203" t="s">
        <v>203</v>
      </c>
      <c r="N36" s="234">
        <v>3526</v>
      </c>
      <c r="O36" s="90">
        <v>2320</v>
      </c>
      <c r="P36" s="90">
        <v>1327</v>
      </c>
      <c r="Q36" s="34">
        <v>24183</v>
      </c>
      <c r="T36" s="201" t="s">
        <v>199</v>
      </c>
      <c r="U36" s="187" t="s">
        <v>176</v>
      </c>
      <c r="V36" s="203" t="s">
        <v>203</v>
      </c>
      <c r="W36" s="102">
        <f t="shared" si="35"/>
        <v>1.1459963691633495</v>
      </c>
      <c r="X36" s="95">
        <f t="shared" si="36"/>
        <v>8.5396831985062843E-2</v>
      </c>
      <c r="Y36" s="95">
        <f t="shared" si="36"/>
        <v>6.1980072833554854E-2</v>
      </c>
      <c r="Z36" s="96">
        <f t="shared" si="36"/>
        <v>2.738150144171039E-2</v>
      </c>
      <c r="AC36" s="201" t="s">
        <v>199</v>
      </c>
      <c r="AD36" s="187" t="s">
        <v>176</v>
      </c>
      <c r="AE36" s="203" t="s">
        <v>203</v>
      </c>
      <c r="AF36" s="271">
        <f t="shared" si="37"/>
        <v>0.10921626027541949</v>
      </c>
      <c r="AG36" s="271">
        <f t="shared" si="37"/>
        <v>7.1860954009918668E-2</v>
      </c>
      <c r="AH36" s="271">
        <f t="shared" si="33"/>
        <v>4.110322671170779E-2</v>
      </c>
      <c r="AI36" s="272">
        <f t="shared" si="33"/>
        <v>0.74905752190597552</v>
      </c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34"/>
        <v>38657</v>
      </c>
      <c r="F37" s="90">
        <v>760</v>
      </c>
      <c r="G37" s="90">
        <v>2507</v>
      </c>
      <c r="H37" s="199">
        <v>879</v>
      </c>
      <c r="K37" s="201" t="s">
        <v>199</v>
      </c>
      <c r="L37" s="187" t="s">
        <v>178</v>
      </c>
      <c r="M37" s="203" t="s">
        <v>205</v>
      </c>
      <c r="N37" s="234">
        <v>4107</v>
      </c>
      <c r="O37" s="90">
        <v>3667</v>
      </c>
      <c r="P37" s="90">
        <v>3001</v>
      </c>
      <c r="Q37" s="34">
        <v>23736</v>
      </c>
      <c r="T37" s="201" t="s">
        <v>199</v>
      </c>
      <c r="U37" s="187" t="s">
        <v>178</v>
      </c>
      <c r="V37" s="203" t="s">
        <v>205</v>
      </c>
      <c r="W37" s="102">
        <f t="shared" si="35"/>
        <v>1.1973831461902698</v>
      </c>
      <c r="X37" s="95">
        <f t="shared" si="36"/>
        <v>2.3540657348076807E-2</v>
      </c>
      <c r="Y37" s="95">
        <f t="shared" si="36"/>
        <v>7.7653194699511249E-2</v>
      </c>
      <c r="Z37" s="96">
        <f t="shared" si="36"/>
        <v>2.7226628695999358E-2</v>
      </c>
      <c r="AC37" s="201" t="s">
        <v>199</v>
      </c>
      <c r="AD37" s="187" t="s">
        <v>178</v>
      </c>
      <c r="AE37" s="203" t="s">
        <v>205</v>
      </c>
      <c r="AF37" s="271">
        <f t="shared" si="37"/>
        <v>0.12721247332704136</v>
      </c>
      <c r="AG37" s="271">
        <f t="shared" si="37"/>
        <v>0.11358367170447058</v>
      </c>
      <c r="AH37" s="271">
        <f t="shared" si="33"/>
        <v>9.2954621975761181E-2</v>
      </c>
      <c r="AI37" s="272">
        <f t="shared" si="33"/>
        <v>0.73521189843940926</v>
      </c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34"/>
        <v>41265</v>
      </c>
      <c r="F38" s="90">
        <v>1651</v>
      </c>
      <c r="G38" s="90">
        <v>1921</v>
      </c>
      <c r="H38" s="199">
        <v>695</v>
      </c>
      <c r="K38" s="201" t="s">
        <v>199</v>
      </c>
      <c r="L38" s="187" t="s">
        <v>180</v>
      </c>
      <c r="M38" s="203" t="s">
        <v>206</v>
      </c>
      <c r="N38" s="234">
        <v>3512</v>
      </c>
      <c r="O38" s="90">
        <v>2552</v>
      </c>
      <c r="P38" s="90">
        <v>5616</v>
      </c>
      <c r="Q38" s="237">
        <v>25318</v>
      </c>
      <c r="T38" s="201" t="s">
        <v>199</v>
      </c>
      <c r="U38" s="187" t="s">
        <v>180</v>
      </c>
      <c r="V38" s="203" t="s">
        <v>206</v>
      </c>
      <c r="W38" s="102">
        <f t="shared" si="35"/>
        <v>1.278164770353144</v>
      </c>
      <c r="X38" s="95">
        <f t="shared" si="36"/>
        <v>5.1138980633782638E-2</v>
      </c>
      <c r="Y38" s="95">
        <f t="shared" si="36"/>
        <v>5.9502108902178351E-2</v>
      </c>
      <c r="Z38" s="96">
        <f t="shared" si="36"/>
        <v>2.1527311653833394E-2</v>
      </c>
      <c r="AC38" s="201" t="s">
        <v>199</v>
      </c>
      <c r="AD38" s="187" t="s">
        <v>180</v>
      </c>
      <c r="AE38" s="203" t="s">
        <v>206</v>
      </c>
      <c r="AF38" s="271">
        <f t="shared" si="37"/>
        <v>0.10878261658742862</v>
      </c>
      <c r="AG38" s="271">
        <f t="shared" si="37"/>
        <v>7.9047049410910536E-2</v>
      </c>
      <c r="AH38" s="271">
        <f t="shared" si="33"/>
        <v>0.17395306798263072</v>
      </c>
      <c r="AI38" s="272">
        <f t="shared" si="33"/>
        <v>0.78421363518237974</v>
      </c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34"/>
        <v>48724</v>
      </c>
      <c r="F39" s="90">
        <v>1705</v>
      </c>
      <c r="G39" s="90">
        <v>1980</v>
      </c>
      <c r="H39" s="199">
        <v>1109</v>
      </c>
      <c r="K39" s="201" t="s">
        <v>199</v>
      </c>
      <c r="L39" s="187" t="s">
        <v>182</v>
      </c>
      <c r="M39" s="203" t="s">
        <v>207</v>
      </c>
      <c r="N39" s="234">
        <v>4665</v>
      </c>
      <c r="O39" s="90">
        <v>3283</v>
      </c>
      <c r="P39" s="90">
        <v>9724</v>
      </c>
      <c r="Q39" s="237">
        <v>26258</v>
      </c>
      <c r="T39" s="201" t="s">
        <v>199</v>
      </c>
      <c r="U39" s="187" t="s">
        <v>182</v>
      </c>
      <c r="V39" s="203" t="s">
        <v>207</v>
      </c>
      <c r="W39" s="102">
        <f t="shared" si="35"/>
        <v>1.5092039324048609</v>
      </c>
      <c r="X39" s="95">
        <f t="shared" si="36"/>
        <v>5.2811606287461788E-2</v>
      </c>
      <c r="Y39" s="95">
        <f t="shared" si="36"/>
        <v>6.1329607301568521E-2</v>
      </c>
      <c r="Z39" s="96">
        <f t="shared" si="36"/>
        <v>3.4350774998706812E-2</v>
      </c>
      <c r="AC39" s="201" t="s">
        <v>199</v>
      </c>
      <c r="AD39" s="187" t="s">
        <v>182</v>
      </c>
      <c r="AE39" s="203" t="s">
        <v>207</v>
      </c>
      <c r="AF39" s="271">
        <f t="shared" si="37"/>
        <v>0.1444962717483925</v>
      </c>
      <c r="AG39" s="271">
        <f t="shared" si="37"/>
        <v>0.10168944483386336</v>
      </c>
      <c r="AH39" s="271">
        <f t="shared" si="33"/>
        <v>0.3011965158588143</v>
      </c>
      <c r="AI39" s="272">
        <f t="shared" si="33"/>
        <v>0.8133297113760537</v>
      </c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34"/>
        <v>50110</v>
      </c>
      <c r="F40" s="90">
        <v>1386</v>
      </c>
      <c r="G40" s="90">
        <v>2987</v>
      </c>
      <c r="H40" s="199">
        <v>1425</v>
      </c>
      <c r="K40" s="201" t="s">
        <v>199</v>
      </c>
      <c r="L40" s="187" t="s">
        <v>184</v>
      </c>
      <c r="M40" s="203" t="s">
        <v>208</v>
      </c>
      <c r="N40" s="234">
        <v>5351</v>
      </c>
      <c r="O40" s="90">
        <v>2648</v>
      </c>
      <c r="P40" s="90">
        <v>5921</v>
      </c>
      <c r="Q40" s="237">
        <v>30392</v>
      </c>
      <c r="T40" s="201" t="s">
        <v>199</v>
      </c>
      <c r="U40" s="187" t="s">
        <v>184</v>
      </c>
      <c r="V40" s="203" t="s">
        <v>208</v>
      </c>
      <c r="W40" s="102">
        <f t="shared" si="35"/>
        <v>1.5521346575159591</v>
      </c>
      <c r="X40" s="95">
        <f t="shared" si="36"/>
        <v>4.2930725111097967E-2</v>
      </c>
      <c r="Y40" s="95">
        <f t="shared" si="36"/>
        <v>9.2520978287770284E-2</v>
      </c>
      <c r="Z40" s="96">
        <f t="shared" si="36"/>
        <v>4.4138732527644012E-2</v>
      </c>
      <c r="AC40" s="201" t="s">
        <v>199</v>
      </c>
      <c r="AD40" s="187" t="s">
        <v>184</v>
      </c>
      <c r="AE40" s="203" t="s">
        <v>208</v>
      </c>
      <c r="AF40" s="271">
        <f t="shared" si="37"/>
        <v>0.16574481245994602</v>
      </c>
      <c r="AG40" s="271">
        <f t="shared" si="37"/>
        <v>8.2020606128562351E-2</v>
      </c>
      <c r="AH40" s="271">
        <f t="shared" si="33"/>
        <v>0.18340030547100364</v>
      </c>
      <c r="AI40" s="272">
        <f t="shared" si="33"/>
        <v>0.94137849752993463</v>
      </c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34"/>
        <v>22331</v>
      </c>
      <c r="F41" s="90">
        <v>80</v>
      </c>
      <c r="G41" s="90">
        <v>827</v>
      </c>
      <c r="H41" s="199">
        <v>676</v>
      </c>
      <c r="K41" s="201" t="s">
        <v>209</v>
      </c>
      <c r="L41" s="187" t="s">
        <v>170</v>
      </c>
      <c r="M41" s="203" t="s">
        <v>210</v>
      </c>
      <c r="N41" s="234">
        <v>2486</v>
      </c>
      <c r="O41" s="90">
        <v>1365</v>
      </c>
      <c r="P41" s="90">
        <v>2455</v>
      </c>
      <c r="Q41" s="237">
        <v>14442</v>
      </c>
      <c r="T41" s="201" t="s">
        <v>209</v>
      </c>
      <c r="U41" s="187" t="s">
        <v>170</v>
      </c>
      <c r="V41" s="203" t="s">
        <v>210</v>
      </c>
      <c r="W41" s="102">
        <f t="shared" si="35"/>
        <v>0.69169265689460935</v>
      </c>
      <c r="X41" s="95">
        <f t="shared" si="36"/>
        <v>2.477963931376506E-3</v>
      </c>
      <c r="Y41" s="95">
        <f t="shared" si="36"/>
        <v>2.5615952140604633E-2</v>
      </c>
      <c r="Z41" s="96">
        <f t="shared" si="36"/>
        <v>2.0938795220131475E-2</v>
      </c>
      <c r="AC41" s="201" t="s">
        <v>209</v>
      </c>
      <c r="AD41" s="187" t="s">
        <v>170</v>
      </c>
      <c r="AE41" s="203" t="s">
        <v>210</v>
      </c>
      <c r="AF41" s="271">
        <f t="shared" si="37"/>
        <v>7.7002729167524916E-2</v>
      </c>
      <c r="AG41" s="271">
        <f t="shared" si="37"/>
        <v>4.2280259579111634E-2</v>
      </c>
      <c r="AH41" s="271">
        <f t="shared" si="33"/>
        <v>7.6042518144116528E-2</v>
      </c>
      <c r="AI41" s="272">
        <f t="shared" si="33"/>
        <v>0.44733443871174366</v>
      </c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34"/>
        <v>32949</v>
      </c>
      <c r="F42" s="90">
        <v>1801</v>
      </c>
      <c r="G42" s="90">
        <v>3435</v>
      </c>
      <c r="H42" s="199">
        <v>963</v>
      </c>
      <c r="K42" s="201" t="s">
        <v>209</v>
      </c>
      <c r="L42" s="187" t="s">
        <v>172</v>
      </c>
      <c r="M42" s="204" t="s">
        <v>211</v>
      </c>
      <c r="N42" s="234">
        <v>3073</v>
      </c>
      <c r="O42" s="90">
        <v>2750</v>
      </c>
      <c r="P42" s="90">
        <v>1355</v>
      </c>
      <c r="Q42" s="237">
        <v>19572</v>
      </c>
      <c r="T42" s="201" t="s">
        <v>209</v>
      </c>
      <c r="U42" s="187" t="s">
        <v>172</v>
      </c>
      <c r="V42" s="204" t="s">
        <v>211</v>
      </c>
      <c r="W42" s="102">
        <f t="shared" si="35"/>
        <v>1.0205804196865562</v>
      </c>
      <c r="X42" s="95">
        <f t="shared" si="36"/>
        <v>5.5785163005113589E-2</v>
      </c>
      <c r="Y42" s="95">
        <f t="shared" si="36"/>
        <v>0.10639757630347872</v>
      </c>
      <c r="Z42" s="96">
        <f t="shared" si="36"/>
        <v>2.9828490823944686E-2</v>
      </c>
      <c r="AC42" s="201" t="s">
        <v>209</v>
      </c>
      <c r="AD42" s="187" t="s">
        <v>172</v>
      </c>
      <c r="AE42" s="204" t="s">
        <v>211</v>
      </c>
      <c r="AF42" s="271">
        <f t="shared" si="37"/>
        <v>9.5184789514000029E-2</v>
      </c>
      <c r="AG42" s="271">
        <f t="shared" si="37"/>
        <v>8.5180010141067394E-2</v>
      </c>
      <c r="AH42" s="271">
        <f t="shared" si="33"/>
        <v>4.1970514087689571E-2</v>
      </c>
      <c r="AI42" s="272">
        <f t="shared" si="33"/>
        <v>0.6062338758112622</v>
      </c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34"/>
        <v>4174</v>
      </c>
      <c r="F43" s="90">
        <v>26</v>
      </c>
      <c r="G43" s="90">
        <v>488</v>
      </c>
      <c r="H43" s="199">
        <v>213</v>
      </c>
      <c r="K43" s="201" t="s">
        <v>209</v>
      </c>
      <c r="L43" s="187" t="s">
        <v>174</v>
      </c>
      <c r="M43" s="203" t="s">
        <v>212</v>
      </c>
      <c r="N43" s="234">
        <v>713</v>
      </c>
      <c r="O43" s="90">
        <v>303</v>
      </c>
      <c r="P43" s="90">
        <v>126</v>
      </c>
      <c r="Q43" s="237">
        <v>2305</v>
      </c>
      <c r="T43" s="201" t="s">
        <v>209</v>
      </c>
      <c r="U43" s="187" t="s">
        <v>174</v>
      </c>
      <c r="V43" s="203" t="s">
        <v>212</v>
      </c>
      <c r="W43" s="102">
        <f t="shared" si="35"/>
        <v>0.12928776811956919</v>
      </c>
      <c r="X43" s="95">
        <f t="shared" si="36"/>
        <v>8.053382776973643E-4</v>
      </c>
      <c r="Y43" s="95">
        <f t="shared" si="36"/>
        <v>1.5115579981396687E-2</v>
      </c>
      <c r="Z43" s="96">
        <f t="shared" si="36"/>
        <v>6.5975789672899458E-3</v>
      </c>
      <c r="AC43" s="201" t="s">
        <v>209</v>
      </c>
      <c r="AD43" s="187" t="s">
        <v>174</v>
      </c>
      <c r="AE43" s="203" t="s">
        <v>212</v>
      </c>
      <c r="AF43" s="271">
        <f t="shared" si="37"/>
        <v>2.2084853538393109E-2</v>
      </c>
      <c r="AG43" s="271">
        <f t="shared" si="37"/>
        <v>9.3852883900885156E-3</v>
      </c>
      <c r="AH43" s="271">
        <f t="shared" si="33"/>
        <v>3.9027931919179966E-3</v>
      </c>
      <c r="AI43" s="272">
        <f t="shared" si="33"/>
        <v>7.1396335772785577E-2</v>
      </c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34"/>
        <v>55521</v>
      </c>
      <c r="F44" s="90">
        <v>2357</v>
      </c>
      <c r="G44" s="90">
        <v>3596</v>
      </c>
      <c r="H44" s="199">
        <v>1262</v>
      </c>
      <c r="K44" s="201" t="s">
        <v>209</v>
      </c>
      <c r="L44" s="187" t="s">
        <v>176</v>
      </c>
      <c r="M44" s="203" t="s">
        <v>213</v>
      </c>
      <c r="N44" s="234">
        <v>4548</v>
      </c>
      <c r="O44" s="90">
        <v>2430</v>
      </c>
      <c r="P44" s="90">
        <v>6953</v>
      </c>
      <c r="Q44" s="237">
        <v>34375</v>
      </c>
      <c r="T44" s="201" t="s">
        <v>209</v>
      </c>
      <c r="U44" s="187" t="s">
        <v>176</v>
      </c>
      <c r="V44" s="203" t="s">
        <v>213</v>
      </c>
      <c r="W44" s="102">
        <f t="shared" si="35"/>
        <v>1.7197379429244373</v>
      </c>
      <c r="X44" s="95">
        <f t="shared" si="36"/>
        <v>7.3007012328180299E-2</v>
      </c>
      <c r="Y44" s="95">
        <f t="shared" si="36"/>
        <v>0.11138447871537395</v>
      </c>
      <c r="Z44" s="96">
        <f t="shared" si="36"/>
        <v>3.9089881017464384E-2</v>
      </c>
      <c r="AC44" s="201" t="s">
        <v>209</v>
      </c>
      <c r="AD44" s="187" t="s">
        <v>176</v>
      </c>
      <c r="AE44" s="203" t="s">
        <v>213</v>
      </c>
      <c r="AF44" s="271">
        <f t="shared" si="37"/>
        <v>0.14087224949875438</v>
      </c>
      <c r="AG44" s="271">
        <f t="shared" si="37"/>
        <v>7.5268154415561367E-2</v>
      </c>
      <c r="AH44" s="271">
        <f t="shared" si="33"/>
        <v>0.21536604018576058</v>
      </c>
      <c r="AI44" s="272">
        <f t="shared" si="33"/>
        <v>1.0647501267633424</v>
      </c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34"/>
        <v>30129</v>
      </c>
      <c r="F45" s="90">
        <v>445</v>
      </c>
      <c r="G45" s="90">
        <v>1745</v>
      </c>
      <c r="H45" s="199">
        <v>1096</v>
      </c>
      <c r="K45" s="201" t="s">
        <v>209</v>
      </c>
      <c r="L45" s="187" t="s">
        <v>178</v>
      </c>
      <c r="M45" s="203" t="s">
        <v>214</v>
      </c>
      <c r="N45" s="234">
        <v>4722</v>
      </c>
      <c r="O45" s="90">
        <v>3607</v>
      </c>
      <c r="P45" s="90">
        <v>1573</v>
      </c>
      <c r="Q45" s="237">
        <v>16941</v>
      </c>
      <c r="T45" s="201" t="s">
        <v>209</v>
      </c>
      <c r="U45" s="187" t="s">
        <v>178</v>
      </c>
      <c r="V45" s="203" t="s">
        <v>214</v>
      </c>
      <c r="W45" s="102">
        <f t="shared" si="35"/>
        <v>0.93323219110553435</v>
      </c>
      <c r="X45" s="95">
        <f t="shared" si="36"/>
        <v>1.3783674368281814E-2</v>
      </c>
      <c r="Y45" s="95">
        <f t="shared" si="36"/>
        <v>5.4050588253150025E-2</v>
      </c>
      <c r="Z45" s="96">
        <f t="shared" si="36"/>
        <v>3.3948105859858135E-2</v>
      </c>
      <c r="AC45" s="201" t="s">
        <v>209</v>
      </c>
      <c r="AD45" s="187" t="s">
        <v>178</v>
      </c>
      <c r="AE45" s="203" t="s">
        <v>214</v>
      </c>
      <c r="AF45" s="271">
        <f t="shared" si="37"/>
        <v>0.14626182104949825</v>
      </c>
      <c r="AG45" s="271">
        <f t="shared" si="37"/>
        <v>0.1117251987559382</v>
      </c>
      <c r="AH45" s="271">
        <f t="shared" si="33"/>
        <v>4.8722965800690549E-2</v>
      </c>
      <c r="AI45" s="272">
        <f t="shared" si="33"/>
        <v>0.52473983701811733</v>
      </c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34"/>
        <v>590002</v>
      </c>
      <c r="F46" s="90">
        <v>11523</v>
      </c>
      <c r="G46" s="90">
        <v>23850</v>
      </c>
      <c r="H46" s="199">
        <v>14898</v>
      </c>
      <c r="K46" s="201" t="s">
        <v>209</v>
      </c>
      <c r="L46" s="187" t="s">
        <v>180</v>
      </c>
      <c r="M46" s="203" t="s">
        <v>215</v>
      </c>
      <c r="N46" s="234">
        <v>60888</v>
      </c>
      <c r="O46" s="90">
        <v>27567</v>
      </c>
      <c r="P46" s="90">
        <v>32973</v>
      </c>
      <c r="Q46" s="237">
        <v>418303</v>
      </c>
      <c r="T46" s="201" t="s">
        <v>209</v>
      </c>
      <c r="U46" s="187" t="s">
        <v>180</v>
      </c>
      <c r="V46" s="203" t="s">
        <v>215</v>
      </c>
      <c r="W46" s="102">
        <f t="shared" si="35"/>
        <v>18.275045943000016</v>
      </c>
      <c r="X46" s="95">
        <f t="shared" si="36"/>
        <v>0.35691972976564346</v>
      </c>
      <c r="Y46" s="95">
        <f t="shared" si="36"/>
        <v>0.73874299704162083</v>
      </c>
      <c r="Z46" s="96">
        <f t="shared" si="36"/>
        <v>0.46145883312058977</v>
      </c>
      <c r="AC46" s="201" t="s">
        <v>209</v>
      </c>
      <c r="AD46" s="187" t="s">
        <v>180</v>
      </c>
      <c r="AE46" s="203" t="s">
        <v>215</v>
      </c>
      <c r="AF46" s="271">
        <f t="shared" si="37"/>
        <v>1.8859783481706587</v>
      </c>
      <c r="AG46" s="271">
        <f t="shared" si="37"/>
        <v>0.85387539620320174</v>
      </c>
      <c r="AH46" s="271">
        <f t="shared" si="33"/>
        <v>1.0213238088659691</v>
      </c>
      <c r="AI46" s="272">
        <f t="shared" si="33"/>
        <v>12.956746829832333</v>
      </c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34"/>
        <v>86296</v>
      </c>
      <c r="F47" s="90">
        <v>1161</v>
      </c>
      <c r="G47" s="90">
        <v>1638</v>
      </c>
      <c r="H47" s="199">
        <v>1257</v>
      </c>
      <c r="K47" s="201" t="s">
        <v>209</v>
      </c>
      <c r="L47" s="187" t="s">
        <v>182</v>
      </c>
      <c r="M47" s="203" t="s">
        <v>217</v>
      </c>
      <c r="N47" s="234">
        <v>9684</v>
      </c>
      <c r="O47" s="90">
        <v>7702</v>
      </c>
      <c r="P47" s="90">
        <v>11151</v>
      </c>
      <c r="Q47" s="237">
        <v>53703</v>
      </c>
      <c r="T47" s="201" t="s">
        <v>209</v>
      </c>
      <c r="U47" s="187" t="s">
        <v>182</v>
      </c>
      <c r="V47" s="203" t="s">
        <v>217</v>
      </c>
      <c r="W47" s="102">
        <f t="shared" si="35"/>
        <v>2.6729796927758369</v>
      </c>
      <c r="X47" s="95">
        <f t="shared" si="36"/>
        <v>3.5961451554101541E-2</v>
      </c>
      <c r="Y47" s="95">
        <f t="shared" si="36"/>
        <v>5.0736311494933961E-2</v>
      </c>
      <c r="Z47" s="96">
        <f t="shared" si="36"/>
        <v>3.8935008271753349E-2</v>
      </c>
      <c r="AC47" s="201" t="s">
        <v>209</v>
      </c>
      <c r="AD47" s="187" t="s">
        <v>182</v>
      </c>
      <c r="AE47" s="203" t="s">
        <v>217</v>
      </c>
      <c r="AF47" s="271">
        <f t="shared" si="37"/>
        <v>0.29995753389312602</v>
      </c>
      <c r="AG47" s="271">
        <f t="shared" si="37"/>
        <v>0.23856597749327307</v>
      </c>
      <c r="AH47" s="271">
        <f t="shared" si="33"/>
        <v>0.34539719748474274</v>
      </c>
      <c r="AI47" s="272">
        <f t="shared" si="33"/>
        <v>1.6634262125839061</v>
      </c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34"/>
        <v>134408</v>
      </c>
      <c r="F48" s="90">
        <v>723</v>
      </c>
      <c r="G48" s="90">
        <v>3609</v>
      </c>
      <c r="H48" s="199">
        <v>3501</v>
      </c>
      <c r="K48" s="201" t="s">
        <v>209</v>
      </c>
      <c r="L48" s="187" t="s">
        <v>184</v>
      </c>
      <c r="M48" s="203" t="s">
        <v>218</v>
      </c>
      <c r="N48" s="234">
        <v>17082</v>
      </c>
      <c r="O48" s="90">
        <v>9272</v>
      </c>
      <c r="P48" s="90">
        <v>13166</v>
      </c>
      <c r="Q48" s="237">
        <v>87055</v>
      </c>
      <c r="T48" s="201" t="s">
        <v>209</v>
      </c>
      <c r="U48" s="187" t="s">
        <v>184</v>
      </c>
      <c r="V48" s="203" t="s">
        <v>218</v>
      </c>
      <c r="W48" s="102">
        <f t="shared" si="35"/>
        <v>4.1632272011056672</v>
      </c>
      <c r="X48" s="95">
        <f t="shared" si="36"/>
        <v>2.2394599029815172E-2</v>
      </c>
      <c r="Y48" s="95">
        <f t="shared" si="36"/>
        <v>0.11178714785422261</v>
      </c>
      <c r="Z48" s="96">
        <f t="shared" si="36"/>
        <v>0.10844189654686434</v>
      </c>
      <c r="AC48" s="201" t="s">
        <v>209</v>
      </c>
      <c r="AD48" s="187" t="s">
        <v>184</v>
      </c>
      <c r="AE48" s="203" t="s">
        <v>218</v>
      </c>
      <c r="AF48" s="271">
        <f t="shared" si="37"/>
        <v>0.52910724844716839</v>
      </c>
      <c r="AG48" s="271">
        <f t="shared" si="37"/>
        <v>0.28719601964653702</v>
      </c>
      <c r="AH48" s="271">
        <f t="shared" si="33"/>
        <v>0.40781091400628849</v>
      </c>
      <c r="AI48" s="272">
        <f t="shared" si="33"/>
        <v>2.6964893755747714</v>
      </c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34"/>
        <v>54575</v>
      </c>
      <c r="F49" s="90">
        <v>567</v>
      </c>
      <c r="G49" s="90">
        <v>2157</v>
      </c>
      <c r="H49" s="199">
        <v>1513</v>
      </c>
      <c r="K49" s="201" t="s">
        <v>209</v>
      </c>
      <c r="L49" s="187" t="s">
        <v>187</v>
      </c>
      <c r="M49" s="203" t="s">
        <v>219</v>
      </c>
      <c r="N49" s="234">
        <v>6721</v>
      </c>
      <c r="O49" s="90">
        <v>5208</v>
      </c>
      <c r="P49" s="90">
        <v>6974</v>
      </c>
      <c r="Q49" s="237">
        <v>31435</v>
      </c>
      <c r="T49" s="201" t="s">
        <v>209</v>
      </c>
      <c r="U49" s="187" t="s">
        <v>187</v>
      </c>
      <c r="V49" s="203" t="s">
        <v>219</v>
      </c>
      <c r="W49" s="102">
        <f t="shared" si="35"/>
        <v>1.6904360194359098</v>
      </c>
      <c r="X49" s="95">
        <f t="shared" si="36"/>
        <v>1.7562569363630987E-2</v>
      </c>
      <c r="Y49" s="95">
        <f t="shared" si="36"/>
        <v>6.681210249973904E-2</v>
      </c>
      <c r="Z49" s="96">
        <f t="shared" si="36"/>
        <v>4.6864492852158164E-2</v>
      </c>
      <c r="AC49" s="201" t="s">
        <v>209</v>
      </c>
      <c r="AD49" s="187" t="s">
        <v>187</v>
      </c>
      <c r="AE49" s="203" t="s">
        <v>219</v>
      </c>
      <c r="AF49" s="271">
        <f t="shared" si="37"/>
        <v>0.2081799447847687</v>
      </c>
      <c r="AG49" s="271">
        <f t="shared" si="37"/>
        <v>0.16131545193261052</v>
      </c>
      <c r="AH49" s="271">
        <f t="shared" si="33"/>
        <v>0.21601650571774689</v>
      </c>
      <c r="AI49" s="272">
        <f t="shared" si="33"/>
        <v>0.97368495228525564</v>
      </c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34"/>
        <v>22818</v>
      </c>
      <c r="F50" s="90">
        <v>579</v>
      </c>
      <c r="G50" s="90">
        <v>1639</v>
      </c>
      <c r="H50" s="199">
        <v>513</v>
      </c>
      <c r="K50" s="201" t="s">
        <v>209</v>
      </c>
      <c r="L50" s="187" t="s">
        <v>189</v>
      </c>
      <c r="M50" s="203" t="s">
        <v>220</v>
      </c>
      <c r="N50" s="234">
        <v>1776</v>
      </c>
      <c r="O50" s="90">
        <v>1437</v>
      </c>
      <c r="P50" s="90">
        <v>737</v>
      </c>
      <c r="Q50" s="237">
        <v>16137</v>
      </c>
      <c r="T50" s="201" t="s">
        <v>209</v>
      </c>
      <c r="U50" s="187" t="s">
        <v>189</v>
      </c>
      <c r="V50" s="203" t="s">
        <v>220</v>
      </c>
      <c r="W50" s="102">
        <f t="shared" si="35"/>
        <v>0.706777262326864</v>
      </c>
      <c r="X50" s="95">
        <f t="shared" si="36"/>
        <v>1.793426395333746E-2</v>
      </c>
      <c r="Y50" s="95">
        <f t="shared" si="36"/>
        <v>5.0767286044076161E-2</v>
      </c>
      <c r="Z50" s="96">
        <f t="shared" si="36"/>
        <v>1.5889943709951844E-2</v>
      </c>
      <c r="AC50" s="201" t="s">
        <v>209</v>
      </c>
      <c r="AD50" s="187" t="s">
        <v>189</v>
      </c>
      <c r="AE50" s="203" t="s">
        <v>220</v>
      </c>
      <c r="AF50" s="271">
        <f t="shared" si="37"/>
        <v>5.5010799276558435E-2</v>
      </c>
      <c r="AG50" s="271">
        <f t="shared" si="37"/>
        <v>4.4510427117350489E-2</v>
      </c>
      <c r="AH50" s="271">
        <f t="shared" si="33"/>
        <v>2.282824271780606E-2</v>
      </c>
      <c r="AI50" s="272">
        <f t="shared" si="33"/>
        <v>0.49983629950778347</v>
      </c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34"/>
        <v>34085</v>
      </c>
      <c r="F51" s="90">
        <v>666</v>
      </c>
      <c r="G51" s="90">
        <v>1559</v>
      </c>
      <c r="H51" s="199">
        <v>905</v>
      </c>
      <c r="K51" s="201" t="s">
        <v>209</v>
      </c>
      <c r="L51" s="187" t="s">
        <v>191</v>
      </c>
      <c r="M51" s="203" t="s">
        <v>222</v>
      </c>
      <c r="N51" s="234">
        <v>3535</v>
      </c>
      <c r="O51" s="90">
        <v>2350</v>
      </c>
      <c r="P51" s="90">
        <v>870</v>
      </c>
      <c r="Q51" s="237">
        <v>24200</v>
      </c>
      <c r="T51" s="201" t="s">
        <v>209</v>
      </c>
      <c r="U51" s="187" t="s">
        <v>191</v>
      </c>
      <c r="V51" s="203" t="s">
        <v>222</v>
      </c>
      <c r="W51" s="102">
        <f t="shared" si="35"/>
        <v>1.0557675075121025</v>
      </c>
      <c r="X51" s="95">
        <f t="shared" si="36"/>
        <v>2.0629049728709409E-2</v>
      </c>
      <c r="Y51" s="95">
        <f t="shared" si="36"/>
        <v>4.8289322112699658E-2</v>
      </c>
      <c r="Z51" s="96">
        <f t="shared" si="36"/>
        <v>2.8031966973696722E-2</v>
      </c>
      <c r="AC51" s="201" t="s">
        <v>209</v>
      </c>
      <c r="AD51" s="187" t="s">
        <v>191</v>
      </c>
      <c r="AE51" s="203" t="s">
        <v>222</v>
      </c>
      <c r="AF51" s="271">
        <f t="shared" si="37"/>
        <v>0.10949503121769937</v>
      </c>
      <c r="AG51" s="271">
        <f t="shared" si="37"/>
        <v>7.2790190484184863E-2</v>
      </c>
      <c r="AH51" s="271">
        <f t="shared" si="33"/>
        <v>2.6947857753719502E-2</v>
      </c>
      <c r="AI51" s="272">
        <f t="shared" si="33"/>
        <v>0.74958408924139297</v>
      </c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34"/>
        <v>46582</v>
      </c>
      <c r="F52" s="90">
        <v>446</v>
      </c>
      <c r="G52" s="90">
        <v>1673</v>
      </c>
      <c r="H52" s="199">
        <v>1044</v>
      </c>
      <c r="K52" s="201" t="s">
        <v>209</v>
      </c>
      <c r="L52" s="187" t="s">
        <v>193</v>
      </c>
      <c r="M52" s="203" t="s">
        <v>223</v>
      </c>
      <c r="N52" s="234">
        <v>5577</v>
      </c>
      <c r="O52" s="90">
        <v>5344</v>
      </c>
      <c r="P52" s="90">
        <v>4397</v>
      </c>
      <c r="Q52" s="237">
        <v>28101</v>
      </c>
      <c r="T52" s="201" t="s">
        <v>209</v>
      </c>
      <c r="U52" s="187" t="s">
        <v>193</v>
      </c>
      <c r="V52" s="203" t="s">
        <v>223</v>
      </c>
      <c r="W52" s="102">
        <f t="shared" si="35"/>
        <v>1.4428564481422548</v>
      </c>
      <c r="X52" s="95">
        <f t="shared" si="36"/>
        <v>1.3814648917424019E-2</v>
      </c>
      <c r="Y52" s="95">
        <f t="shared" si="36"/>
        <v>5.1820420714911178E-2</v>
      </c>
      <c r="Z52" s="96">
        <f t="shared" si="36"/>
        <v>3.23374293044634E-2</v>
      </c>
      <c r="AC52" s="201" t="s">
        <v>209</v>
      </c>
      <c r="AD52" s="187" t="s">
        <v>193</v>
      </c>
      <c r="AE52" s="203" t="s">
        <v>223</v>
      </c>
      <c r="AF52" s="271">
        <f t="shared" si="37"/>
        <v>0.17274506056608468</v>
      </c>
      <c r="AG52" s="271">
        <f t="shared" si="37"/>
        <v>0.16552799061595058</v>
      </c>
      <c r="AH52" s="271">
        <f t="shared" si="33"/>
        <v>0.13619509257828119</v>
      </c>
      <c r="AI52" s="272">
        <f t="shared" si="33"/>
        <v>0.87041580544513986</v>
      </c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34"/>
        <v>104627</v>
      </c>
      <c r="F53" s="90">
        <v>366</v>
      </c>
      <c r="G53" s="90">
        <v>2736</v>
      </c>
      <c r="H53" s="199">
        <v>1822</v>
      </c>
      <c r="K53" s="201" t="s">
        <v>209</v>
      </c>
      <c r="L53" s="187" t="s">
        <v>195</v>
      </c>
      <c r="M53" s="203" t="s">
        <v>224</v>
      </c>
      <c r="N53" s="234">
        <v>7817</v>
      </c>
      <c r="O53" s="90">
        <v>10265</v>
      </c>
      <c r="P53" s="90">
        <v>11261</v>
      </c>
      <c r="Q53" s="237">
        <v>70360</v>
      </c>
      <c r="T53" s="201" t="s">
        <v>209</v>
      </c>
      <c r="U53" s="187" t="s">
        <v>195</v>
      </c>
      <c r="V53" s="203" t="s">
        <v>224</v>
      </c>
      <c r="W53" s="102">
        <f t="shared" si="35"/>
        <v>3.2407741531016208</v>
      </c>
      <c r="X53" s="95">
        <f t="shared" si="36"/>
        <v>1.1336684986047514E-2</v>
      </c>
      <c r="Y53" s="95">
        <f t="shared" si="36"/>
        <v>8.4746366453076497E-2</v>
      </c>
      <c r="Z53" s="96">
        <f t="shared" si="36"/>
        <v>5.6435628537099922E-2</v>
      </c>
      <c r="AC53" s="201" t="s">
        <v>209</v>
      </c>
      <c r="AD53" s="187" t="s">
        <v>195</v>
      </c>
      <c r="AE53" s="203" t="s">
        <v>224</v>
      </c>
      <c r="AF53" s="271">
        <f t="shared" si="37"/>
        <v>0.24212805064462684</v>
      </c>
      <c r="AG53" s="271">
        <f t="shared" si="37"/>
        <v>0.31795374694474793</v>
      </c>
      <c r="AH53" s="271">
        <f t="shared" si="33"/>
        <v>0.34880439789038542</v>
      </c>
      <c r="AI53" s="272">
        <f t="shared" si="33"/>
        <v>2.1793692776456366</v>
      </c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34"/>
        <v>30423</v>
      </c>
      <c r="F54" s="90">
        <v>2472</v>
      </c>
      <c r="G54" s="90">
        <v>2370</v>
      </c>
      <c r="H54" s="199">
        <v>742</v>
      </c>
      <c r="K54" s="201" t="s">
        <v>225</v>
      </c>
      <c r="L54" s="187" t="s">
        <v>170</v>
      </c>
      <c r="M54" s="203" t="s">
        <v>226</v>
      </c>
      <c r="N54" s="234">
        <v>3154</v>
      </c>
      <c r="O54" s="90">
        <v>2530</v>
      </c>
      <c r="P54" s="90">
        <v>2053</v>
      </c>
      <c r="Q54" s="237">
        <v>17102</v>
      </c>
      <c r="T54" s="201" t="s">
        <v>225</v>
      </c>
      <c r="U54" s="187" t="s">
        <v>170</v>
      </c>
      <c r="V54" s="203" t="s">
        <v>226</v>
      </c>
      <c r="W54" s="102">
        <f t="shared" si="35"/>
        <v>0.9423387085533429</v>
      </c>
      <c r="X54" s="95">
        <f t="shared" si="36"/>
        <v>7.6569085479534033E-2</v>
      </c>
      <c r="Y54" s="95">
        <f t="shared" si="36"/>
        <v>7.3409681467028989E-2</v>
      </c>
      <c r="Z54" s="96">
        <f t="shared" si="36"/>
        <v>2.2983115463517091E-2</v>
      </c>
      <c r="AC54" s="201" t="s">
        <v>225</v>
      </c>
      <c r="AD54" s="187" t="s">
        <v>170</v>
      </c>
      <c r="AE54" s="203" t="s">
        <v>226</v>
      </c>
      <c r="AF54" s="271">
        <f t="shared" si="37"/>
        <v>9.7693727994518753E-2</v>
      </c>
      <c r="AG54" s="271">
        <f t="shared" si="37"/>
        <v>7.8365609329781996E-2</v>
      </c>
      <c r="AH54" s="271">
        <f t="shared" si="33"/>
        <v>6.3590749388949583E-2</v>
      </c>
      <c r="AI54" s="272">
        <f t="shared" si="33"/>
        <v>0.52972673943001247</v>
      </c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34"/>
        <v>1695</v>
      </c>
      <c r="F55" s="90">
        <v>61</v>
      </c>
      <c r="G55" s="90">
        <v>466</v>
      </c>
      <c r="H55" s="199">
        <v>230</v>
      </c>
      <c r="K55" s="201" t="s">
        <v>225</v>
      </c>
      <c r="L55" s="187" t="s">
        <v>172</v>
      </c>
      <c r="M55" s="203" t="s">
        <v>227</v>
      </c>
      <c r="N55" s="234">
        <v>341</v>
      </c>
      <c r="O55" s="90">
        <v>69</v>
      </c>
      <c r="P55" s="90">
        <v>93</v>
      </c>
      <c r="Q55" s="237">
        <v>435</v>
      </c>
      <c r="T55" s="201" t="s">
        <v>225</v>
      </c>
      <c r="U55" s="187" t="s">
        <v>172</v>
      </c>
      <c r="V55" s="203" t="s">
        <v>227</v>
      </c>
      <c r="W55" s="102">
        <f t="shared" si="35"/>
        <v>5.2501860796039718E-2</v>
      </c>
      <c r="X55" s="95">
        <f t="shared" si="36"/>
        <v>1.8894474976745858E-3</v>
      </c>
      <c r="Y55" s="95">
        <f t="shared" si="36"/>
        <v>1.4434139900268147E-2</v>
      </c>
      <c r="Z55" s="96">
        <f t="shared" si="36"/>
        <v>7.1241463027074542E-3</v>
      </c>
      <c r="AC55" s="201" t="s">
        <v>225</v>
      </c>
      <c r="AD55" s="187" t="s">
        <v>172</v>
      </c>
      <c r="AE55" s="203" t="s">
        <v>227</v>
      </c>
      <c r="AF55" s="271">
        <f t="shared" si="37"/>
        <v>1.0562321257492357E-2</v>
      </c>
      <c r="AG55" s="271">
        <f t="shared" si="37"/>
        <v>2.1372438908122361E-3</v>
      </c>
      <c r="AH55" s="271">
        <f t="shared" si="33"/>
        <v>2.8806330702251881E-3</v>
      </c>
      <c r="AI55" s="272">
        <f t="shared" si="33"/>
        <v>1.3473928876859751E-2</v>
      </c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34"/>
        <v>3106</v>
      </c>
      <c r="F56" s="90">
        <v>11</v>
      </c>
      <c r="G56" s="90">
        <v>100</v>
      </c>
      <c r="H56" s="199">
        <v>98</v>
      </c>
      <c r="K56" s="201" t="s">
        <v>225</v>
      </c>
      <c r="L56" s="187" t="s">
        <v>174</v>
      </c>
      <c r="M56" s="203" t="s">
        <v>228</v>
      </c>
      <c r="N56" s="234">
        <v>483</v>
      </c>
      <c r="O56" s="90">
        <v>133</v>
      </c>
      <c r="P56" s="90">
        <v>40</v>
      </c>
      <c r="Q56" s="237">
        <v>2241</v>
      </c>
      <c r="T56" s="201" t="s">
        <v>225</v>
      </c>
      <c r="U56" s="187" t="s">
        <v>174</v>
      </c>
      <c r="V56" s="203" t="s">
        <v>228</v>
      </c>
      <c r="W56" s="102">
        <f t="shared" si="35"/>
        <v>9.6206949635692832E-2</v>
      </c>
      <c r="X56" s="95">
        <f t="shared" si="36"/>
        <v>3.4072004056426953E-4</v>
      </c>
      <c r="Y56" s="95">
        <f t="shared" si="36"/>
        <v>3.0974549142206323E-3</v>
      </c>
      <c r="Z56" s="96">
        <f t="shared" si="36"/>
        <v>3.0355058159362196E-3</v>
      </c>
      <c r="AC56" s="201" t="s">
        <v>225</v>
      </c>
      <c r="AD56" s="187" t="s">
        <v>174</v>
      </c>
      <c r="AE56" s="203" t="s">
        <v>228</v>
      </c>
      <c r="AF56" s="271">
        <f t="shared" si="37"/>
        <v>1.4960707235685653E-2</v>
      </c>
      <c r="AG56" s="271">
        <f t="shared" si="37"/>
        <v>4.1196150359134407E-3</v>
      </c>
      <c r="AH56" s="271">
        <f t="shared" si="33"/>
        <v>1.238981965688253E-3</v>
      </c>
      <c r="AI56" s="272">
        <f t="shared" si="33"/>
        <v>6.9413964627684371E-2</v>
      </c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34"/>
        <v>16652</v>
      </c>
      <c r="F57" s="90">
        <v>85</v>
      </c>
      <c r="G57" s="90">
        <v>807</v>
      </c>
      <c r="H57" s="199">
        <v>582</v>
      </c>
      <c r="K57" s="201" t="s">
        <v>225</v>
      </c>
      <c r="L57" s="187" t="s">
        <v>176</v>
      </c>
      <c r="M57" s="203" t="s">
        <v>229</v>
      </c>
      <c r="N57" s="234">
        <v>774</v>
      </c>
      <c r="O57" s="90">
        <v>391</v>
      </c>
      <c r="P57" s="90">
        <v>136</v>
      </c>
      <c r="Q57" s="237">
        <v>13877</v>
      </c>
      <c r="T57" s="201" t="s">
        <v>225</v>
      </c>
      <c r="U57" s="187" t="s">
        <v>176</v>
      </c>
      <c r="V57" s="203" t="s">
        <v>229</v>
      </c>
      <c r="W57" s="102">
        <f t="shared" si="35"/>
        <v>0.51578819231601969</v>
      </c>
      <c r="X57" s="95">
        <f t="shared" si="36"/>
        <v>2.6328366770875375E-3</v>
      </c>
      <c r="Y57" s="95">
        <f t="shared" si="36"/>
        <v>2.4996461157760504E-2</v>
      </c>
      <c r="Z57" s="96">
        <f t="shared" si="36"/>
        <v>1.8027187600764081E-2</v>
      </c>
      <c r="AC57" s="201" t="s">
        <v>225</v>
      </c>
      <c r="AD57" s="187" t="s">
        <v>176</v>
      </c>
      <c r="AE57" s="203" t="s">
        <v>229</v>
      </c>
      <c r="AF57" s="271">
        <f t="shared" si="37"/>
        <v>2.3974301036067694E-2</v>
      </c>
      <c r="AG57" s="271">
        <f t="shared" si="37"/>
        <v>1.2111048714602671E-2</v>
      </c>
      <c r="AH57" s="271">
        <f t="shared" si="33"/>
        <v>4.2125386833400599E-3</v>
      </c>
      <c r="AI57" s="272">
        <f t="shared" si="33"/>
        <v>0.42983381844639718</v>
      </c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34"/>
        <v>111818</v>
      </c>
      <c r="F58" s="90">
        <v>506</v>
      </c>
      <c r="G58" s="90">
        <v>4017</v>
      </c>
      <c r="H58" s="199">
        <v>2650</v>
      </c>
      <c r="K58" s="201" t="s">
        <v>225</v>
      </c>
      <c r="L58" s="187" t="s">
        <v>178</v>
      </c>
      <c r="M58" s="203" t="s">
        <v>230</v>
      </c>
      <c r="N58" s="234">
        <v>12650</v>
      </c>
      <c r="O58" s="90">
        <v>10807</v>
      </c>
      <c r="P58" s="90">
        <v>9195</v>
      </c>
      <c r="Q58" s="237">
        <v>71993</v>
      </c>
      <c r="T58" s="201" t="s">
        <v>225</v>
      </c>
      <c r="U58" s="187" t="s">
        <v>178</v>
      </c>
      <c r="V58" s="203" t="s">
        <v>230</v>
      </c>
      <c r="W58" s="102">
        <f t="shared" si="35"/>
        <v>3.4635121359832262</v>
      </c>
      <c r="X58" s="95">
        <f t="shared" si="36"/>
        <v>1.5673121865956399E-2</v>
      </c>
      <c r="Y58" s="95">
        <f t="shared" si="36"/>
        <v>0.12442476390424281</v>
      </c>
      <c r="Z58" s="96">
        <f t="shared" si="36"/>
        <v>8.2082555226846751E-2</v>
      </c>
      <c r="AC58" s="201" t="s">
        <v>225</v>
      </c>
      <c r="AD58" s="187" t="s">
        <v>178</v>
      </c>
      <c r="AE58" s="203" t="s">
        <v>230</v>
      </c>
      <c r="AF58" s="271">
        <f t="shared" si="37"/>
        <v>0.39182804664890997</v>
      </c>
      <c r="AG58" s="271">
        <f t="shared" si="37"/>
        <v>0.33474195257982375</v>
      </c>
      <c r="AH58" s="271">
        <f t="shared" si="33"/>
        <v>0.28481097936258715</v>
      </c>
      <c r="AI58" s="272">
        <f t="shared" si="33"/>
        <v>2.2299507163948595</v>
      </c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34"/>
        <v>29395</v>
      </c>
      <c r="F59" s="90">
        <v>1525</v>
      </c>
      <c r="G59" s="90">
        <v>1549</v>
      </c>
      <c r="H59" s="199">
        <v>533</v>
      </c>
      <c r="K59" s="201" t="s">
        <v>225</v>
      </c>
      <c r="L59" s="187" t="s">
        <v>180</v>
      </c>
      <c r="M59" s="203" t="s">
        <v>231</v>
      </c>
      <c r="N59" s="234">
        <v>2616</v>
      </c>
      <c r="O59" s="90">
        <v>1504</v>
      </c>
      <c r="P59" s="90">
        <v>494</v>
      </c>
      <c r="Q59" s="237">
        <v>21174</v>
      </c>
      <c r="T59" s="201" t="s">
        <v>225</v>
      </c>
      <c r="U59" s="187" t="s">
        <v>180</v>
      </c>
      <c r="V59" s="203" t="s">
        <v>231</v>
      </c>
      <c r="W59" s="102">
        <f t="shared" si="35"/>
        <v>0.91049687203515495</v>
      </c>
      <c r="X59" s="95">
        <f t="shared" si="36"/>
        <v>4.7236187441864641E-2</v>
      </c>
      <c r="Y59" s="95">
        <f t="shared" si="36"/>
        <v>4.7979576621277595E-2</v>
      </c>
      <c r="Z59" s="96">
        <f t="shared" si="36"/>
        <v>1.650943469279597E-2</v>
      </c>
      <c r="AC59" s="201" t="s">
        <v>225</v>
      </c>
      <c r="AD59" s="187" t="s">
        <v>180</v>
      </c>
      <c r="AE59" s="203" t="s">
        <v>231</v>
      </c>
      <c r="AF59" s="271">
        <f t="shared" si="37"/>
        <v>8.1029420556011741E-2</v>
      </c>
      <c r="AG59" s="271">
        <f t="shared" si="37"/>
        <v>4.6585721909878308E-2</v>
      </c>
      <c r="AH59" s="271">
        <f t="shared" si="33"/>
        <v>1.5301427276249923E-2</v>
      </c>
      <c r="AI59" s="272">
        <f t="shared" si="33"/>
        <v>0.65585510353707677</v>
      </c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34"/>
        <v>36686</v>
      </c>
      <c r="F60" s="90">
        <v>65</v>
      </c>
      <c r="G60" s="90">
        <v>540</v>
      </c>
      <c r="H60" s="199">
        <v>366</v>
      </c>
      <c r="K60" s="201" t="s">
        <v>225</v>
      </c>
      <c r="L60" s="187" t="s">
        <v>182</v>
      </c>
      <c r="M60" s="203" t="s">
        <v>232</v>
      </c>
      <c r="N60" s="234">
        <v>3281</v>
      </c>
      <c r="O60" s="90">
        <v>3551</v>
      </c>
      <c r="P60" s="90">
        <v>2655</v>
      </c>
      <c r="Q60" s="237">
        <v>26228</v>
      </c>
      <c r="T60" s="201" t="s">
        <v>225</v>
      </c>
      <c r="U60" s="187" t="s">
        <v>182</v>
      </c>
      <c r="V60" s="203" t="s">
        <v>232</v>
      </c>
      <c r="W60" s="102">
        <f t="shared" si="35"/>
        <v>1.1363323098309812</v>
      </c>
      <c r="X60" s="95">
        <f t="shared" si="36"/>
        <v>2.0133456942434112E-3</v>
      </c>
      <c r="Y60" s="95">
        <f t="shared" si="36"/>
        <v>1.6726256536791415E-2</v>
      </c>
      <c r="Z60" s="96">
        <f t="shared" si="36"/>
        <v>1.1336684986047514E-2</v>
      </c>
      <c r="AC60" s="201" t="s">
        <v>225</v>
      </c>
      <c r="AD60" s="187" t="s">
        <v>182</v>
      </c>
      <c r="AE60" s="203" t="s">
        <v>232</v>
      </c>
      <c r="AF60" s="271">
        <f t="shared" si="37"/>
        <v>0.10162749573557894</v>
      </c>
      <c r="AG60" s="271">
        <f t="shared" si="37"/>
        <v>0.10999062400397466</v>
      </c>
      <c r="AH60" s="271">
        <f t="shared" si="33"/>
        <v>8.2237427972557786E-2</v>
      </c>
      <c r="AI60" s="272">
        <f t="shared" si="33"/>
        <v>0.81240047490178746</v>
      </c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34"/>
        <v>38396</v>
      </c>
      <c r="F61" s="90">
        <v>142</v>
      </c>
      <c r="G61" s="90">
        <v>733</v>
      </c>
      <c r="H61" s="199">
        <v>486</v>
      </c>
      <c r="K61" s="201" t="s">
        <v>225</v>
      </c>
      <c r="L61" s="187" t="s">
        <v>184</v>
      </c>
      <c r="M61" s="203" t="s">
        <v>233</v>
      </c>
      <c r="N61" s="234">
        <v>4028</v>
      </c>
      <c r="O61" s="90">
        <v>4961</v>
      </c>
      <c r="P61" s="90">
        <v>4574</v>
      </c>
      <c r="Q61" s="237">
        <v>23472</v>
      </c>
      <c r="T61" s="201" t="s">
        <v>225</v>
      </c>
      <c r="U61" s="187" t="s">
        <v>184</v>
      </c>
      <c r="V61" s="203" t="s">
        <v>233</v>
      </c>
      <c r="W61" s="102">
        <f t="shared" si="35"/>
        <v>1.189298788864154</v>
      </c>
      <c r="X61" s="95">
        <f t="shared" si="36"/>
        <v>4.3983859781932984E-3</v>
      </c>
      <c r="Y61" s="95">
        <f t="shared" si="36"/>
        <v>2.2704344521237235E-2</v>
      </c>
      <c r="Z61" s="96">
        <f t="shared" si="36"/>
        <v>1.5053630883112273E-2</v>
      </c>
      <c r="AC61" s="201" t="s">
        <v>225</v>
      </c>
      <c r="AD61" s="187" t="s">
        <v>184</v>
      </c>
      <c r="AE61" s="203" t="s">
        <v>233</v>
      </c>
      <c r="AF61" s="271">
        <f t="shared" si="37"/>
        <v>0.12476548394480706</v>
      </c>
      <c r="AG61" s="271">
        <f t="shared" si="37"/>
        <v>0.15366473829448557</v>
      </c>
      <c r="AH61" s="271">
        <f t="shared" si="33"/>
        <v>0.14167758777645173</v>
      </c>
      <c r="AI61" s="272">
        <f t="shared" si="33"/>
        <v>0.72703461746586684</v>
      </c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34"/>
        <v>20946</v>
      </c>
      <c r="F62" s="90">
        <v>92</v>
      </c>
      <c r="G62" s="90">
        <v>465</v>
      </c>
      <c r="H62" s="199">
        <v>990</v>
      </c>
      <c r="K62" s="201" t="s">
        <v>225</v>
      </c>
      <c r="L62" s="187" t="s">
        <v>187</v>
      </c>
      <c r="M62" s="203" t="s">
        <v>234</v>
      </c>
      <c r="N62" s="234">
        <v>3333</v>
      </c>
      <c r="O62" s="90">
        <v>1790</v>
      </c>
      <c r="P62" s="90">
        <v>526</v>
      </c>
      <c r="Q62" s="237">
        <v>13750</v>
      </c>
      <c r="T62" s="201" t="s">
        <v>225</v>
      </c>
      <c r="U62" s="187" t="s">
        <v>187</v>
      </c>
      <c r="V62" s="203" t="s">
        <v>234</v>
      </c>
      <c r="W62" s="102">
        <f t="shared" si="35"/>
        <v>0.64879290633265374</v>
      </c>
      <c r="X62" s="95">
        <f t="shared" si="36"/>
        <v>2.8496585210829816E-3</v>
      </c>
      <c r="Y62" s="95">
        <f t="shared" si="36"/>
        <v>1.440316535112594E-2</v>
      </c>
      <c r="Z62" s="96">
        <f t="shared" si="36"/>
        <v>3.0664803650784261E-2</v>
      </c>
      <c r="AC62" s="201" t="s">
        <v>225</v>
      </c>
      <c r="AD62" s="187" t="s">
        <v>187</v>
      </c>
      <c r="AE62" s="203" t="s">
        <v>234</v>
      </c>
      <c r="AF62" s="271">
        <f t="shared" si="37"/>
        <v>0.10323817229097368</v>
      </c>
      <c r="AG62" s="271">
        <f t="shared" si="37"/>
        <v>5.5444442964549319E-2</v>
      </c>
      <c r="AH62" s="271">
        <f t="shared" si="33"/>
        <v>1.6292612848800528E-2</v>
      </c>
      <c r="AI62" s="272">
        <f t="shared" si="33"/>
        <v>0.42590005070533693</v>
      </c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34"/>
        <v>12983</v>
      </c>
      <c r="F63" s="90">
        <v>50</v>
      </c>
      <c r="G63" s="90">
        <v>648</v>
      </c>
      <c r="H63" s="199">
        <v>296</v>
      </c>
      <c r="K63" s="201" t="s">
        <v>225</v>
      </c>
      <c r="L63" s="187" t="s">
        <v>189</v>
      </c>
      <c r="M63" s="203" t="s">
        <v>235</v>
      </c>
      <c r="N63" s="234">
        <v>2215</v>
      </c>
      <c r="O63" s="90">
        <v>1319</v>
      </c>
      <c r="P63" s="90">
        <v>688</v>
      </c>
      <c r="Q63" s="237">
        <v>7767</v>
      </c>
      <c r="T63" s="201" t="s">
        <v>225</v>
      </c>
      <c r="U63" s="187" t="s">
        <v>189</v>
      </c>
      <c r="V63" s="203" t="s">
        <v>235</v>
      </c>
      <c r="W63" s="102">
        <f t="shared" si="35"/>
        <v>0.40214257151326471</v>
      </c>
      <c r="X63" s="95">
        <f t="shared" si="36"/>
        <v>1.5487274571103161E-3</v>
      </c>
      <c r="Y63" s="95">
        <f t="shared" si="36"/>
        <v>2.0071507844149697E-2</v>
      </c>
      <c r="Z63" s="96">
        <f t="shared" si="36"/>
        <v>9.1684665460930719E-3</v>
      </c>
      <c r="AC63" s="201" t="s">
        <v>225</v>
      </c>
      <c r="AD63" s="187" t="s">
        <v>189</v>
      </c>
      <c r="AE63" s="203" t="s">
        <v>235</v>
      </c>
      <c r="AF63" s="271">
        <f t="shared" si="37"/>
        <v>6.8608626349987004E-2</v>
      </c>
      <c r="AG63" s="271">
        <f t="shared" si="37"/>
        <v>4.0855430318570141E-2</v>
      </c>
      <c r="AH63" s="271">
        <f t="shared" si="33"/>
        <v>2.1310489809837949E-2</v>
      </c>
      <c r="AI63" s="272">
        <f t="shared" si="33"/>
        <v>0.24057932318751651</v>
      </c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34"/>
        <v>30372</v>
      </c>
      <c r="F64" s="90">
        <v>296</v>
      </c>
      <c r="G64" s="90">
        <v>1506</v>
      </c>
      <c r="H64" s="199">
        <v>1040</v>
      </c>
      <c r="K64" s="201" t="s">
        <v>225</v>
      </c>
      <c r="L64" s="187" t="s">
        <v>191</v>
      </c>
      <c r="M64" s="203" t="s">
        <v>236</v>
      </c>
      <c r="N64" s="234">
        <v>3679</v>
      </c>
      <c r="O64" s="90">
        <v>1795</v>
      </c>
      <c r="P64" s="90">
        <v>1237</v>
      </c>
      <c r="Q64" s="237">
        <v>20819</v>
      </c>
      <c r="T64" s="201" t="s">
        <v>225</v>
      </c>
      <c r="U64" s="187" t="s">
        <v>191</v>
      </c>
      <c r="V64" s="203" t="s">
        <v>236</v>
      </c>
      <c r="W64" s="102">
        <f t="shared" si="35"/>
        <v>0.94075900654709044</v>
      </c>
      <c r="X64" s="95">
        <f t="shared" si="36"/>
        <v>9.1684665460930719E-3</v>
      </c>
      <c r="Y64" s="95">
        <f t="shared" si="36"/>
        <v>4.6647671008162722E-2</v>
      </c>
      <c r="Z64" s="96">
        <f t="shared" si="36"/>
        <v>3.2213531107894579E-2</v>
      </c>
      <c r="AC64" s="201" t="s">
        <v>225</v>
      </c>
      <c r="AD64" s="187" t="s">
        <v>191</v>
      </c>
      <c r="AE64" s="203" t="s">
        <v>236</v>
      </c>
      <c r="AF64" s="271">
        <f t="shared" si="37"/>
        <v>0.11395536629417707</v>
      </c>
      <c r="AG64" s="271">
        <f t="shared" si="37"/>
        <v>5.5599315710260347E-2</v>
      </c>
      <c r="AH64" s="271">
        <f t="shared" si="33"/>
        <v>3.8315517288909223E-2</v>
      </c>
      <c r="AI64" s="272">
        <f t="shared" si="33"/>
        <v>0.64485913859159349</v>
      </c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34"/>
        <v>2602</v>
      </c>
      <c r="F65" s="90">
        <v>4</v>
      </c>
      <c r="G65" s="90">
        <v>33</v>
      </c>
      <c r="H65" s="199">
        <v>130</v>
      </c>
      <c r="K65" s="201" t="s">
        <v>237</v>
      </c>
      <c r="L65" s="187" t="s">
        <v>170</v>
      </c>
      <c r="M65" s="203" t="s">
        <v>238</v>
      </c>
      <c r="N65" s="234">
        <v>644</v>
      </c>
      <c r="O65" s="90">
        <v>64</v>
      </c>
      <c r="P65" s="90">
        <v>32</v>
      </c>
      <c r="Q65" s="237">
        <v>1695</v>
      </c>
      <c r="T65" s="201" t="s">
        <v>237</v>
      </c>
      <c r="U65" s="187" t="s">
        <v>170</v>
      </c>
      <c r="V65" s="203" t="s">
        <v>238</v>
      </c>
      <c r="W65" s="102">
        <f t="shared" si="35"/>
        <v>8.0595776868020857E-2</v>
      </c>
      <c r="X65" s="95">
        <f t="shared" si="36"/>
        <v>1.2389819656882529E-4</v>
      </c>
      <c r="Y65" s="95">
        <f t="shared" si="36"/>
        <v>1.0221601216928086E-3</v>
      </c>
      <c r="Z65" s="96">
        <f t="shared" si="36"/>
        <v>4.0266913884868223E-3</v>
      </c>
      <c r="AC65" s="201" t="s">
        <v>237</v>
      </c>
      <c r="AD65" s="187" t="s">
        <v>170</v>
      </c>
      <c r="AE65" s="203" t="s">
        <v>238</v>
      </c>
      <c r="AF65" s="271">
        <f t="shared" si="37"/>
        <v>1.9947609647580872E-2</v>
      </c>
      <c r="AG65" s="271">
        <f t="shared" si="37"/>
        <v>1.9823711451012046E-3</v>
      </c>
      <c r="AH65" s="271">
        <f t="shared" si="33"/>
        <v>9.9118557255060231E-4</v>
      </c>
      <c r="AI65" s="272">
        <f t="shared" si="33"/>
        <v>5.2501860796039725E-2</v>
      </c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34"/>
        <v>15456</v>
      </c>
      <c r="F66" s="90">
        <v>600</v>
      </c>
      <c r="G66" s="90">
        <v>1172</v>
      </c>
      <c r="H66" s="199">
        <v>608</v>
      </c>
      <c r="K66" s="201" t="s">
        <v>237</v>
      </c>
      <c r="L66" s="187" t="s">
        <v>172</v>
      </c>
      <c r="M66" s="203" t="s">
        <v>239</v>
      </c>
      <c r="N66" s="234">
        <v>2055</v>
      </c>
      <c r="O66" s="90">
        <v>606</v>
      </c>
      <c r="P66" s="90">
        <v>243</v>
      </c>
      <c r="Q66" s="237">
        <v>10172</v>
      </c>
      <c r="T66" s="201" t="s">
        <v>237</v>
      </c>
      <c r="U66" s="187" t="s">
        <v>172</v>
      </c>
      <c r="V66" s="203" t="s">
        <v>239</v>
      </c>
      <c r="W66" s="102">
        <f t="shared" si="35"/>
        <v>0.47874263154194086</v>
      </c>
      <c r="X66" s="95">
        <f t="shared" si="36"/>
        <v>1.8584729485323793E-2</v>
      </c>
      <c r="Y66" s="95">
        <f t="shared" si="36"/>
        <v>3.6302171594665811E-2</v>
      </c>
      <c r="Z66" s="96">
        <f t="shared" si="36"/>
        <v>1.8832525878461445E-2</v>
      </c>
      <c r="AC66" s="201" t="s">
        <v>237</v>
      </c>
      <c r="AD66" s="187" t="s">
        <v>172</v>
      </c>
      <c r="AE66" s="203" t="s">
        <v>239</v>
      </c>
      <c r="AF66" s="271">
        <f t="shared" si="37"/>
        <v>6.3652698487233997E-2</v>
      </c>
      <c r="AG66" s="271">
        <f t="shared" si="37"/>
        <v>1.8770576780177031E-2</v>
      </c>
      <c r="AH66" s="271">
        <f t="shared" si="33"/>
        <v>7.5268154415561363E-3</v>
      </c>
      <c r="AI66" s="272">
        <f t="shared" si="33"/>
        <v>0.31507311387452269</v>
      </c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34"/>
        <v>21373</v>
      </c>
      <c r="F67" s="90">
        <v>454</v>
      </c>
      <c r="G67" s="90">
        <v>1088</v>
      </c>
      <c r="H67" s="199">
        <v>742</v>
      </c>
      <c r="K67" s="201" t="s">
        <v>237</v>
      </c>
      <c r="L67" s="187" t="s">
        <v>174</v>
      </c>
      <c r="M67" s="203" t="s">
        <v>240</v>
      </c>
      <c r="N67" s="234">
        <v>1710</v>
      </c>
      <c r="O67" s="90">
        <v>1287</v>
      </c>
      <c r="P67" s="90">
        <v>432</v>
      </c>
      <c r="Q67" s="237">
        <v>15660</v>
      </c>
      <c r="T67" s="201" t="s">
        <v>237</v>
      </c>
      <c r="U67" s="187" t="s">
        <v>174</v>
      </c>
      <c r="V67" s="203" t="s">
        <v>240</v>
      </c>
      <c r="W67" s="102">
        <f t="shared" si="35"/>
        <v>0.6620190388163758</v>
      </c>
      <c r="X67" s="95">
        <f t="shared" si="36"/>
        <v>1.4062445310561672E-2</v>
      </c>
      <c r="Y67" s="95">
        <f t="shared" si="36"/>
        <v>3.3700309466720479E-2</v>
      </c>
      <c r="Z67" s="96">
        <f t="shared" si="36"/>
        <v>2.2983115463517091E-2</v>
      </c>
      <c r="AC67" s="201" t="s">
        <v>237</v>
      </c>
      <c r="AD67" s="187" t="s">
        <v>174</v>
      </c>
      <c r="AE67" s="203" t="s">
        <v>240</v>
      </c>
      <c r="AF67" s="271">
        <f t="shared" si="37"/>
        <v>5.2966479033172816E-2</v>
      </c>
      <c r="AG67" s="271">
        <f t="shared" si="37"/>
        <v>3.9864244746019538E-2</v>
      </c>
      <c r="AH67" s="271">
        <f t="shared" si="33"/>
        <v>1.3381005229433132E-2</v>
      </c>
      <c r="AI67" s="272">
        <f t="shared" si="33"/>
        <v>0.48506143956695108</v>
      </c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34"/>
        <v>22876</v>
      </c>
      <c r="F68" s="90">
        <v>334</v>
      </c>
      <c r="G68" s="90">
        <v>1275</v>
      </c>
      <c r="H68" s="199">
        <v>1007</v>
      </c>
      <c r="K68" s="201" t="s">
        <v>237</v>
      </c>
      <c r="L68" s="187" t="s">
        <v>176</v>
      </c>
      <c r="M68" s="203" t="s">
        <v>241</v>
      </c>
      <c r="N68" s="234">
        <v>3531</v>
      </c>
      <c r="O68" s="90">
        <v>1000</v>
      </c>
      <c r="P68" s="90">
        <v>328</v>
      </c>
      <c r="Q68" s="237">
        <v>15401</v>
      </c>
      <c r="T68" s="201" t="s">
        <v>237</v>
      </c>
      <c r="U68" s="187" t="s">
        <v>176</v>
      </c>
      <c r="V68" s="203" t="s">
        <v>241</v>
      </c>
      <c r="W68" s="102">
        <f t="shared" si="35"/>
        <v>0.70857378617711186</v>
      </c>
      <c r="X68" s="95">
        <f t="shared" si="36"/>
        <v>1.0345499413496911E-2</v>
      </c>
      <c r="Y68" s="95">
        <f t="shared" si="36"/>
        <v>3.9492550156313061E-2</v>
      </c>
      <c r="Z68" s="96">
        <f t="shared" si="36"/>
        <v>3.1191370986201766E-2</v>
      </c>
      <c r="AC68" s="201" t="s">
        <v>237</v>
      </c>
      <c r="AD68" s="187" t="s">
        <v>176</v>
      </c>
      <c r="AE68" s="203" t="s">
        <v>241</v>
      </c>
      <c r="AF68" s="271">
        <f t="shared" si="37"/>
        <v>0.10937113302113054</v>
      </c>
      <c r="AG68" s="271">
        <f t="shared" si="37"/>
        <v>3.0974549142206324E-2</v>
      </c>
      <c r="AH68" s="271">
        <f t="shared" si="33"/>
        <v>1.0159652118643673E-2</v>
      </c>
      <c r="AI68" s="272">
        <f t="shared" si="33"/>
        <v>0.47703903133911962</v>
      </c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34"/>
        <v>14613</v>
      </c>
      <c r="F69" s="90">
        <v>90</v>
      </c>
      <c r="G69" s="90">
        <v>814</v>
      </c>
      <c r="H69" s="199">
        <v>451</v>
      </c>
      <c r="K69" s="201" t="s">
        <v>237</v>
      </c>
      <c r="L69" s="187" t="s">
        <v>178</v>
      </c>
      <c r="M69" s="203" t="s">
        <v>242</v>
      </c>
      <c r="N69" s="234">
        <v>2497</v>
      </c>
      <c r="O69" s="90">
        <v>910</v>
      </c>
      <c r="P69" s="90">
        <v>217</v>
      </c>
      <c r="Q69" s="237">
        <v>9634</v>
      </c>
      <c r="T69" s="201" t="s">
        <v>237</v>
      </c>
      <c r="U69" s="187" t="s">
        <v>178</v>
      </c>
      <c r="V69" s="203" t="s">
        <v>242</v>
      </c>
      <c r="W69" s="102">
        <f t="shared" si="35"/>
        <v>0.45263108661506102</v>
      </c>
      <c r="X69" s="95">
        <f t="shared" si="36"/>
        <v>2.7877094227985694E-3</v>
      </c>
      <c r="Y69" s="95">
        <f t="shared" si="36"/>
        <v>2.5213283001755949E-2</v>
      </c>
      <c r="Z69" s="96">
        <f t="shared" si="36"/>
        <v>1.3969521663135051E-2</v>
      </c>
      <c r="AC69" s="201" t="s">
        <v>237</v>
      </c>
      <c r="AD69" s="187" t="s">
        <v>178</v>
      </c>
      <c r="AE69" s="203" t="s">
        <v>242</v>
      </c>
      <c r="AF69" s="271">
        <f t="shared" si="37"/>
        <v>7.7343449208089193E-2</v>
      </c>
      <c r="AG69" s="271">
        <f t="shared" si="37"/>
        <v>2.8186839719407754E-2</v>
      </c>
      <c r="AH69" s="271">
        <f t="shared" si="33"/>
        <v>6.7214771638587729E-3</v>
      </c>
      <c r="AI69" s="272">
        <f t="shared" si="33"/>
        <v>0.29840880643601569</v>
      </c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34"/>
        <v>24902</v>
      </c>
      <c r="F70" s="90">
        <v>653</v>
      </c>
      <c r="G70" s="90">
        <v>1379</v>
      </c>
      <c r="H70" s="199">
        <v>891</v>
      </c>
      <c r="K70" s="201" t="s">
        <v>237</v>
      </c>
      <c r="L70" s="187" t="s">
        <v>180</v>
      </c>
      <c r="M70" s="203" t="s">
        <v>243</v>
      </c>
      <c r="N70" s="234">
        <v>4020</v>
      </c>
      <c r="O70" s="90">
        <v>1205</v>
      </c>
      <c r="P70" s="90">
        <v>1839</v>
      </c>
      <c r="Q70" s="237">
        <v>14915</v>
      </c>
      <c r="T70" s="201" t="s">
        <v>237</v>
      </c>
      <c r="U70" s="187" t="s">
        <v>180</v>
      </c>
      <c r="V70" s="203" t="s">
        <v>243</v>
      </c>
      <c r="W70" s="102">
        <f t="shared" si="35"/>
        <v>0.77132822273922197</v>
      </c>
      <c r="X70" s="95">
        <f t="shared" si="36"/>
        <v>2.0226380589860728E-2</v>
      </c>
      <c r="Y70" s="95">
        <f t="shared" si="36"/>
        <v>4.2713903267102525E-2</v>
      </c>
      <c r="Z70" s="96">
        <f t="shared" si="36"/>
        <v>2.7598323285705835E-2</v>
      </c>
      <c r="AC70" s="201" t="s">
        <v>237</v>
      </c>
      <c r="AD70" s="187" t="s">
        <v>180</v>
      </c>
      <c r="AE70" s="203" t="s">
        <v>243</v>
      </c>
      <c r="AF70" s="271">
        <f t="shared" si="37"/>
        <v>0.12451768755166942</v>
      </c>
      <c r="AG70" s="271">
        <f t="shared" si="37"/>
        <v>3.7324331716358621E-2</v>
      </c>
      <c r="AH70" s="271">
        <f t="shared" si="33"/>
        <v>5.6962195872517433E-2</v>
      </c>
      <c r="AI70" s="272">
        <f t="shared" si="33"/>
        <v>0.46198540045600733</v>
      </c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34"/>
        <v>43866</v>
      </c>
      <c r="F71" s="90">
        <v>633</v>
      </c>
      <c r="G71" s="90">
        <v>1948</v>
      </c>
      <c r="H71" s="199">
        <v>1343</v>
      </c>
      <c r="K71" s="201" t="s">
        <v>237</v>
      </c>
      <c r="L71" s="187" t="s">
        <v>182</v>
      </c>
      <c r="M71" s="203" t="s">
        <v>244</v>
      </c>
      <c r="N71" s="234">
        <v>4249</v>
      </c>
      <c r="O71" s="90">
        <v>4616</v>
      </c>
      <c r="P71" s="90">
        <v>4014</v>
      </c>
      <c r="Q71" s="237">
        <v>27063</v>
      </c>
      <c r="T71" s="201" t="s">
        <v>237</v>
      </c>
      <c r="U71" s="187" t="s">
        <v>182</v>
      </c>
      <c r="V71" s="203" t="s">
        <v>244</v>
      </c>
      <c r="W71" s="102">
        <f t="shared" si="35"/>
        <v>1.3587295726720228</v>
      </c>
      <c r="X71" s="95">
        <f t="shared" si="36"/>
        <v>1.9606889607016603E-2</v>
      </c>
      <c r="Y71" s="95">
        <f t="shared" si="36"/>
        <v>6.0338421729017926E-2</v>
      </c>
      <c r="Z71" s="96">
        <f t="shared" si="36"/>
        <v>4.1598819497983094E-2</v>
      </c>
      <c r="AC71" s="201" t="s">
        <v>237</v>
      </c>
      <c r="AD71" s="187" t="s">
        <v>182</v>
      </c>
      <c r="AE71" s="203" t="s">
        <v>244</v>
      </c>
      <c r="AF71" s="271">
        <f t="shared" si="37"/>
        <v>0.13161085930523467</v>
      </c>
      <c r="AG71" s="271">
        <f t="shared" si="37"/>
        <v>0.1429785188404244</v>
      </c>
      <c r="AH71" s="271">
        <f t="shared" si="33"/>
        <v>0.12433184025681618</v>
      </c>
      <c r="AI71" s="272">
        <f t="shared" si="33"/>
        <v>0.83826422343552964</v>
      </c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34"/>
        <v>134772</v>
      </c>
      <c r="F72" s="90">
        <v>1505</v>
      </c>
      <c r="G72" s="90">
        <v>5223</v>
      </c>
      <c r="H72" s="199">
        <v>2856</v>
      </c>
      <c r="K72" s="201" t="s">
        <v>237</v>
      </c>
      <c r="L72" s="187" t="s">
        <v>184</v>
      </c>
      <c r="M72" s="203" t="s">
        <v>245</v>
      </c>
      <c r="N72" s="234">
        <v>16302</v>
      </c>
      <c r="O72" s="90">
        <v>11282</v>
      </c>
      <c r="P72" s="90">
        <v>12255</v>
      </c>
      <c r="Q72" s="237">
        <v>85349</v>
      </c>
      <c r="T72" s="201" t="s">
        <v>237</v>
      </c>
      <c r="U72" s="187" t="s">
        <v>184</v>
      </c>
      <c r="V72" s="203" t="s">
        <v>245</v>
      </c>
      <c r="W72" s="102">
        <f t="shared" si="35"/>
        <v>4.1745019369934306</v>
      </c>
      <c r="X72" s="95">
        <f t="shared" si="36"/>
        <v>4.6616696459020522E-2</v>
      </c>
      <c r="Y72" s="95">
        <f t="shared" si="36"/>
        <v>0.16178007016974363</v>
      </c>
      <c r="Z72" s="96">
        <f t="shared" si="36"/>
        <v>8.8463312350141252E-2</v>
      </c>
      <c r="AC72" s="201" t="s">
        <v>237</v>
      </c>
      <c r="AD72" s="187" t="s">
        <v>184</v>
      </c>
      <c r="AE72" s="203" t="s">
        <v>245</v>
      </c>
      <c r="AF72" s="271">
        <f t="shared" si="37"/>
        <v>0.50494710011624744</v>
      </c>
      <c r="AG72" s="271">
        <f t="shared" si="37"/>
        <v>0.34945486342237175</v>
      </c>
      <c r="AH72" s="271">
        <f t="shared" si="33"/>
        <v>0.37959309973773847</v>
      </c>
      <c r="AI72" s="272">
        <f t="shared" si="33"/>
        <v>2.6436467947381677</v>
      </c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34"/>
        <v>40610</v>
      </c>
      <c r="F73" s="90">
        <v>1948</v>
      </c>
      <c r="G73" s="90">
        <v>3823</v>
      </c>
      <c r="H73" s="199">
        <v>1185</v>
      </c>
      <c r="K73" s="201" t="s">
        <v>237</v>
      </c>
      <c r="L73" s="187" t="s">
        <v>187</v>
      </c>
      <c r="M73" s="203" t="s">
        <v>246</v>
      </c>
      <c r="N73" s="234">
        <v>6583</v>
      </c>
      <c r="O73" s="90">
        <v>3509</v>
      </c>
      <c r="P73" s="90">
        <v>4871</v>
      </c>
      <c r="Q73" s="237">
        <v>18691</v>
      </c>
      <c r="T73" s="201" t="s">
        <v>237</v>
      </c>
      <c r="U73" s="187" t="s">
        <v>187</v>
      </c>
      <c r="V73" s="203" t="s">
        <v>246</v>
      </c>
      <c r="W73" s="102">
        <f t="shared" si="35"/>
        <v>1.2578764406649989</v>
      </c>
      <c r="X73" s="95">
        <f t="shared" si="36"/>
        <v>6.0338421729017926E-2</v>
      </c>
      <c r="Y73" s="95">
        <f t="shared" si="36"/>
        <v>0.11841570137065477</v>
      </c>
      <c r="Z73" s="96">
        <f t="shared" si="36"/>
        <v>3.6704840733514495E-2</v>
      </c>
      <c r="AC73" s="201" t="s">
        <v>237</v>
      </c>
      <c r="AD73" s="187" t="s">
        <v>187</v>
      </c>
      <c r="AE73" s="203" t="s">
        <v>246</v>
      </c>
      <c r="AF73" s="271">
        <f t="shared" si="37"/>
        <v>0.20390545700314425</v>
      </c>
      <c r="AG73" s="271">
        <f t="shared" si="37"/>
        <v>0.10868969294000198</v>
      </c>
      <c r="AH73" s="271">
        <f t="shared" si="33"/>
        <v>0.150877028871687</v>
      </c>
      <c r="AI73" s="272">
        <f t="shared" si="33"/>
        <v>0.57894529801697836</v>
      </c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34"/>
        <v>47598</v>
      </c>
      <c r="F74" s="90">
        <v>983</v>
      </c>
      <c r="G74" s="90">
        <v>1494</v>
      </c>
      <c r="H74" s="199">
        <v>1201</v>
      </c>
      <c r="K74" s="201" t="s">
        <v>237</v>
      </c>
      <c r="L74" s="187" t="s">
        <v>189</v>
      </c>
      <c r="M74" s="203" t="s">
        <v>247</v>
      </c>
      <c r="N74" s="234">
        <v>7648</v>
      </c>
      <c r="O74" s="90">
        <v>3734</v>
      </c>
      <c r="P74" s="90">
        <v>1990</v>
      </c>
      <c r="Q74" s="237">
        <v>30548</v>
      </c>
      <c r="T74" s="201" t="s">
        <v>237</v>
      </c>
      <c r="U74" s="187" t="s">
        <v>189</v>
      </c>
      <c r="V74" s="203" t="s">
        <v>247</v>
      </c>
      <c r="W74" s="102">
        <f t="shared" si="35"/>
        <v>1.4743265900707365</v>
      </c>
      <c r="X74" s="95">
        <f t="shared" si="36"/>
        <v>3.0447981806788815E-2</v>
      </c>
      <c r="Y74" s="95">
        <f t="shared" si="36"/>
        <v>4.6275976418456245E-2</v>
      </c>
      <c r="Z74" s="96">
        <f t="shared" si="36"/>
        <v>3.7200433519789793E-2</v>
      </c>
      <c r="AC74" s="201" t="s">
        <v>237</v>
      </c>
      <c r="AD74" s="187" t="s">
        <v>189</v>
      </c>
      <c r="AE74" s="203" t="s">
        <v>247</v>
      </c>
      <c r="AF74" s="271">
        <f t="shared" si="37"/>
        <v>0.23689335183959395</v>
      </c>
      <c r="AG74" s="271">
        <f t="shared" si="37"/>
        <v>0.11565896649699842</v>
      </c>
      <c r="AH74" s="271">
        <f t="shared" si="33"/>
        <v>6.1639352792990584E-2</v>
      </c>
      <c r="AI74" s="272">
        <f t="shared" si="33"/>
        <v>0.94621052719611876</v>
      </c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34"/>
        <v>64882</v>
      </c>
      <c r="F75" s="90">
        <v>2401</v>
      </c>
      <c r="G75" s="90">
        <v>2934</v>
      </c>
      <c r="H75" s="199">
        <v>2100</v>
      </c>
      <c r="K75" s="201" t="s">
        <v>237</v>
      </c>
      <c r="L75" s="187" t="s">
        <v>191</v>
      </c>
      <c r="M75" s="203" t="s">
        <v>248</v>
      </c>
      <c r="N75" s="234">
        <v>9757</v>
      </c>
      <c r="O75" s="90">
        <v>6544</v>
      </c>
      <c r="P75" s="90">
        <v>6053</v>
      </c>
      <c r="Q75" s="237">
        <v>35093</v>
      </c>
      <c r="T75" s="201" t="s">
        <v>237</v>
      </c>
      <c r="U75" s="187" t="s">
        <v>191</v>
      </c>
      <c r="V75" s="203" t="s">
        <v>248</v>
      </c>
      <c r="W75" s="102">
        <f t="shared" si="35"/>
        <v>2.0096906974446309</v>
      </c>
      <c r="X75" s="95">
        <f t="shared" si="36"/>
        <v>7.4369892490437378E-2</v>
      </c>
      <c r="Y75" s="95">
        <f t="shared" si="36"/>
        <v>9.0879327183233355E-2</v>
      </c>
      <c r="Z75" s="96">
        <f t="shared" si="36"/>
        <v>6.5046553198633283E-2</v>
      </c>
      <c r="AC75" s="201" t="s">
        <v>237</v>
      </c>
      <c r="AD75" s="187" t="s">
        <v>191</v>
      </c>
      <c r="AE75" s="203" t="s">
        <v>248</v>
      </c>
      <c r="AF75" s="271">
        <f t="shared" si="37"/>
        <v>0.30221867598050711</v>
      </c>
      <c r="AG75" s="271">
        <f t="shared" si="37"/>
        <v>0.20269744958659819</v>
      </c>
      <c r="AH75" s="271">
        <f t="shared" si="33"/>
        <v>0.18748894595777488</v>
      </c>
      <c r="AI75" s="272">
        <f t="shared" si="33"/>
        <v>1.0869898530474467</v>
      </c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34"/>
        <v>40714</v>
      </c>
      <c r="F76" s="90">
        <v>1921</v>
      </c>
      <c r="G76" s="90">
        <v>3029</v>
      </c>
      <c r="H76" s="199">
        <v>1091</v>
      </c>
      <c r="K76" s="201" t="s">
        <v>237</v>
      </c>
      <c r="L76" s="187" t="s">
        <v>193</v>
      </c>
      <c r="M76" s="203" t="s">
        <v>249</v>
      </c>
      <c r="N76" s="234">
        <v>4130</v>
      </c>
      <c r="O76" s="90">
        <v>3735</v>
      </c>
      <c r="P76" s="90">
        <v>2382</v>
      </c>
      <c r="Q76" s="237">
        <v>24426</v>
      </c>
      <c r="T76" s="201" t="s">
        <v>237</v>
      </c>
      <c r="U76" s="187" t="s">
        <v>193</v>
      </c>
      <c r="V76" s="203" t="s">
        <v>249</v>
      </c>
      <c r="W76" s="102">
        <f t="shared" si="35"/>
        <v>1.2610977937757881</v>
      </c>
      <c r="X76" s="95">
        <f t="shared" si="36"/>
        <v>5.9502108902178351E-2</v>
      </c>
      <c r="Y76" s="95">
        <f t="shared" si="36"/>
        <v>9.3821909351742949E-2</v>
      </c>
      <c r="Z76" s="96">
        <f t="shared" si="36"/>
        <v>3.37932331141471E-2</v>
      </c>
      <c r="AC76" s="201" t="s">
        <v>237</v>
      </c>
      <c r="AD76" s="187" t="s">
        <v>193</v>
      </c>
      <c r="AE76" s="203" t="s">
        <v>249</v>
      </c>
      <c r="AF76" s="271">
        <f t="shared" si="37"/>
        <v>0.12792488795731211</v>
      </c>
      <c r="AG76" s="271">
        <f t="shared" si="37"/>
        <v>0.11568994104614062</v>
      </c>
      <c r="AH76" s="271">
        <f t="shared" si="33"/>
        <v>7.3781376056735459E-2</v>
      </c>
      <c r="AI76" s="272">
        <f t="shared" si="33"/>
        <v>0.75658433734753172</v>
      </c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34"/>
        <v>3225</v>
      </c>
      <c r="F77" s="90">
        <v>600</v>
      </c>
      <c r="G77" s="90">
        <v>397</v>
      </c>
      <c r="H77" s="199">
        <v>69</v>
      </c>
      <c r="K77" s="201" t="s">
        <v>250</v>
      </c>
      <c r="L77" s="187" t="s">
        <v>170</v>
      </c>
      <c r="M77" s="203" t="s">
        <v>251</v>
      </c>
      <c r="N77" s="234">
        <v>347</v>
      </c>
      <c r="O77" s="90">
        <v>47</v>
      </c>
      <c r="P77" s="90">
        <v>0</v>
      </c>
      <c r="Q77" s="237">
        <v>1765</v>
      </c>
      <c r="T77" s="201" t="s">
        <v>250</v>
      </c>
      <c r="U77" s="187" t="s">
        <v>170</v>
      </c>
      <c r="V77" s="203" t="s">
        <v>251</v>
      </c>
      <c r="W77" s="102">
        <f t="shared" si="35"/>
        <v>9.9892920983615394E-2</v>
      </c>
      <c r="X77" s="95">
        <f t="shared" si="36"/>
        <v>1.8584729485323793E-2</v>
      </c>
      <c r="Y77" s="95">
        <f t="shared" si="36"/>
        <v>1.229689600945591E-2</v>
      </c>
      <c r="Z77" s="96">
        <f t="shared" si="36"/>
        <v>2.1372438908122361E-3</v>
      </c>
      <c r="AC77" s="201" t="s">
        <v>250</v>
      </c>
      <c r="AD77" s="187" t="s">
        <v>170</v>
      </c>
      <c r="AE77" s="203" t="s">
        <v>251</v>
      </c>
      <c r="AF77" s="271">
        <f t="shared" si="37"/>
        <v>1.0748168552345594E-2</v>
      </c>
      <c r="AG77" s="271">
        <f t="shared" si="37"/>
        <v>1.4558038096836971E-3</v>
      </c>
      <c r="AH77" s="271">
        <f t="shared" si="33"/>
        <v>0</v>
      </c>
      <c r="AI77" s="272">
        <f t="shared" si="33"/>
        <v>5.4670079235994158E-2</v>
      </c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34"/>
        <v>5849</v>
      </c>
      <c r="F78" s="90">
        <v>51</v>
      </c>
      <c r="G78" s="90">
        <v>318</v>
      </c>
      <c r="H78" s="199">
        <v>145</v>
      </c>
      <c r="K78" s="201" t="s">
        <v>250</v>
      </c>
      <c r="L78" s="187" t="s">
        <v>172</v>
      </c>
      <c r="M78" s="203" t="s">
        <v>252</v>
      </c>
      <c r="N78" s="234">
        <v>654</v>
      </c>
      <c r="O78" s="90">
        <v>260</v>
      </c>
      <c r="P78" s="90">
        <v>75</v>
      </c>
      <c r="Q78" s="237">
        <v>4346</v>
      </c>
      <c r="T78" s="201" t="s">
        <v>250</v>
      </c>
      <c r="U78" s="187" t="s">
        <v>172</v>
      </c>
      <c r="V78" s="203" t="s">
        <v>252</v>
      </c>
      <c r="W78" s="102">
        <f t="shared" si="35"/>
        <v>0.18117013793276479</v>
      </c>
      <c r="X78" s="95">
        <f t="shared" si="36"/>
        <v>1.5797020062525225E-3</v>
      </c>
      <c r="Y78" s="95">
        <f t="shared" si="36"/>
        <v>9.84990662722161E-3</v>
      </c>
      <c r="Z78" s="96">
        <f t="shared" si="36"/>
        <v>4.4913096256199167E-3</v>
      </c>
      <c r="AC78" s="201" t="s">
        <v>250</v>
      </c>
      <c r="AD78" s="187" t="s">
        <v>172</v>
      </c>
      <c r="AE78" s="203" t="s">
        <v>252</v>
      </c>
      <c r="AF78" s="271">
        <f t="shared" si="37"/>
        <v>2.0257355139002935E-2</v>
      </c>
      <c r="AG78" s="271">
        <f t="shared" si="37"/>
        <v>8.0533827769736447E-3</v>
      </c>
      <c r="AH78" s="271">
        <f t="shared" si="33"/>
        <v>2.3230911856654741E-3</v>
      </c>
      <c r="AI78" s="272">
        <f t="shared" si="33"/>
        <v>0.13461539057202868</v>
      </c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34"/>
        <v>5739</v>
      </c>
      <c r="F79" s="90">
        <v>443</v>
      </c>
      <c r="G79" s="90">
        <v>888</v>
      </c>
      <c r="H79" s="199">
        <v>254</v>
      </c>
      <c r="K79" s="201" t="s">
        <v>250</v>
      </c>
      <c r="L79" s="187" t="s">
        <v>174</v>
      </c>
      <c r="M79" s="203" t="s">
        <v>253</v>
      </c>
      <c r="N79" s="234">
        <v>695</v>
      </c>
      <c r="O79" s="90">
        <v>106</v>
      </c>
      <c r="P79" s="90">
        <v>10</v>
      </c>
      <c r="Q79" s="237">
        <v>3343</v>
      </c>
      <c r="T79" s="201" t="s">
        <v>250</v>
      </c>
      <c r="U79" s="187" t="s">
        <v>174</v>
      </c>
      <c r="V79" s="203" t="s">
        <v>253</v>
      </c>
      <c r="W79" s="102">
        <f t="shared" si="35"/>
        <v>0.17776293752712211</v>
      </c>
      <c r="X79" s="95">
        <f t="shared" si="36"/>
        <v>1.37217252699974E-2</v>
      </c>
      <c r="Y79" s="95">
        <f t="shared" si="36"/>
        <v>2.7505399638279217E-2</v>
      </c>
      <c r="Z79" s="96">
        <f t="shared" si="36"/>
        <v>7.8675354821204063E-3</v>
      </c>
      <c r="AC79" s="201" t="s">
        <v>250</v>
      </c>
      <c r="AD79" s="187" t="s">
        <v>174</v>
      </c>
      <c r="AE79" s="203" t="s">
        <v>253</v>
      </c>
      <c r="AF79" s="271">
        <f t="shared" si="37"/>
        <v>2.1527311653833394E-2</v>
      </c>
      <c r="AG79" s="271">
        <f t="shared" si="37"/>
        <v>3.2833022090738703E-3</v>
      </c>
      <c r="AH79" s="271">
        <f t="shared" si="33"/>
        <v>3.0974549142206325E-4</v>
      </c>
      <c r="AI79" s="272">
        <f t="shared" si="33"/>
        <v>0.10354791778239573</v>
      </c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34"/>
        <v>8463</v>
      </c>
      <c r="F80" s="90">
        <v>33</v>
      </c>
      <c r="G80" s="90">
        <v>232</v>
      </c>
      <c r="H80" s="199">
        <v>189</v>
      </c>
      <c r="K80" s="201" t="s">
        <v>250</v>
      </c>
      <c r="L80" s="187" t="s">
        <v>176</v>
      </c>
      <c r="M80" s="203" t="s">
        <v>254</v>
      </c>
      <c r="N80" s="234">
        <v>1143</v>
      </c>
      <c r="O80" s="90">
        <v>607</v>
      </c>
      <c r="P80" s="90">
        <v>460</v>
      </c>
      <c r="Q80" s="237">
        <v>5799</v>
      </c>
      <c r="T80" s="201" t="s">
        <v>250</v>
      </c>
      <c r="U80" s="187" t="s">
        <v>176</v>
      </c>
      <c r="V80" s="203" t="s">
        <v>254</v>
      </c>
      <c r="W80" s="102">
        <f t="shared" si="35"/>
        <v>0.26213760939049213</v>
      </c>
      <c r="X80" s="95">
        <f t="shared" si="36"/>
        <v>1.0221601216928086E-3</v>
      </c>
      <c r="Y80" s="95">
        <f t="shared" si="36"/>
        <v>7.1860954009918664E-3</v>
      </c>
      <c r="Z80" s="96">
        <f t="shared" si="36"/>
        <v>5.8541897878769955E-3</v>
      </c>
      <c r="AC80" s="201" t="s">
        <v>250</v>
      </c>
      <c r="AD80" s="187" t="s">
        <v>176</v>
      </c>
      <c r="AE80" s="203" t="s">
        <v>254</v>
      </c>
      <c r="AF80" s="271">
        <f t="shared" si="37"/>
        <v>3.5403909669541829E-2</v>
      </c>
      <c r="AG80" s="271">
        <f t="shared" si="37"/>
        <v>1.8801551329319238E-2</v>
      </c>
      <c r="AH80" s="271">
        <f t="shared" si="33"/>
        <v>1.4248292605414908E-2</v>
      </c>
      <c r="AI80" s="272">
        <f t="shared" si="33"/>
        <v>0.17962141047565447</v>
      </c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34"/>
        <v>9200</v>
      </c>
      <c r="F81" s="90">
        <v>1192</v>
      </c>
      <c r="G81" s="90">
        <v>1782</v>
      </c>
      <c r="H81" s="199">
        <v>626</v>
      </c>
      <c r="K81" s="201" t="s">
        <v>250</v>
      </c>
      <c r="L81" s="187" t="s">
        <v>178</v>
      </c>
      <c r="M81" s="203" t="s">
        <v>255</v>
      </c>
      <c r="N81" s="234">
        <v>1113</v>
      </c>
      <c r="O81" s="90">
        <v>393</v>
      </c>
      <c r="P81" s="90">
        <v>202</v>
      </c>
      <c r="Q81" s="237">
        <v>3892</v>
      </c>
      <c r="T81" s="201" t="s">
        <v>250</v>
      </c>
      <c r="U81" s="187" t="s">
        <v>178</v>
      </c>
      <c r="V81" s="203" t="s">
        <v>255</v>
      </c>
      <c r="W81" s="102">
        <f t="shared" si="35"/>
        <v>0.28496585210829817</v>
      </c>
      <c r="X81" s="95">
        <f t="shared" si="36"/>
        <v>3.6921662577509937E-2</v>
      </c>
      <c r="Y81" s="95">
        <f t="shared" si="36"/>
        <v>5.519664657141167E-2</v>
      </c>
      <c r="Z81" s="96">
        <f t="shared" si="36"/>
        <v>1.9390067763021161E-2</v>
      </c>
      <c r="AC81" s="201" t="s">
        <v>250</v>
      </c>
      <c r="AD81" s="187" t="s">
        <v>178</v>
      </c>
      <c r="AE81" s="203" t="s">
        <v>255</v>
      </c>
      <c r="AF81" s="271">
        <f t="shared" si="37"/>
        <v>3.447467319527564E-2</v>
      </c>
      <c r="AG81" s="271">
        <f t="shared" si="37"/>
        <v>1.2172997812887085E-2</v>
      </c>
      <c r="AH81" s="271">
        <f t="shared" si="33"/>
        <v>6.2568589267256777E-3</v>
      </c>
      <c r="AI81" s="272">
        <f t="shared" si="33"/>
        <v>0.12055294526146701</v>
      </c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34"/>
        <v>14874</v>
      </c>
      <c r="F82" s="90">
        <v>324</v>
      </c>
      <c r="G82" s="90">
        <v>774</v>
      </c>
      <c r="H82" s="199">
        <v>514</v>
      </c>
      <c r="K82" s="201" t="s">
        <v>250</v>
      </c>
      <c r="L82" s="187" t="s">
        <v>180</v>
      </c>
      <c r="M82" s="203" t="s">
        <v>256</v>
      </c>
      <c r="N82" s="234">
        <v>2890</v>
      </c>
      <c r="O82" s="90">
        <v>848</v>
      </c>
      <c r="P82" s="90">
        <v>100</v>
      </c>
      <c r="Q82" s="237">
        <v>9424</v>
      </c>
      <c r="T82" s="201" t="s">
        <v>250</v>
      </c>
      <c r="U82" s="187" t="s">
        <v>180</v>
      </c>
      <c r="V82" s="203" t="s">
        <v>256</v>
      </c>
      <c r="W82" s="102">
        <f t="shared" si="35"/>
        <v>0.46071544394117692</v>
      </c>
      <c r="X82" s="95">
        <f t="shared" si="36"/>
        <v>1.0035753922074848E-2</v>
      </c>
      <c r="Y82" s="95">
        <f t="shared" si="36"/>
        <v>2.3974301036067694E-2</v>
      </c>
      <c r="Z82" s="96">
        <f t="shared" si="36"/>
        <v>1.5920918259094051E-2</v>
      </c>
      <c r="AC82" s="201" t="s">
        <v>250</v>
      </c>
      <c r="AD82" s="187" t="s">
        <v>180</v>
      </c>
      <c r="AE82" s="203" t="s">
        <v>256</v>
      </c>
      <c r="AF82" s="271">
        <f t="shared" si="37"/>
        <v>8.9516447020976275E-2</v>
      </c>
      <c r="AG82" s="271">
        <f t="shared" si="37"/>
        <v>2.6266417672590962E-2</v>
      </c>
      <c r="AH82" s="271">
        <f t="shared" si="33"/>
        <v>3.0974549142206323E-3</v>
      </c>
      <c r="AI82" s="272">
        <f t="shared" si="33"/>
        <v>0.29190415111615242</v>
      </c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34"/>
        <v>8494</v>
      </c>
      <c r="F83" s="90">
        <v>175</v>
      </c>
      <c r="G83" s="90">
        <v>734</v>
      </c>
      <c r="H83" s="199">
        <v>622</v>
      </c>
      <c r="K83" s="201" t="s">
        <v>250</v>
      </c>
      <c r="L83" s="187" t="s">
        <v>182</v>
      </c>
      <c r="M83" s="203" t="s">
        <v>257</v>
      </c>
      <c r="N83" s="234">
        <v>1409</v>
      </c>
      <c r="O83" s="90">
        <v>267</v>
      </c>
      <c r="P83" s="90">
        <v>28</v>
      </c>
      <c r="Q83" s="237">
        <v>5259</v>
      </c>
      <c r="T83" s="201" t="s">
        <v>250</v>
      </c>
      <c r="U83" s="187" t="s">
        <v>182</v>
      </c>
      <c r="V83" s="203" t="s">
        <v>257</v>
      </c>
      <c r="W83" s="102">
        <f t="shared" si="35"/>
        <v>0.26309782041390051</v>
      </c>
      <c r="X83" s="95">
        <f t="shared" si="36"/>
        <v>5.4205460998861064E-3</v>
      </c>
      <c r="Y83" s="95">
        <f t="shared" si="36"/>
        <v>2.2735319070379442E-2</v>
      </c>
      <c r="Z83" s="96">
        <f t="shared" si="36"/>
        <v>1.9266169566452333E-2</v>
      </c>
      <c r="AC83" s="201" t="s">
        <v>250</v>
      </c>
      <c r="AD83" s="187" t="s">
        <v>182</v>
      </c>
      <c r="AE83" s="203" t="s">
        <v>257</v>
      </c>
      <c r="AF83" s="271">
        <f t="shared" si="37"/>
        <v>4.3643139741368714E-2</v>
      </c>
      <c r="AG83" s="271">
        <f t="shared" si="37"/>
        <v>8.2702046209690884E-3</v>
      </c>
      <c r="AH83" s="271">
        <f t="shared" si="37"/>
        <v>8.6728737598177708E-4</v>
      </c>
      <c r="AI83" s="272">
        <f t="shared" si="37"/>
        <v>0.16289515393886306</v>
      </c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38">SUM(F84:H84)+SUM(N84:Q84)</f>
        <v>10180</v>
      </c>
      <c r="F84" s="90">
        <v>513</v>
      </c>
      <c r="G84" s="90">
        <v>534</v>
      </c>
      <c r="H84" s="199">
        <v>215</v>
      </c>
      <c r="K84" s="201" t="s">
        <v>250</v>
      </c>
      <c r="L84" s="187" t="s">
        <v>184</v>
      </c>
      <c r="M84" s="203" t="s">
        <v>258</v>
      </c>
      <c r="N84" s="234">
        <v>1767</v>
      </c>
      <c r="O84" s="90">
        <v>1165</v>
      </c>
      <c r="P84" s="90">
        <v>183</v>
      </c>
      <c r="Q84" s="237">
        <v>5803</v>
      </c>
      <c r="T84" s="201" t="s">
        <v>250</v>
      </c>
      <c r="U84" s="187" t="s">
        <v>184</v>
      </c>
      <c r="V84" s="203" t="s">
        <v>258</v>
      </c>
      <c r="W84" s="102">
        <f t="shared" ref="W84:W95" si="39">SUM(X84:Z84)+SUM(AF84:AI84)</f>
        <v>0.3153209102676604</v>
      </c>
      <c r="X84" s="95">
        <f t="shared" ref="X84:Z95" si="40">F84/$E$9*100</f>
        <v>1.5889943709951844E-2</v>
      </c>
      <c r="Y84" s="95">
        <f t="shared" si="40"/>
        <v>1.6540409241938177E-2</v>
      </c>
      <c r="Z84" s="96">
        <f t="shared" si="40"/>
        <v>6.6595280655743598E-3</v>
      </c>
      <c r="AC84" s="201" t="s">
        <v>250</v>
      </c>
      <c r="AD84" s="187" t="s">
        <v>184</v>
      </c>
      <c r="AE84" s="203" t="s">
        <v>258</v>
      </c>
      <c r="AF84" s="271">
        <f t="shared" ref="AF84:AI95" si="41">N84/$E$9*100</f>
        <v>5.4732028334278579E-2</v>
      </c>
      <c r="AG84" s="271">
        <f t="shared" si="41"/>
        <v>3.6085349750670362E-2</v>
      </c>
      <c r="AH84" s="271">
        <f t="shared" si="41"/>
        <v>5.6683424930237571E-3</v>
      </c>
      <c r="AI84" s="272">
        <f t="shared" si="41"/>
        <v>0.1797453086722233</v>
      </c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38"/>
        <v>17019</v>
      </c>
      <c r="F85" s="90">
        <v>997</v>
      </c>
      <c r="G85" s="90">
        <v>740</v>
      </c>
      <c r="H85" s="199">
        <v>603</v>
      </c>
      <c r="K85" s="201" t="s">
        <v>250</v>
      </c>
      <c r="L85" s="187" t="s">
        <v>187</v>
      </c>
      <c r="M85" s="203" t="s">
        <v>259</v>
      </c>
      <c r="N85" s="234">
        <v>3026</v>
      </c>
      <c r="O85" s="90">
        <v>809</v>
      </c>
      <c r="P85" s="90">
        <v>89</v>
      </c>
      <c r="Q85" s="237">
        <v>10755</v>
      </c>
      <c r="T85" s="201" t="s">
        <v>250</v>
      </c>
      <c r="U85" s="187" t="s">
        <v>187</v>
      </c>
      <c r="V85" s="203" t="s">
        <v>259</v>
      </c>
      <c r="W85" s="102">
        <f t="shared" si="39"/>
        <v>0.52715585185120939</v>
      </c>
      <c r="X85" s="95">
        <f t="shared" si="40"/>
        <v>3.0881625494779703E-2</v>
      </c>
      <c r="Y85" s="95">
        <f t="shared" si="40"/>
        <v>2.2921166365232681E-2</v>
      </c>
      <c r="Z85" s="96">
        <f t="shared" si="40"/>
        <v>1.867765313275041E-2</v>
      </c>
      <c r="AC85" s="201" t="s">
        <v>250</v>
      </c>
      <c r="AD85" s="187" t="s">
        <v>187</v>
      </c>
      <c r="AE85" s="203" t="s">
        <v>259</v>
      </c>
      <c r="AF85" s="271">
        <f t="shared" si="41"/>
        <v>9.3728985704316328E-2</v>
      </c>
      <c r="AG85" s="271">
        <f t="shared" si="41"/>
        <v>2.5058410256044918E-2</v>
      </c>
      <c r="AH85" s="271">
        <f t="shared" si="41"/>
        <v>2.7567348736563628E-3</v>
      </c>
      <c r="AI85" s="272">
        <f t="shared" si="41"/>
        <v>0.33313127602442899</v>
      </c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38"/>
        <v>35908</v>
      </c>
      <c r="F86" s="90">
        <v>1045</v>
      </c>
      <c r="G86" s="90">
        <v>1682</v>
      </c>
      <c r="H86" s="199">
        <v>591</v>
      </c>
      <c r="K86" s="201" t="s">
        <v>250</v>
      </c>
      <c r="L86" s="187" t="s">
        <v>189</v>
      </c>
      <c r="M86" s="203" t="s">
        <v>260</v>
      </c>
      <c r="N86" s="234">
        <v>4366</v>
      </c>
      <c r="O86" s="90">
        <v>2817</v>
      </c>
      <c r="P86" s="90">
        <v>1210</v>
      </c>
      <c r="Q86" s="237">
        <v>24197</v>
      </c>
      <c r="T86" s="201" t="s">
        <v>250</v>
      </c>
      <c r="U86" s="187" t="s">
        <v>189</v>
      </c>
      <c r="V86" s="203" t="s">
        <v>260</v>
      </c>
      <c r="W86" s="102">
        <f t="shared" si="39"/>
        <v>1.1122341105983446</v>
      </c>
      <c r="X86" s="95">
        <f t="shared" si="40"/>
        <v>3.2368403853605607E-2</v>
      </c>
      <c r="Y86" s="95">
        <f t="shared" si="40"/>
        <v>5.2099191657191034E-2</v>
      </c>
      <c r="Z86" s="96">
        <f t="shared" si="40"/>
        <v>1.8305958543043937E-2</v>
      </c>
      <c r="AC86" s="201" t="s">
        <v>250</v>
      </c>
      <c r="AD86" s="187" t="s">
        <v>189</v>
      </c>
      <c r="AE86" s="203" t="s">
        <v>260</v>
      </c>
      <c r="AF86" s="271">
        <f t="shared" si="41"/>
        <v>0.13523488155487282</v>
      </c>
      <c r="AG86" s="271">
        <f t="shared" si="41"/>
        <v>8.7255304933595207E-2</v>
      </c>
      <c r="AH86" s="271">
        <f t="shared" si="41"/>
        <v>3.7479204462069649E-2</v>
      </c>
      <c r="AI86" s="272">
        <f t="shared" si="41"/>
        <v>0.74949116559396634</v>
      </c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38"/>
        <v>8859</v>
      </c>
      <c r="F87" s="90">
        <v>353</v>
      </c>
      <c r="G87" s="90">
        <v>492</v>
      </c>
      <c r="H87" s="199">
        <v>458</v>
      </c>
      <c r="K87" s="201" t="s">
        <v>261</v>
      </c>
      <c r="L87" s="187" t="s">
        <v>170</v>
      </c>
      <c r="M87" s="203" t="s">
        <v>262</v>
      </c>
      <c r="N87" s="234">
        <v>1458</v>
      </c>
      <c r="O87" s="90">
        <v>576</v>
      </c>
      <c r="P87" s="90">
        <v>166</v>
      </c>
      <c r="Q87" s="237">
        <v>5356</v>
      </c>
      <c r="T87" s="201" t="s">
        <v>261</v>
      </c>
      <c r="U87" s="187" t="s">
        <v>170</v>
      </c>
      <c r="V87" s="203" t="s">
        <v>262</v>
      </c>
      <c r="W87" s="102">
        <f t="shared" si="39"/>
        <v>0.27440353085080582</v>
      </c>
      <c r="X87" s="95">
        <f t="shared" si="40"/>
        <v>1.0934015847198832E-2</v>
      </c>
      <c r="Y87" s="95">
        <f t="shared" si="40"/>
        <v>1.5239478177965513E-2</v>
      </c>
      <c r="Z87" s="96">
        <f t="shared" si="40"/>
        <v>1.4186343507130496E-2</v>
      </c>
      <c r="AC87" s="201" t="s">
        <v>261</v>
      </c>
      <c r="AD87" s="187" t="s">
        <v>170</v>
      </c>
      <c r="AE87" s="203" t="s">
        <v>262</v>
      </c>
      <c r="AF87" s="271">
        <f t="shared" si="41"/>
        <v>4.5160892649336815E-2</v>
      </c>
      <c r="AG87" s="271">
        <f t="shared" si="41"/>
        <v>1.7841340305910842E-2</v>
      </c>
      <c r="AH87" s="271">
        <f t="shared" si="41"/>
        <v>5.1417751576062496E-3</v>
      </c>
      <c r="AI87" s="272">
        <f t="shared" si="41"/>
        <v>0.16589968520565707</v>
      </c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38"/>
        <v>15446</v>
      </c>
      <c r="F88" s="90">
        <v>201</v>
      </c>
      <c r="G88" s="90">
        <v>901</v>
      </c>
      <c r="H88" s="199">
        <v>465</v>
      </c>
      <c r="K88" s="201" t="s">
        <v>261</v>
      </c>
      <c r="L88" s="187" t="s">
        <v>172</v>
      </c>
      <c r="M88" s="203" t="s">
        <v>263</v>
      </c>
      <c r="N88" s="234">
        <v>2566</v>
      </c>
      <c r="O88" s="90">
        <v>752</v>
      </c>
      <c r="P88" s="90">
        <v>276</v>
      </c>
      <c r="Q88" s="237">
        <v>10285</v>
      </c>
      <c r="T88" s="201" t="s">
        <v>261</v>
      </c>
      <c r="U88" s="187" t="s">
        <v>172</v>
      </c>
      <c r="V88" s="203" t="s">
        <v>263</v>
      </c>
      <c r="W88" s="102">
        <f t="shared" si="39"/>
        <v>0.47843288605051887</v>
      </c>
      <c r="X88" s="95">
        <f t="shared" si="40"/>
        <v>6.2258843775834707E-3</v>
      </c>
      <c r="Y88" s="95">
        <f t="shared" si="40"/>
        <v>2.7908068777127898E-2</v>
      </c>
      <c r="Z88" s="96">
        <f t="shared" si="40"/>
        <v>1.440316535112594E-2</v>
      </c>
      <c r="AC88" s="201" t="s">
        <v>261</v>
      </c>
      <c r="AD88" s="187" t="s">
        <v>172</v>
      </c>
      <c r="AE88" s="203" t="s">
        <v>263</v>
      </c>
      <c r="AF88" s="271">
        <f t="shared" si="41"/>
        <v>7.9480693098901434E-2</v>
      </c>
      <c r="AG88" s="271">
        <f t="shared" si="41"/>
        <v>2.3292860954939154E-2</v>
      </c>
      <c r="AH88" s="271">
        <f t="shared" si="41"/>
        <v>8.5489755632489443E-3</v>
      </c>
      <c r="AI88" s="272">
        <f t="shared" si="41"/>
        <v>0.31857323792759201</v>
      </c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38"/>
        <v>10837</v>
      </c>
      <c r="F89" s="90">
        <v>69</v>
      </c>
      <c r="G89" s="90">
        <v>274</v>
      </c>
      <c r="H89" s="199">
        <v>342</v>
      </c>
      <c r="K89" s="201" t="s">
        <v>261</v>
      </c>
      <c r="L89" s="187" t="s">
        <v>174</v>
      </c>
      <c r="M89" s="203" t="s">
        <v>264</v>
      </c>
      <c r="N89" s="234">
        <v>1394</v>
      </c>
      <c r="O89" s="90">
        <v>402</v>
      </c>
      <c r="P89" s="90">
        <v>133</v>
      </c>
      <c r="Q89" s="237">
        <v>8223</v>
      </c>
      <c r="T89" s="201" t="s">
        <v>261</v>
      </c>
      <c r="U89" s="187" t="s">
        <v>174</v>
      </c>
      <c r="V89" s="203" t="s">
        <v>264</v>
      </c>
      <c r="W89" s="102">
        <f t="shared" si="39"/>
        <v>0.33567118905408988</v>
      </c>
      <c r="X89" s="95">
        <f t="shared" si="40"/>
        <v>2.1372438908122361E-3</v>
      </c>
      <c r="Y89" s="95">
        <f t="shared" si="40"/>
        <v>8.4870264649645338E-3</v>
      </c>
      <c r="Z89" s="96">
        <f t="shared" si="40"/>
        <v>1.0593295806634562E-2</v>
      </c>
      <c r="AC89" s="201" t="s">
        <v>261</v>
      </c>
      <c r="AD89" s="187" t="s">
        <v>174</v>
      </c>
      <c r="AE89" s="203" t="s">
        <v>264</v>
      </c>
      <c r="AF89" s="271">
        <f t="shared" si="41"/>
        <v>4.3178521504235616E-2</v>
      </c>
      <c r="AG89" s="271">
        <f t="shared" si="41"/>
        <v>1.2451768755166941E-2</v>
      </c>
      <c r="AH89" s="271">
        <f t="shared" si="41"/>
        <v>4.1196150359134407E-3</v>
      </c>
      <c r="AI89" s="272">
        <f t="shared" si="41"/>
        <v>0.25470371759636257</v>
      </c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38"/>
        <v>12268</v>
      </c>
      <c r="F90" s="90">
        <v>356</v>
      </c>
      <c r="G90" s="90">
        <v>721</v>
      </c>
      <c r="H90" s="199">
        <v>661</v>
      </c>
      <c r="K90" s="201" t="s">
        <v>261</v>
      </c>
      <c r="L90" s="187" t="s">
        <v>176</v>
      </c>
      <c r="M90" s="203" t="s">
        <v>265</v>
      </c>
      <c r="N90" s="234">
        <v>3028</v>
      </c>
      <c r="O90" s="90">
        <v>758</v>
      </c>
      <c r="P90" s="90">
        <v>318</v>
      </c>
      <c r="Q90" s="237">
        <v>6426</v>
      </c>
      <c r="T90" s="201" t="s">
        <v>261</v>
      </c>
      <c r="U90" s="187" t="s">
        <v>176</v>
      </c>
      <c r="V90" s="203" t="s">
        <v>265</v>
      </c>
      <c r="W90" s="102">
        <f t="shared" si="39"/>
        <v>0.3799957688765872</v>
      </c>
      <c r="X90" s="95">
        <f t="shared" si="40"/>
        <v>1.1026939494625451E-2</v>
      </c>
      <c r="Y90" s="95">
        <f t="shared" si="40"/>
        <v>2.2332649931530758E-2</v>
      </c>
      <c r="Z90" s="96">
        <f t="shared" si="40"/>
        <v>2.0474176982998377E-2</v>
      </c>
      <c r="AC90" s="201" t="s">
        <v>261</v>
      </c>
      <c r="AD90" s="187" t="s">
        <v>176</v>
      </c>
      <c r="AE90" s="203" t="s">
        <v>265</v>
      </c>
      <c r="AF90" s="271">
        <f t="shared" si="41"/>
        <v>9.3790934802600742E-2</v>
      </c>
      <c r="AG90" s="271">
        <f t="shared" si="41"/>
        <v>2.3478708249792393E-2</v>
      </c>
      <c r="AH90" s="271">
        <f t="shared" si="41"/>
        <v>9.84990662722161E-3</v>
      </c>
      <c r="AI90" s="272">
        <f t="shared" si="41"/>
        <v>0.19904245278781785</v>
      </c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38"/>
        <v>11469</v>
      </c>
      <c r="F91" s="90">
        <v>182</v>
      </c>
      <c r="G91" s="90">
        <v>589</v>
      </c>
      <c r="H91" s="199">
        <v>275</v>
      </c>
      <c r="K91" s="201" t="s">
        <v>261</v>
      </c>
      <c r="L91" s="187" t="s">
        <v>178</v>
      </c>
      <c r="M91" s="203" t="s">
        <v>266</v>
      </c>
      <c r="N91" s="234">
        <v>1313</v>
      </c>
      <c r="O91" s="90">
        <v>1122</v>
      </c>
      <c r="P91" s="90">
        <v>555</v>
      </c>
      <c r="Q91" s="237">
        <v>7433</v>
      </c>
      <c r="T91" s="201" t="s">
        <v>261</v>
      </c>
      <c r="U91" s="187" t="s">
        <v>178</v>
      </c>
      <c r="V91" s="203" t="s">
        <v>266</v>
      </c>
      <c r="W91" s="102">
        <f t="shared" si="39"/>
        <v>0.35524710411196431</v>
      </c>
      <c r="X91" s="95">
        <f t="shared" si="40"/>
        <v>5.6373679438815509E-3</v>
      </c>
      <c r="Y91" s="95">
        <f t="shared" si="40"/>
        <v>1.8244009444759526E-2</v>
      </c>
      <c r="Z91" s="96">
        <f t="shared" si="40"/>
        <v>8.5180010141067391E-3</v>
      </c>
      <c r="AC91" s="201" t="s">
        <v>261</v>
      </c>
      <c r="AD91" s="187" t="s">
        <v>178</v>
      </c>
      <c r="AE91" s="203" t="s">
        <v>266</v>
      </c>
      <c r="AF91" s="271">
        <f t="shared" si="41"/>
        <v>4.0669583023716906E-2</v>
      </c>
      <c r="AG91" s="271">
        <f t="shared" si="41"/>
        <v>3.4753444137555496E-2</v>
      </c>
      <c r="AH91" s="271">
        <f t="shared" si="41"/>
        <v>1.719087477392451E-2</v>
      </c>
      <c r="AI91" s="272">
        <f t="shared" si="41"/>
        <v>0.2302338237740196</v>
      </c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38"/>
        <v>9826</v>
      </c>
      <c r="F92" s="90">
        <v>328</v>
      </c>
      <c r="G92" s="90">
        <v>891</v>
      </c>
      <c r="H92" s="199">
        <v>584</v>
      </c>
      <c r="K92" s="201" t="s">
        <v>261</v>
      </c>
      <c r="L92" s="187" t="s">
        <v>180</v>
      </c>
      <c r="M92" s="203" t="s">
        <v>267</v>
      </c>
      <c r="N92" s="234">
        <v>1818</v>
      </c>
      <c r="O92" s="90">
        <v>730</v>
      </c>
      <c r="P92" s="90">
        <v>299</v>
      </c>
      <c r="Q92" s="237">
        <v>5176</v>
      </c>
      <c r="T92" s="201" t="s">
        <v>261</v>
      </c>
      <c r="U92" s="187" t="s">
        <v>180</v>
      </c>
      <c r="V92" s="203" t="s">
        <v>267</v>
      </c>
      <c r="W92" s="102">
        <f t="shared" si="39"/>
        <v>0.30435591987131932</v>
      </c>
      <c r="X92" s="95">
        <f t="shared" si="40"/>
        <v>1.0159652118643673E-2</v>
      </c>
      <c r="Y92" s="95">
        <f t="shared" si="40"/>
        <v>2.7598323285705835E-2</v>
      </c>
      <c r="Z92" s="96">
        <f t="shared" si="40"/>
        <v>1.8089136699048491E-2</v>
      </c>
      <c r="AC92" s="201" t="s">
        <v>261</v>
      </c>
      <c r="AD92" s="187" t="s">
        <v>180</v>
      </c>
      <c r="AE92" s="203" t="s">
        <v>267</v>
      </c>
      <c r="AF92" s="271">
        <f t="shared" si="41"/>
        <v>5.6311730340531101E-2</v>
      </c>
      <c r="AG92" s="271">
        <f t="shared" si="41"/>
        <v>2.2611420873810618E-2</v>
      </c>
      <c r="AH92" s="271">
        <f t="shared" si="41"/>
        <v>9.2613901935196894E-3</v>
      </c>
      <c r="AI92" s="272">
        <f t="shared" si="41"/>
        <v>0.16032426636005992</v>
      </c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38"/>
        <v>13680</v>
      </c>
      <c r="F93" s="90">
        <v>1140</v>
      </c>
      <c r="G93" s="90">
        <v>1190</v>
      </c>
      <c r="H93" s="199">
        <v>472</v>
      </c>
      <c r="K93" s="201" t="s">
        <v>261</v>
      </c>
      <c r="L93" s="187" t="s">
        <v>182</v>
      </c>
      <c r="M93" s="203" t="s">
        <v>268</v>
      </c>
      <c r="N93" s="234">
        <v>2566</v>
      </c>
      <c r="O93" s="90">
        <v>1183</v>
      </c>
      <c r="P93" s="90">
        <v>538</v>
      </c>
      <c r="Q93" s="237">
        <v>6591</v>
      </c>
      <c r="T93" s="201" t="s">
        <v>261</v>
      </c>
      <c r="U93" s="187" t="s">
        <v>182</v>
      </c>
      <c r="V93" s="203" t="s">
        <v>268</v>
      </c>
      <c r="W93" s="102">
        <f t="shared" si="39"/>
        <v>0.42373183226538252</v>
      </c>
      <c r="X93" s="95">
        <f t="shared" si="40"/>
        <v>3.5310986022115208E-2</v>
      </c>
      <c r="Y93" s="95">
        <f t="shared" si="40"/>
        <v>3.6859713479225523E-2</v>
      </c>
      <c r="Z93" s="96">
        <f t="shared" si="40"/>
        <v>1.4619987195121385E-2</v>
      </c>
      <c r="AC93" s="201" t="s">
        <v>261</v>
      </c>
      <c r="AD93" s="187" t="s">
        <v>182</v>
      </c>
      <c r="AE93" s="203" t="s">
        <v>268</v>
      </c>
      <c r="AF93" s="271">
        <f t="shared" si="41"/>
        <v>7.9480693098901434E-2</v>
      </c>
      <c r="AG93" s="271">
        <f t="shared" si="41"/>
        <v>3.6642891635230081E-2</v>
      </c>
      <c r="AH93" s="271">
        <f t="shared" si="41"/>
        <v>1.6664307438507001E-2</v>
      </c>
      <c r="AI93" s="272">
        <f t="shared" si="41"/>
        <v>0.20415325339628188</v>
      </c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38"/>
        <v>66753</v>
      </c>
      <c r="F94" s="90">
        <v>5681</v>
      </c>
      <c r="G94" s="90">
        <v>6305</v>
      </c>
      <c r="H94" s="199">
        <v>1630</v>
      </c>
      <c r="K94" s="201" t="s">
        <v>261</v>
      </c>
      <c r="L94" s="187" t="s">
        <v>184</v>
      </c>
      <c r="M94" s="203" t="s">
        <v>269</v>
      </c>
      <c r="N94" s="234">
        <v>8696</v>
      </c>
      <c r="O94" s="90">
        <v>6380</v>
      </c>
      <c r="P94" s="90">
        <v>6164</v>
      </c>
      <c r="Q94" s="237">
        <v>31897</v>
      </c>
      <c r="T94" s="201" t="s">
        <v>261</v>
      </c>
      <c r="U94" s="187" t="s">
        <v>184</v>
      </c>
      <c r="V94" s="203" t="s">
        <v>269</v>
      </c>
      <c r="W94" s="102">
        <f t="shared" si="39"/>
        <v>2.0676440788896988</v>
      </c>
      <c r="X94" s="95">
        <f t="shared" si="40"/>
        <v>0.17596641367687413</v>
      </c>
      <c r="Y94" s="95">
        <f t="shared" si="40"/>
        <v>0.19529453234161087</v>
      </c>
      <c r="Z94" s="96">
        <f t="shared" si="40"/>
        <v>5.0488515101796305E-2</v>
      </c>
      <c r="AC94" s="201" t="s">
        <v>261</v>
      </c>
      <c r="AD94" s="187" t="s">
        <v>184</v>
      </c>
      <c r="AE94" s="203" t="s">
        <v>269</v>
      </c>
      <c r="AF94" s="271">
        <f t="shared" si="41"/>
        <v>0.26935467934062618</v>
      </c>
      <c r="AG94" s="271">
        <f t="shared" si="41"/>
        <v>0.19761762352727635</v>
      </c>
      <c r="AH94" s="271">
        <f t="shared" si="41"/>
        <v>0.19092712091255978</v>
      </c>
      <c r="AI94" s="272">
        <f t="shared" si="41"/>
        <v>0.98799519398895508</v>
      </c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38"/>
        <v>36062</v>
      </c>
      <c r="F95" s="208">
        <v>1780</v>
      </c>
      <c r="G95" s="208">
        <v>1997</v>
      </c>
      <c r="H95" s="209">
        <v>586</v>
      </c>
      <c r="K95" s="205" t="s">
        <v>261</v>
      </c>
      <c r="L95" s="206" t="s">
        <v>187</v>
      </c>
      <c r="M95" s="207" t="s">
        <v>270</v>
      </c>
      <c r="N95" s="243">
        <v>4342</v>
      </c>
      <c r="O95" s="208">
        <v>4306</v>
      </c>
      <c r="P95" s="208">
        <v>5131</v>
      </c>
      <c r="Q95" s="238">
        <v>17920</v>
      </c>
      <c r="T95" s="205" t="s">
        <v>261</v>
      </c>
      <c r="U95" s="206" t="s">
        <v>187</v>
      </c>
      <c r="V95" s="207" t="s">
        <v>270</v>
      </c>
      <c r="W95" s="155">
        <f t="shared" si="39"/>
        <v>1.1170041911662445</v>
      </c>
      <c r="X95" s="356">
        <f t="shared" si="40"/>
        <v>5.5134697473127256E-2</v>
      </c>
      <c r="Y95" s="356">
        <f t="shared" si="40"/>
        <v>6.1856174636986026E-2</v>
      </c>
      <c r="Z95" s="357">
        <f t="shared" si="40"/>
        <v>1.8151085797332905E-2</v>
      </c>
      <c r="AC95" s="205" t="s">
        <v>261</v>
      </c>
      <c r="AD95" s="206" t="s">
        <v>187</v>
      </c>
      <c r="AE95" s="207" t="s">
        <v>270</v>
      </c>
      <c r="AF95" s="273">
        <f t="shared" si="41"/>
        <v>0.13449149237545988</v>
      </c>
      <c r="AG95" s="273">
        <f t="shared" si="41"/>
        <v>0.13337640860634042</v>
      </c>
      <c r="AH95" s="273">
        <f t="shared" si="41"/>
        <v>0.15893041164866065</v>
      </c>
      <c r="AI95" s="274">
        <f t="shared" si="41"/>
        <v>0.55506392062833732</v>
      </c>
    </row>
    <row r="96" spans="2:35" ht="6.75" customHeight="1"/>
    <row r="97" spans="2:29" ht="15.75" customHeight="1">
      <c r="B97" s="148" t="s">
        <v>154</v>
      </c>
      <c r="K97" s="148" t="s">
        <v>154</v>
      </c>
      <c r="L97"/>
      <c r="T97" s="148" t="s">
        <v>154</v>
      </c>
      <c r="AC97" s="148" t="s">
        <v>154</v>
      </c>
    </row>
    <row r="98" spans="2:29" ht="15.75" customHeight="1">
      <c r="B98" s="233" t="s">
        <v>294</v>
      </c>
      <c r="K98" s="233" t="s">
        <v>294</v>
      </c>
      <c r="L98"/>
      <c r="T98" s="233" t="s">
        <v>294</v>
      </c>
      <c r="AC98" s="233" t="s">
        <v>294</v>
      </c>
    </row>
    <row r="99" spans="2:29" ht="15.75" customHeight="1">
      <c r="B99" s="149" t="s">
        <v>295</v>
      </c>
      <c r="K99" s="149" t="s">
        <v>295</v>
      </c>
      <c r="L99"/>
      <c r="T99" s="149" t="s">
        <v>295</v>
      </c>
      <c r="AC99" s="149" t="s">
        <v>295</v>
      </c>
    </row>
    <row r="100" spans="2:29" ht="15.75" customHeight="1"/>
  </sheetData>
  <mergeCells count="4">
    <mergeCell ref="E5:H5"/>
    <mergeCell ref="N5:Q5"/>
    <mergeCell ref="W5:Z5"/>
    <mergeCell ref="AF5:AI5"/>
  </mergeCells>
  <pageMargins left="0.70866141732283472" right="0.70866141732283472" top="0.55118110236220474" bottom="0.55118110236220474" header="0.31496062992125984" footer="0.31496062992125984"/>
  <pageSetup paperSize="9" scale="85" firstPageNumber="65" orientation="portrait" useFirstPageNumber="1" horizontalDpi="300" verticalDpi="300" r:id="rId1"/>
  <headerFooter>
    <oddFooter>&amp;CIV-2-&amp;P</oddFooter>
  </headerFooter>
  <rowBreaks count="1" manualBreakCount="1">
    <brk id="53" max="16383" man="1"/>
  </rowBreaks>
  <colBreaks count="1" manualBreakCount="1">
    <brk id="27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AD39-D08F-4CD6-AF1C-41678BCBF45D}">
  <dimension ref="A1:X99"/>
  <sheetViews>
    <sheetView showGridLines="0" topLeftCell="A79" zoomScaleNormal="100" workbookViewId="0">
      <selection activeCell="L11" sqref="L11"/>
    </sheetView>
  </sheetViews>
  <sheetFormatPr defaultColWidth="9.140625" defaultRowHeight="12"/>
  <cols>
    <col min="1" max="1" width="2.7109375" style="187" customWidth="1"/>
    <col min="2" max="3" width="3.7109375" style="6" customWidth="1"/>
    <col min="4" max="4" width="21.7109375" style="6" customWidth="1"/>
    <col min="5" max="5" width="15.7109375" style="6" customWidth="1"/>
    <col min="6" max="6" width="10.85546875" style="6" customWidth="1"/>
    <col min="7" max="7" width="9.140625" style="6"/>
    <col min="8" max="8" width="10.28515625" style="6" customWidth="1"/>
    <col min="9" max="9" width="9.7109375" style="6" bestFit="1" customWidth="1"/>
    <col min="10" max="10" width="9.140625" style="6"/>
    <col min="11" max="11" width="9.5703125" style="6" customWidth="1"/>
    <col min="12" max="12" width="10.42578125" style="6" customWidth="1"/>
    <col min="13" max="13" width="11" style="6" customWidth="1"/>
    <col min="14" max="14" width="11.140625" style="6" customWidth="1"/>
    <col min="15" max="15" width="10.85546875" style="6" customWidth="1"/>
    <col min="16" max="17" width="9.140625" style="6"/>
    <col min="18" max="18" width="12.42578125" style="6" customWidth="1"/>
    <col min="19" max="19" width="13.7109375" style="6" customWidth="1"/>
    <col min="20" max="20" width="9.7109375" style="6" customWidth="1"/>
    <col min="21" max="21" width="9.140625" style="6"/>
    <col min="22" max="22" width="13.28515625" style="6" customWidth="1"/>
    <col min="23" max="23" width="9.85546875" style="6" customWidth="1"/>
    <col min="24" max="24" width="10.28515625" style="6" customWidth="1"/>
    <col min="25" max="256" width="9.140625" style="6"/>
    <col min="257" max="257" width="2.7109375" style="6" customWidth="1"/>
    <col min="258" max="259" width="3.7109375" style="6" customWidth="1"/>
    <col min="260" max="260" width="21.7109375" style="6" customWidth="1"/>
    <col min="261" max="261" width="15.7109375" style="6" customWidth="1"/>
    <col min="262" max="262" width="10.85546875" style="6" customWidth="1"/>
    <col min="263" max="263" width="9.140625" style="6"/>
    <col min="264" max="264" width="10.28515625" style="6" customWidth="1"/>
    <col min="265" max="265" width="9.7109375" style="6" bestFit="1" customWidth="1"/>
    <col min="266" max="266" width="9.140625" style="6"/>
    <col min="267" max="267" width="9.5703125" style="6" customWidth="1"/>
    <col min="268" max="268" width="10.42578125" style="6" customWidth="1"/>
    <col min="269" max="269" width="11" style="6" customWidth="1"/>
    <col min="270" max="270" width="11.140625" style="6" customWidth="1"/>
    <col min="271" max="271" width="10.85546875" style="6" customWidth="1"/>
    <col min="272" max="273" width="9.140625" style="6"/>
    <col min="274" max="274" width="12.42578125" style="6" customWidth="1"/>
    <col min="275" max="275" width="13.7109375" style="6" customWidth="1"/>
    <col min="276" max="276" width="9.7109375" style="6" customWidth="1"/>
    <col min="277" max="277" width="9.140625" style="6"/>
    <col min="278" max="278" width="13.28515625" style="6" customWidth="1"/>
    <col min="279" max="279" width="9.85546875" style="6" customWidth="1"/>
    <col min="280" max="280" width="10.28515625" style="6" customWidth="1"/>
    <col min="281" max="512" width="9.140625" style="6"/>
    <col min="513" max="513" width="2.7109375" style="6" customWidth="1"/>
    <col min="514" max="515" width="3.7109375" style="6" customWidth="1"/>
    <col min="516" max="516" width="21.7109375" style="6" customWidth="1"/>
    <col min="517" max="517" width="15.7109375" style="6" customWidth="1"/>
    <col min="518" max="518" width="10.85546875" style="6" customWidth="1"/>
    <col min="519" max="519" width="9.140625" style="6"/>
    <col min="520" max="520" width="10.28515625" style="6" customWidth="1"/>
    <col min="521" max="521" width="9.7109375" style="6" bestFit="1" customWidth="1"/>
    <col min="522" max="522" width="9.140625" style="6"/>
    <col min="523" max="523" width="9.5703125" style="6" customWidth="1"/>
    <col min="524" max="524" width="10.42578125" style="6" customWidth="1"/>
    <col min="525" max="525" width="11" style="6" customWidth="1"/>
    <col min="526" max="526" width="11.140625" style="6" customWidth="1"/>
    <col min="527" max="527" width="10.85546875" style="6" customWidth="1"/>
    <col min="528" max="529" width="9.140625" style="6"/>
    <col min="530" max="530" width="12.42578125" style="6" customWidth="1"/>
    <col min="531" max="531" width="13.7109375" style="6" customWidth="1"/>
    <col min="532" max="532" width="9.7109375" style="6" customWidth="1"/>
    <col min="533" max="533" width="9.140625" style="6"/>
    <col min="534" max="534" width="13.28515625" style="6" customWidth="1"/>
    <col min="535" max="535" width="9.85546875" style="6" customWidth="1"/>
    <col min="536" max="536" width="10.28515625" style="6" customWidth="1"/>
    <col min="537" max="768" width="9.140625" style="6"/>
    <col min="769" max="769" width="2.7109375" style="6" customWidth="1"/>
    <col min="770" max="771" width="3.7109375" style="6" customWidth="1"/>
    <col min="772" max="772" width="21.7109375" style="6" customWidth="1"/>
    <col min="773" max="773" width="15.7109375" style="6" customWidth="1"/>
    <col min="774" max="774" width="10.85546875" style="6" customWidth="1"/>
    <col min="775" max="775" width="9.140625" style="6"/>
    <col min="776" max="776" width="10.28515625" style="6" customWidth="1"/>
    <col min="777" max="777" width="9.7109375" style="6" bestFit="1" customWidth="1"/>
    <col min="778" max="778" width="9.140625" style="6"/>
    <col min="779" max="779" width="9.5703125" style="6" customWidth="1"/>
    <col min="780" max="780" width="10.42578125" style="6" customWidth="1"/>
    <col min="781" max="781" width="11" style="6" customWidth="1"/>
    <col min="782" max="782" width="11.140625" style="6" customWidth="1"/>
    <col min="783" max="783" width="10.85546875" style="6" customWidth="1"/>
    <col min="784" max="785" width="9.140625" style="6"/>
    <col min="786" max="786" width="12.42578125" style="6" customWidth="1"/>
    <col min="787" max="787" width="13.7109375" style="6" customWidth="1"/>
    <col min="788" max="788" width="9.7109375" style="6" customWidth="1"/>
    <col min="789" max="789" width="9.140625" style="6"/>
    <col min="790" max="790" width="13.28515625" style="6" customWidth="1"/>
    <col min="791" max="791" width="9.85546875" style="6" customWidth="1"/>
    <col min="792" max="792" width="10.28515625" style="6" customWidth="1"/>
    <col min="793" max="1024" width="9.140625" style="6"/>
    <col min="1025" max="1025" width="2.7109375" style="6" customWidth="1"/>
    <col min="1026" max="1027" width="3.7109375" style="6" customWidth="1"/>
    <col min="1028" max="1028" width="21.7109375" style="6" customWidth="1"/>
    <col min="1029" max="1029" width="15.7109375" style="6" customWidth="1"/>
    <col min="1030" max="1030" width="10.85546875" style="6" customWidth="1"/>
    <col min="1031" max="1031" width="9.140625" style="6"/>
    <col min="1032" max="1032" width="10.28515625" style="6" customWidth="1"/>
    <col min="1033" max="1033" width="9.7109375" style="6" bestFit="1" customWidth="1"/>
    <col min="1034" max="1034" width="9.140625" style="6"/>
    <col min="1035" max="1035" width="9.5703125" style="6" customWidth="1"/>
    <col min="1036" max="1036" width="10.42578125" style="6" customWidth="1"/>
    <col min="1037" max="1037" width="11" style="6" customWidth="1"/>
    <col min="1038" max="1038" width="11.140625" style="6" customWidth="1"/>
    <col min="1039" max="1039" width="10.85546875" style="6" customWidth="1"/>
    <col min="1040" max="1041" width="9.140625" style="6"/>
    <col min="1042" max="1042" width="12.42578125" style="6" customWidth="1"/>
    <col min="1043" max="1043" width="13.7109375" style="6" customWidth="1"/>
    <col min="1044" max="1044" width="9.7109375" style="6" customWidth="1"/>
    <col min="1045" max="1045" width="9.140625" style="6"/>
    <col min="1046" max="1046" width="13.28515625" style="6" customWidth="1"/>
    <col min="1047" max="1047" width="9.85546875" style="6" customWidth="1"/>
    <col min="1048" max="1048" width="10.28515625" style="6" customWidth="1"/>
    <col min="1049" max="1280" width="9.140625" style="6"/>
    <col min="1281" max="1281" width="2.7109375" style="6" customWidth="1"/>
    <col min="1282" max="1283" width="3.7109375" style="6" customWidth="1"/>
    <col min="1284" max="1284" width="21.7109375" style="6" customWidth="1"/>
    <col min="1285" max="1285" width="15.7109375" style="6" customWidth="1"/>
    <col min="1286" max="1286" width="10.85546875" style="6" customWidth="1"/>
    <col min="1287" max="1287" width="9.140625" style="6"/>
    <col min="1288" max="1288" width="10.28515625" style="6" customWidth="1"/>
    <col min="1289" max="1289" width="9.7109375" style="6" bestFit="1" customWidth="1"/>
    <col min="1290" max="1290" width="9.140625" style="6"/>
    <col min="1291" max="1291" width="9.5703125" style="6" customWidth="1"/>
    <col min="1292" max="1292" width="10.42578125" style="6" customWidth="1"/>
    <col min="1293" max="1293" width="11" style="6" customWidth="1"/>
    <col min="1294" max="1294" width="11.140625" style="6" customWidth="1"/>
    <col min="1295" max="1295" width="10.85546875" style="6" customWidth="1"/>
    <col min="1296" max="1297" width="9.140625" style="6"/>
    <col min="1298" max="1298" width="12.42578125" style="6" customWidth="1"/>
    <col min="1299" max="1299" width="13.7109375" style="6" customWidth="1"/>
    <col min="1300" max="1300" width="9.7109375" style="6" customWidth="1"/>
    <col min="1301" max="1301" width="9.140625" style="6"/>
    <col min="1302" max="1302" width="13.28515625" style="6" customWidth="1"/>
    <col min="1303" max="1303" width="9.85546875" style="6" customWidth="1"/>
    <col min="1304" max="1304" width="10.28515625" style="6" customWidth="1"/>
    <col min="1305" max="1536" width="9.140625" style="6"/>
    <col min="1537" max="1537" width="2.7109375" style="6" customWidth="1"/>
    <col min="1538" max="1539" width="3.7109375" style="6" customWidth="1"/>
    <col min="1540" max="1540" width="21.7109375" style="6" customWidth="1"/>
    <col min="1541" max="1541" width="15.7109375" style="6" customWidth="1"/>
    <col min="1542" max="1542" width="10.85546875" style="6" customWidth="1"/>
    <col min="1543" max="1543" width="9.140625" style="6"/>
    <col min="1544" max="1544" width="10.28515625" style="6" customWidth="1"/>
    <col min="1545" max="1545" width="9.7109375" style="6" bestFit="1" customWidth="1"/>
    <col min="1546" max="1546" width="9.140625" style="6"/>
    <col min="1547" max="1547" width="9.5703125" style="6" customWidth="1"/>
    <col min="1548" max="1548" width="10.42578125" style="6" customWidth="1"/>
    <col min="1549" max="1549" width="11" style="6" customWidth="1"/>
    <col min="1550" max="1550" width="11.140625" style="6" customWidth="1"/>
    <col min="1551" max="1551" width="10.85546875" style="6" customWidth="1"/>
    <col min="1552" max="1553" width="9.140625" style="6"/>
    <col min="1554" max="1554" width="12.42578125" style="6" customWidth="1"/>
    <col min="1555" max="1555" width="13.7109375" style="6" customWidth="1"/>
    <col min="1556" max="1556" width="9.7109375" style="6" customWidth="1"/>
    <col min="1557" max="1557" width="9.140625" style="6"/>
    <col min="1558" max="1558" width="13.28515625" style="6" customWidth="1"/>
    <col min="1559" max="1559" width="9.85546875" style="6" customWidth="1"/>
    <col min="1560" max="1560" width="10.28515625" style="6" customWidth="1"/>
    <col min="1561" max="1792" width="9.140625" style="6"/>
    <col min="1793" max="1793" width="2.7109375" style="6" customWidth="1"/>
    <col min="1794" max="1795" width="3.7109375" style="6" customWidth="1"/>
    <col min="1796" max="1796" width="21.7109375" style="6" customWidth="1"/>
    <col min="1797" max="1797" width="15.7109375" style="6" customWidth="1"/>
    <col min="1798" max="1798" width="10.85546875" style="6" customWidth="1"/>
    <col min="1799" max="1799" width="9.140625" style="6"/>
    <col min="1800" max="1800" width="10.28515625" style="6" customWidth="1"/>
    <col min="1801" max="1801" width="9.7109375" style="6" bestFit="1" customWidth="1"/>
    <col min="1802" max="1802" width="9.140625" style="6"/>
    <col min="1803" max="1803" width="9.5703125" style="6" customWidth="1"/>
    <col min="1804" max="1804" width="10.42578125" style="6" customWidth="1"/>
    <col min="1805" max="1805" width="11" style="6" customWidth="1"/>
    <col min="1806" max="1806" width="11.140625" style="6" customWidth="1"/>
    <col min="1807" max="1807" width="10.85546875" style="6" customWidth="1"/>
    <col min="1808" max="1809" width="9.140625" style="6"/>
    <col min="1810" max="1810" width="12.42578125" style="6" customWidth="1"/>
    <col min="1811" max="1811" width="13.7109375" style="6" customWidth="1"/>
    <col min="1812" max="1812" width="9.7109375" style="6" customWidth="1"/>
    <col min="1813" max="1813" width="9.140625" style="6"/>
    <col min="1814" max="1814" width="13.28515625" style="6" customWidth="1"/>
    <col min="1815" max="1815" width="9.85546875" style="6" customWidth="1"/>
    <col min="1816" max="1816" width="10.28515625" style="6" customWidth="1"/>
    <col min="1817" max="2048" width="9.140625" style="6"/>
    <col min="2049" max="2049" width="2.7109375" style="6" customWidth="1"/>
    <col min="2050" max="2051" width="3.7109375" style="6" customWidth="1"/>
    <col min="2052" max="2052" width="21.7109375" style="6" customWidth="1"/>
    <col min="2053" max="2053" width="15.7109375" style="6" customWidth="1"/>
    <col min="2054" max="2054" width="10.85546875" style="6" customWidth="1"/>
    <col min="2055" max="2055" width="9.140625" style="6"/>
    <col min="2056" max="2056" width="10.28515625" style="6" customWidth="1"/>
    <col min="2057" max="2057" width="9.7109375" style="6" bestFit="1" customWidth="1"/>
    <col min="2058" max="2058" width="9.140625" style="6"/>
    <col min="2059" max="2059" width="9.5703125" style="6" customWidth="1"/>
    <col min="2060" max="2060" width="10.42578125" style="6" customWidth="1"/>
    <col min="2061" max="2061" width="11" style="6" customWidth="1"/>
    <col min="2062" max="2062" width="11.140625" style="6" customWidth="1"/>
    <col min="2063" max="2063" width="10.85546875" style="6" customWidth="1"/>
    <col min="2064" max="2065" width="9.140625" style="6"/>
    <col min="2066" max="2066" width="12.42578125" style="6" customWidth="1"/>
    <col min="2067" max="2067" width="13.7109375" style="6" customWidth="1"/>
    <col min="2068" max="2068" width="9.7109375" style="6" customWidth="1"/>
    <col min="2069" max="2069" width="9.140625" style="6"/>
    <col min="2070" max="2070" width="13.28515625" style="6" customWidth="1"/>
    <col min="2071" max="2071" width="9.85546875" style="6" customWidth="1"/>
    <col min="2072" max="2072" width="10.28515625" style="6" customWidth="1"/>
    <col min="2073" max="2304" width="9.140625" style="6"/>
    <col min="2305" max="2305" width="2.7109375" style="6" customWidth="1"/>
    <col min="2306" max="2307" width="3.7109375" style="6" customWidth="1"/>
    <col min="2308" max="2308" width="21.7109375" style="6" customWidth="1"/>
    <col min="2309" max="2309" width="15.7109375" style="6" customWidth="1"/>
    <col min="2310" max="2310" width="10.85546875" style="6" customWidth="1"/>
    <col min="2311" max="2311" width="9.140625" style="6"/>
    <col min="2312" max="2312" width="10.28515625" style="6" customWidth="1"/>
    <col min="2313" max="2313" width="9.7109375" style="6" bestFit="1" customWidth="1"/>
    <col min="2314" max="2314" width="9.140625" style="6"/>
    <col min="2315" max="2315" width="9.5703125" style="6" customWidth="1"/>
    <col min="2316" max="2316" width="10.42578125" style="6" customWidth="1"/>
    <col min="2317" max="2317" width="11" style="6" customWidth="1"/>
    <col min="2318" max="2318" width="11.140625" style="6" customWidth="1"/>
    <col min="2319" max="2319" width="10.85546875" style="6" customWidth="1"/>
    <col min="2320" max="2321" width="9.140625" style="6"/>
    <col min="2322" max="2322" width="12.42578125" style="6" customWidth="1"/>
    <col min="2323" max="2323" width="13.7109375" style="6" customWidth="1"/>
    <col min="2324" max="2324" width="9.7109375" style="6" customWidth="1"/>
    <col min="2325" max="2325" width="9.140625" style="6"/>
    <col min="2326" max="2326" width="13.28515625" style="6" customWidth="1"/>
    <col min="2327" max="2327" width="9.85546875" style="6" customWidth="1"/>
    <col min="2328" max="2328" width="10.28515625" style="6" customWidth="1"/>
    <col min="2329" max="2560" width="9.140625" style="6"/>
    <col min="2561" max="2561" width="2.7109375" style="6" customWidth="1"/>
    <col min="2562" max="2563" width="3.7109375" style="6" customWidth="1"/>
    <col min="2564" max="2564" width="21.7109375" style="6" customWidth="1"/>
    <col min="2565" max="2565" width="15.7109375" style="6" customWidth="1"/>
    <col min="2566" max="2566" width="10.85546875" style="6" customWidth="1"/>
    <col min="2567" max="2567" width="9.140625" style="6"/>
    <col min="2568" max="2568" width="10.28515625" style="6" customWidth="1"/>
    <col min="2569" max="2569" width="9.7109375" style="6" bestFit="1" customWidth="1"/>
    <col min="2570" max="2570" width="9.140625" style="6"/>
    <col min="2571" max="2571" width="9.5703125" style="6" customWidth="1"/>
    <col min="2572" max="2572" width="10.42578125" style="6" customWidth="1"/>
    <col min="2573" max="2573" width="11" style="6" customWidth="1"/>
    <col min="2574" max="2574" width="11.140625" style="6" customWidth="1"/>
    <col min="2575" max="2575" width="10.85546875" style="6" customWidth="1"/>
    <col min="2576" max="2577" width="9.140625" style="6"/>
    <col min="2578" max="2578" width="12.42578125" style="6" customWidth="1"/>
    <col min="2579" max="2579" width="13.7109375" style="6" customWidth="1"/>
    <col min="2580" max="2580" width="9.7109375" style="6" customWidth="1"/>
    <col min="2581" max="2581" width="9.140625" style="6"/>
    <col min="2582" max="2582" width="13.28515625" style="6" customWidth="1"/>
    <col min="2583" max="2583" width="9.85546875" style="6" customWidth="1"/>
    <col min="2584" max="2584" width="10.28515625" style="6" customWidth="1"/>
    <col min="2585" max="2816" width="9.140625" style="6"/>
    <col min="2817" max="2817" width="2.7109375" style="6" customWidth="1"/>
    <col min="2818" max="2819" width="3.7109375" style="6" customWidth="1"/>
    <col min="2820" max="2820" width="21.7109375" style="6" customWidth="1"/>
    <col min="2821" max="2821" width="15.7109375" style="6" customWidth="1"/>
    <col min="2822" max="2822" width="10.85546875" style="6" customWidth="1"/>
    <col min="2823" max="2823" width="9.140625" style="6"/>
    <col min="2824" max="2824" width="10.28515625" style="6" customWidth="1"/>
    <col min="2825" max="2825" width="9.7109375" style="6" bestFit="1" customWidth="1"/>
    <col min="2826" max="2826" width="9.140625" style="6"/>
    <col min="2827" max="2827" width="9.5703125" style="6" customWidth="1"/>
    <col min="2828" max="2828" width="10.42578125" style="6" customWidth="1"/>
    <col min="2829" max="2829" width="11" style="6" customWidth="1"/>
    <col min="2830" max="2830" width="11.140625" style="6" customWidth="1"/>
    <col min="2831" max="2831" width="10.85546875" style="6" customWidth="1"/>
    <col min="2832" max="2833" width="9.140625" style="6"/>
    <col min="2834" max="2834" width="12.42578125" style="6" customWidth="1"/>
    <col min="2835" max="2835" width="13.7109375" style="6" customWidth="1"/>
    <col min="2836" max="2836" width="9.7109375" style="6" customWidth="1"/>
    <col min="2837" max="2837" width="9.140625" style="6"/>
    <col min="2838" max="2838" width="13.28515625" style="6" customWidth="1"/>
    <col min="2839" max="2839" width="9.85546875" style="6" customWidth="1"/>
    <col min="2840" max="2840" width="10.28515625" style="6" customWidth="1"/>
    <col min="2841" max="3072" width="9.140625" style="6"/>
    <col min="3073" max="3073" width="2.7109375" style="6" customWidth="1"/>
    <col min="3074" max="3075" width="3.7109375" style="6" customWidth="1"/>
    <col min="3076" max="3076" width="21.7109375" style="6" customWidth="1"/>
    <col min="3077" max="3077" width="15.7109375" style="6" customWidth="1"/>
    <col min="3078" max="3078" width="10.85546875" style="6" customWidth="1"/>
    <col min="3079" max="3079" width="9.140625" style="6"/>
    <col min="3080" max="3080" width="10.28515625" style="6" customWidth="1"/>
    <col min="3081" max="3081" width="9.7109375" style="6" bestFit="1" customWidth="1"/>
    <col min="3082" max="3082" width="9.140625" style="6"/>
    <col min="3083" max="3083" width="9.5703125" style="6" customWidth="1"/>
    <col min="3084" max="3084" width="10.42578125" style="6" customWidth="1"/>
    <col min="3085" max="3085" width="11" style="6" customWidth="1"/>
    <col min="3086" max="3086" width="11.140625" style="6" customWidth="1"/>
    <col min="3087" max="3087" width="10.85546875" style="6" customWidth="1"/>
    <col min="3088" max="3089" width="9.140625" style="6"/>
    <col min="3090" max="3090" width="12.42578125" style="6" customWidth="1"/>
    <col min="3091" max="3091" width="13.7109375" style="6" customWidth="1"/>
    <col min="3092" max="3092" width="9.7109375" style="6" customWidth="1"/>
    <col min="3093" max="3093" width="9.140625" style="6"/>
    <col min="3094" max="3094" width="13.28515625" style="6" customWidth="1"/>
    <col min="3095" max="3095" width="9.85546875" style="6" customWidth="1"/>
    <col min="3096" max="3096" width="10.28515625" style="6" customWidth="1"/>
    <col min="3097" max="3328" width="9.140625" style="6"/>
    <col min="3329" max="3329" width="2.7109375" style="6" customWidth="1"/>
    <col min="3330" max="3331" width="3.7109375" style="6" customWidth="1"/>
    <col min="3332" max="3332" width="21.7109375" style="6" customWidth="1"/>
    <col min="3333" max="3333" width="15.7109375" style="6" customWidth="1"/>
    <col min="3334" max="3334" width="10.85546875" style="6" customWidth="1"/>
    <col min="3335" max="3335" width="9.140625" style="6"/>
    <col min="3336" max="3336" width="10.28515625" style="6" customWidth="1"/>
    <col min="3337" max="3337" width="9.7109375" style="6" bestFit="1" customWidth="1"/>
    <col min="3338" max="3338" width="9.140625" style="6"/>
    <col min="3339" max="3339" width="9.5703125" style="6" customWidth="1"/>
    <col min="3340" max="3340" width="10.42578125" style="6" customWidth="1"/>
    <col min="3341" max="3341" width="11" style="6" customWidth="1"/>
    <col min="3342" max="3342" width="11.140625" style="6" customWidth="1"/>
    <col min="3343" max="3343" width="10.85546875" style="6" customWidth="1"/>
    <col min="3344" max="3345" width="9.140625" style="6"/>
    <col min="3346" max="3346" width="12.42578125" style="6" customWidth="1"/>
    <col min="3347" max="3347" width="13.7109375" style="6" customWidth="1"/>
    <col min="3348" max="3348" width="9.7109375" style="6" customWidth="1"/>
    <col min="3349" max="3349" width="9.140625" style="6"/>
    <col min="3350" max="3350" width="13.28515625" style="6" customWidth="1"/>
    <col min="3351" max="3351" width="9.85546875" style="6" customWidth="1"/>
    <col min="3352" max="3352" width="10.28515625" style="6" customWidth="1"/>
    <col min="3353" max="3584" width="9.140625" style="6"/>
    <col min="3585" max="3585" width="2.7109375" style="6" customWidth="1"/>
    <col min="3586" max="3587" width="3.7109375" style="6" customWidth="1"/>
    <col min="3588" max="3588" width="21.7109375" style="6" customWidth="1"/>
    <col min="3589" max="3589" width="15.7109375" style="6" customWidth="1"/>
    <col min="3590" max="3590" width="10.85546875" style="6" customWidth="1"/>
    <col min="3591" max="3591" width="9.140625" style="6"/>
    <col min="3592" max="3592" width="10.28515625" style="6" customWidth="1"/>
    <col min="3593" max="3593" width="9.7109375" style="6" bestFit="1" customWidth="1"/>
    <col min="3594" max="3594" width="9.140625" style="6"/>
    <col min="3595" max="3595" width="9.5703125" style="6" customWidth="1"/>
    <col min="3596" max="3596" width="10.42578125" style="6" customWidth="1"/>
    <col min="3597" max="3597" width="11" style="6" customWidth="1"/>
    <col min="3598" max="3598" width="11.140625" style="6" customWidth="1"/>
    <col min="3599" max="3599" width="10.85546875" style="6" customWidth="1"/>
    <col min="3600" max="3601" width="9.140625" style="6"/>
    <col min="3602" max="3602" width="12.42578125" style="6" customWidth="1"/>
    <col min="3603" max="3603" width="13.7109375" style="6" customWidth="1"/>
    <col min="3604" max="3604" width="9.7109375" style="6" customWidth="1"/>
    <col min="3605" max="3605" width="9.140625" style="6"/>
    <col min="3606" max="3606" width="13.28515625" style="6" customWidth="1"/>
    <col min="3607" max="3607" width="9.85546875" style="6" customWidth="1"/>
    <col min="3608" max="3608" width="10.28515625" style="6" customWidth="1"/>
    <col min="3609" max="3840" width="9.140625" style="6"/>
    <col min="3841" max="3841" width="2.7109375" style="6" customWidth="1"/>
    <col min="3842" max="3843" width="3.7109375" style="6" customWidth="1"/>
    <col min="3844" max="3844" width="21.7109375" style="6" customWidth="1"/>
    <col min="3845" max="3845" width="15.7109375" style="6" customWidth="1"/>
    <col min="3846" max="3846" width="10.85546875" style="6" customWidth="1"/>
    <col min="3847" max="3847" width="9.140625" style="6"/>
    <col min="3848" max="3848" width="10.28515625" style="6" customWidth="1"/>
    <col min="3849" max="3849" width="9.7109375" style="6" bestFit="1" customWidth="1"/>
    <col min="3850" max="3850" width="9.140625" style="6"/>
    <col min="3851" max="3851" width="9.5703125" style="6" customWidth="1"/>
    <col min="3852" max="3852" width="10.42578125" style="6" customWidth="1"/>
    <col min="3853" max="3853" width="11" style="6" customWidth="1"/>
    <col min="3854" max="3854" width="11.140625" style="6" customWidth="1"/>
    <col min="3855" max="3855" width="10.85546875" style="6" customWidth="1"/>
    <col min="3856" max="3857" width="9.140625" style="6"/>
    <col min="3858" max="3858" width="12.42578125" style="6" customWidth="1"/>
    <col min="3859" max="3859" width="13.7109375" style="6" customWidth="1"/>
    <col min="3860" max="3860" width="9.7109375" style="6" customWidth="1"/>
    <col min="3861" max="3861" width="9.140625" style="6"/>
    <col min="3862" max="3862" width="13.28515625" style="6" customWidth="1"/>
    <col min="3863" max="3863" width="9.85546875" style="6" customWidth="1"/>
    <col min="3864" max="3864" width="10.28515625" style="6" customWidth="1"/>
    <col min="3865" max="4096" width="9.140625" style="6"/>
    <col min="4097" max="4097" width="2.7109375" style="6" customWidth="1"/>
    <col min="4098" max="4099" width="3.7109375" style="6" customWidth="1"/>
    <col min="4100" max="4100" width="21.7109375" style="6" customWidth="1"/>
    <col min="4101" max="4101" width="15.7109375" style="6" customWidth="1"/>
    <col min="4102" max="4102" width="10.85546875" style="6" customWidth="1"/>
    <col min="4103" max="4103" width="9.140625" style="6"/>
    <col min="4104" max="4104" width="10.28515625" style="6" customWidth="1"/>
    <col min="4105" max="4105" width="9.7109375" style="6" bestFit="1" customWidth="1"/>
    <col min="4106" max="4106" width="9.140625" style="6"/>
    <col min="4107" max="4107" width="9.5703125" style="6" customWidth="1"/>
    <col min="4108" max="4108" width="10.42578125" style="6" customWidth="1"/>
    <col min="4109" max="4109" width="11" style="6" customWidth="1"/>
    <col min="4110" max="4110" width="11.140625" style="6" customWidth="1"/>
    <col min="4111" max="4111" width="10.85546875" style="6" customWidth="1"/>
    <col min="4112" max="4113" width="9.140625" style="6"/>
    <col min="4114" max="4114" width="12.42578125" style="6" customWidth="1"/>
    <col min="4115" max="4115" width="13.7109375" style="6" customWidth="1"/>
    <col min="4116" max="4116" width="9.7109375" style="6" customWidth="1"/>
    <col min="4117" max="4117" width="9.140625" style="6"/>
    <col min="4118" max="4118" width="13.28515625" style="6" customWidth="1"/>
    <col min="4119" max="4119" width="9.85546875" style="6" customWidth="1"/>
    <col min="4120" max="4120" width="10.28515625" style="6" customWidth="1"/>
    <col min="4121" max="4352" width="9.140625" style="6"/>
    <col min="4353" max="4353" width="2.7109375" style="6" customWidth="1"/>
    <col min="4354" max="4355" width="3.7109375" style="6" customWidth="1"/>
    <col min="4356" max="4356" width="21.7109375" style="6" customWidth="1"/>
    <col min="4357" max="4357" width="15.7109375" style="6" customWidth="1"/>
    <col min="4358" max="4358" width="10.85546875" style="6" customWidth="1"/>
    <col min="4359" max="4359" width="9.140625" style="6"/>
    <col min="4360" max="4360" width="10.28515625" style="6" customWidth="1"/>
    <col min="4361" max="4361" width="9.7109375" style="6" bestFit="1" customWidth="1"/>
    <col min="4362" max="4362" width="9.140625" style="6"/>
    <col min="4363" max="4363" width="9.5703125" style="6" customWidth="1"/>
    <col min="4364" max="4364" width="10.42578125" style="6" customWidth="1"/>
    <col min="4365" max="4365" width="11" style="6" customWidth="1"/>
    <col min="4366" max="4366" width="11.140625" style="6" customWidth="1"/>
    <col min="4367" max="4367" width="10.85546875" style="6" customWidth="1"/>
    <col min="4368" max="4369" width="9.140625" style="6"/>
    <col min="4370" max="4370" width="12.42578125" style="6" customWidth="1"/>
    <col min="4371" max="4371" width="13.7109375" style="6" customWidth="1"/>
    <col min="4372" max="4372" width="9.7109375" style="6" customWidth="1"/>
    <col min="4373" max="4373" width="9.140625" style="6"/>
    <col min="4374" max="4374" width="13.28515625" style="6" customWidth="1"/>
    <col min="4375" max="4375" width="9.85546875" style="6" customWidth="1"/>
    <col min="4376" max="4376" width="10.28515625" style="6" customWidth="1"/>
    <col min="4377" max="4608" width="9.140625" style="6"/>
    <col min="4609" max="4609" width="2.7109375" style="6" customWidth="1"/>
    <col min="4610" max="4611" width="3.7109375" style="6" customWidth="1"/>
    <col min="4612" max="4612" width="21.7109375" style="6" customWidth="1"/>
    <col min="4613" max="4613" width="15.7109375" style="6" customWidth="1"/>
    <col min="4614" max="4614" width="10.85546875" style="6" customWidth="1"/>
    <col min="4615" max="4615" width="9.140625" style="6"/>
    <col min="4616" max="4616" width="10.28515625" style="6" customWidth="1"/>
    <col min="4617" max="4617" width="9.7109375" style="6" bestFit="1" customWidth="1"/>
    <col min="4618" max="4618" width="9.140625" style="6"/>
    <col min="4619" max="4619" width="9.5703125" style="6" customWidth="1"/>
    <col min="4620" max="4620" width="10.42578125" style="6" customWidth="1"/>
    <col min="4621" max="4621" width="11" style="6" customWidth="1"/>
    <col min="4622" max="4622" width="11.140625" style="6" customWidth="1"/>
    <col min="4623" max="4623" width="10.85546875" style="6" customWidth="1"/>
    <col min="4624" max="4625" width="9.140625" style="6"/>
    <col min="4626" max="4626" width="12.42578125" style="6" customWidth="1"/>
    <col min="4627" max="4627" width="13.7109375" style="6" customWidth="1"/>
    <col min="4628" max="4628" width="9.7109375" style="6" customWidth="1"/>
    <col min="4629" max="4629" width="9.140625" style="6"/>
    <col min="4630" max="4630" width="13.28515625" style="6" customWidth="1"/>
    <col min="4631" max="4631" width="9.85546875" style="6" customWidth="1"/>
    <col min="4632" max="4632" width="10.28515625" style="6" customWidth="1"/>
    <col min="4633" max="4864" width="9.140625" style="6"/>
    <col min="4865" max="4865" width="2.7109375" style="6" customWidth="1"/>
    <col min="4866" max="4867" width="3.7109375" style="6" customWidth="1"/>
    <col min="4868" max="4868" width="21.7109375" style="6" customWidth="1"/>
    <col min="4869" max="4869" width="15.7109375" style="6" customWidth="1"/>
    <col min="4870" max="4870" width="10.85546875" style="6" customWidth="1"/>
    <col min="4871" max="4871" width="9.140625" style="6"/>
    <col min="4872" max="4872" width="10.28515625" style="6" customWidth="1"/>
    <col min="4873" max="4873" width="9.7109375" style="6" bestFit="1" customWidth="1"/>
    <col min="4874" max="4874" width="9.140625" style="6"/>
    <col min="4875" max="4875" width="9.5703125" style="6" customWidth="1"/>
    <col min="4876" max="4876" width="10.42578125" style="6" customWidth="1"/>
    <col min="4877" max="4877" width="11" style="6" customWidth="1"/>
    <col min="4878" max="4878" width="11.140625" style="6" customWidth="1"/>
    <col min="4879" max="4879" width="10.85546875" style="6" customWidth="1"/>
    <col min="4880" max="4881" width="9.140625" style="6"/>
    <col min="4882" max="4882" width="12.42578125" style="6" customWidth="1"/>
    <col min="4883" max="4883" width="13.7109375" style="6" customWidth="1"/>
    <col min="4884" max="4884" width="9.7109375" style="6" customWidth="1"/>
    <col min="4885" max="4885" width="9.140625" style="6"/>
    <col min="4886" max="4886" width="13.28515625" style="6" customWidth="1"/>
    <col min="4887" max="4887" width="9.85546875" style="6" customWidth="1"/>
    <col min="4888" max="4888" width="10.28515625" style="6" customWidth="1"/>
    <col min="4889" max="5120" width="9.140625" style="6"/>
    <col min="5121" max="5121" width="2.7109375" style="6" customWidth="1"/>
    <col min="5122" max="5123" width="3.7109375" style="6" customWidth="1"/>
    <col min="5124" max="5124" width="21.7109375" style="6" customWidth="1"/>
    <col min="5125" max="5125" width="15.7109375" style="6" customWidth="1"/>
    <col min="5126" max="5126" width="10.85546875" style="6" customWidth="1"/>
    <col min="5127" max="5127" width="9.140625" style="6"/>
    <col min="5128" max="5128" width="10.28515625" style="6" customWidth="1"/>
    <col min="5129" max="5129" width="9.7109375" style="6" bestFit="1" customWidth="1"/>
    <col min="5130" max="5130" width="9.140625" style="6"/>
    <col min="5131" max="5131" width="9.5703125" style="6" customWidth="1"/>
    <col min="5132" max="5132" width="10.42578125" style="6" customWidth="1"/>
    <col min="5133" max="5133" width="11" style="6" customWidth="1"/>
    <col min="5134" max="5134" width="11.140625" style="6" customWidth="1"/>
    <col min="5135" max="5135" width="10.85546875" style="6" customWidth="1"/>
    <col min="5136" max="5137" width="9.140625" style="6"/>
    <col min="5138" max="5138" width="12.42578125" style="6" customWidth="1"/>
    <col min="5139" max="5139" width="13.7109375" style="6" customWidth="1"/>
    <col min="5140" max="5140" width="9.7109375" style="6" customWidth="1"/>
    <col min="5141" max="5141" width="9.140625" style="6"/>
    <col min="5142" max="5142" width="13.28515625" style="6" customWidth="1"/>
    <col min="5143" max="5143" width="9.85546875" style="6" customWidth="1"/>
    <col min="5144" max="5144" width="10.28515625" style="6" customWidth="1"/>
    <col min="5145" max="5376" width="9.140625" style="6"/>
    <col min="5377" max="5377" width="2.7109375" style="6" customWidth="1"/>
    <col min="5378" max="5379" width="3.7109375" style="6" customWidth="1"/>
    <col min="5380" max="5380" width="21.7109375" style="6" customWidth="1"/>
    <col min="5381" max="5381" width="15.7109375" style="6" customWidth="1"/>
    <col min="5382" max="5382" width="10.85546875" style="6" customWidth="1"/>
    <col min="5383" max="5383" width="9.140625" style="6"/>
    <col min="5384" max="5384" width="10.28515625" style="6" customWidth="1"/>
    <col min="5385" max="5385" width="9.7109375" style="6" bestFit="1" customWidth="1"/>
    <col min="5386" max="5386" width="9.140625" style="6"/>
    <col min="5387" max="5387" width="9.5703125" style="6" customWidth="1"/>
    <col min="5388" max="5388" width="10.42578125" style="6" customWidth="1"/>
    <col min="5389" max="5389" width="11" style="6" customWidth="1"/>
    <col min="5390" max="5390" width="11.140625" style="6" customWidth="1"/>
    <col min="5391" max="5391" width="10.85546875" style="6" customWidth="1"/>
    <col min="5392" max="5393" width="9.140625" style="6"/>
    <col min="5394" max="5394" width="12.42578125" style="6" customWidth="1"/>
    <col min="5395" max="5395" width="13.7109375" style="6" customWidth="1"/>
    <col min="5396" max="5396" width="9.7109375" style="6" customWidth="1"/>
    <col min="5397" max="5397" width="9.140625" style="6"/>
    <col min="5398" max="5398" width="13.28515625" style="6" customWidth="1"/>
    <col min="5399" max="5399" width="9.85546875" style="6" customWidth="1"/>
    <col min="5400" max="5400" width="10.28515625" style="6" customWidth="1"/>
    <col min="5401" max="5632" width="9.140625" style="6"/>
    <col min="5633" max="5633" width="2.7109375" style="6" customWidth="1"/>
    <col min="5634" max="5635" width="3.7109375" style="6" customWidth="1"/>
    <col min="5636" max="5636" width="21.7109375" style="6" customWidth="1"/>
    <col min="5637" max="5637" width="15.7109375" style="6" customWidth="1"/>
    <col min="5638" max="5638" width="10.85546875" style="6" customWidth="1"/>
    <col min="5639" max="5639" width="9.140625" style="6"/>
    <col min="5640" max="5640" width="10.28515625" style="6" customWidth="1"/>
    <col min="5641" max="5641" width="9.7109375" style="6" bestFit="1" customWidth="1"/>
    <col min="5642" max="5642" width="9.140625" style="6"/>
    <col min="5643" max="5643" width="9.5703125" style="6" customWidth="1"/>
    <col min="5644" max="5644" width="10.42578125" style="6" customWidth="1"/>
    <col min="5645" max="5645" width="11" style="6" customWidth="1"/>
    <col min="5646" max="5646" width="11.140625" style="6" customWidth="1"/>
    <col min="5647" max="5647" width="10.85546875" style="6" customWidth="1"/>
    <col min="5648" max="5649" width="9.140625" style="6"/>
    <col min="5650" max="5650" width="12.42578125" style="6" customWidth="1"/>
    <col min="5651" max="5651" width="13.7109375" style="6" customWidth="1"/>
    <col min="5652" max="5652" width="9.7109375" style="6" customWidth="1"/>
    <col min="5653" max="5653" width="9.140625" style="6"/>
    <col min="5654" max="5654" width="13.28515625" style="6" customWidth="1"/>
    <col min="5655" max="5655" width="9.85546875" style="6" customWidth="1"/>
    <col min="5656" max="5656" width="10.28515625" style="6" customWidth="1"/>
    <col min="5657" max="5888" width="9.140625" style="6"/>
    <col min="5889" max="5889" width="2.7109375" style="6" customWidth="1"/>
    <col min="5890" max="5891" width="3.7109375" style="6" customWidth="1"/>
    <col min="5892" max="5892" width="21.7109375" style="6" customWidth="1"/>
    <col min="5893" max="5893" width="15.7109375" style="6" customWidth="1"/>
    <col min="5894" max="5894" width="10.85546875" style="6" customWidth="1"/>
    <col min="5895" max="5895" width="9.140625" style="6"/>
    <col min="5896" max="5896" width="10.28515625" style="6" customWidth="1"/>
    <col min="5897" max="5897" width="9.7109375" style="6" bestFit="1" customWidth="1"/>
    <col min="5898" max="5898" width="9.140625" style="6"/>
    <col min="5899" max="5899" width="9.5703125" style="6" customWidth="1"/>
    <col min="5900" max="5900" width="10.42578125" style="6" customWidth="1"/>
    <col min="5901" max="5901" width="11" style="6" customWidth="1"/>
    <col min="5902" max="5902" width="11.140625" style="6" customWidth="1"/>
    <col min="5903" max="5903" width="10.85546875" style="6" customWidth="1"/>
    <col min="5904" max="5905" width="9.140625" style="6"/>
    <col min="5906" max="5906" width="12.42578125" style="6" customWidth="1"/>
    <col min="5907" max="5907" width="13.7109375" style="6" customWidth="1"/>
    <col min="5908" max="5908" width="9.7109375" style="6" customWidth="1"/>
    <col min="5909" max="5909" width="9.140625" style="6"/>
    <col min="5910" max="5910" width="13.28515625" style="6" customWidth="1"/>
    <col min="5911" max="5911" width="9.85546875" style="6" customWidth="1"/>
    <col min="5912" max="5912" width="10.28515625" style="6" customWidth="1"/>
    <col min="5913" max="6144" width="9.140625" style="6"/>
    <col min="6145" max="6145" width="2.7109375" style="6" customWidth="1"/>
    <col min="6146" max="6147" width="3.7109375" style="6" customWidth="1"/>
    <col min="6148" max="6148" width="21.7109375" style="6" customWidth="1"/>
    <col min="6149" max="6149" width="15.7109375" style="6" customWidth="1"/>
    <col min="6150" max="6150" width="10.85546875" style="6" customWidth="1"/>
    <col min="6151" max="6151" width="9.140625" style="6"/>
    <col min="6152" max="6152" width="10.28515625" style="6" customWidth="1"/>
    <col min="6153" max="6153" width="9.7109375" style="6" bestFit="1" customWidth="1"/>
    <col min="6154" max="6154" width="9.140625" style="6"/>
    <col min="6155" max="6155" width="9.5703125" style="6" customWidth="1"/>
    <col min="6156" max="6156" width="10.42578125" style="6" customWidth="1"/>
    <col min="6157" max="6157" width="11" style="6" customWidth="1"/>
    <col min="6158" max="6158" width="11.140625" style="6" customWidth="1"/>
    <col min="6159" max="6159" width="10.85546875" style="6" customWidth="1"/>
    <col min="6160" max="6161" width="9.140625" style="6"/>
    <col min="6162" max="6162" width="12.42578125" style="6" customWidth="1"/>
    <col min="6163" max="6163" width="13.7109375" style="6" customWidth="1"/>
    <col min="6164" max="6164" width="9.7109375" style="6" customWidth="1"/>
    <col min="6165" max="6165" width="9.140625" style="6"/>
    <col min="6166" max="6166" width="13.28515625" style="6" customWidth="1"/>
    <col min="6167" max="6167" width="9.85546875" style="6" customWidth="1"/>
    <col min="6168" max="6168" width="10.28515625" style="6" customWidth="1"/>
    <col min="6169" max="6400" width="9.140625" style="6"/>
    <col min="6401" max="6401" width="2.7109375" style="6" customWidth="1"/>
    <col min="6402" max="6403" width="3.7109375" style="6" customWidth="1"/>
    <col min="6404" max="6404" width="21.7109375" style="6" customWidth="1"/>
    <col min="6405" max="6405" width="15.7109375" style="6" customWidth="1"/>
    <col min="6406" max="6406" width="10.85546875" style="6" customWidth="1"/>
    <col min="6407" max="6407" width="9.140625" style="6"/>
    <col min="6408" max="6408" width="10.28515625" style="6" customWidth="1"/>
    <col min="6409" max="6409" width="9.7109375" style="6" bestFit="1" customWidth="1"/>
    <col min="6410" max="6410" width="9.140625" style="6"/>
    <col min="6411" max="6411" width="9.5703125" style="6" customWidth="1"/>
    <col min="6412" max="6412" width="10.42578125" style="6" customWidth="1"/>
    <col min="6413" max="6413" width="11" style="6" customWidth="1"/>
    <col min="6414" max="6414" width="11.140625" style="6" customWidth="1"/>
    <col min="6415" max="6415" width="10.85546875" style="6" customWidth="1"/>
    <col min="6416" max="6417" width="9.140625" style="6"/>
    <col min="6418" max="6418" width="12.42578125" style="6" customWidth="1"/>
    <col min="6419" max="6419" width="13.7109375" style="6" customWidth="1"/>
    <col min="6420" max="6420" width="9.7109375" style="6" customWidth="1"/>
    <col min="6421" max="6421" width="9.140625" style="6"/>
    <col min="6422" max="6422" width="13.28515625" style="6" customWidth="1"/>
    <col min="6423" max="6423" width="9.85546875" style="6" customWidth="1"/>
    <col min="6424" max="6424" width="10.28515625" style="6" customWidth="1"/>
    <col min="6425" max="6656" width="9.140625" style="6"/>
    <col min="6657" max="6657" width="2.7109375" style="6" customWidth="1"/>
    <col min="6658" max="6659" width="3.7109375" style="6" customWidth="1"/>
    <col min="6660" max="6660" width="21.7109375" style="6" customWidth="1"/>
    <col min="6661" max="6661" width="15.7109375" style="6" customWidth="1"/>
    <col min="6662" max="6662" width="10.85546875" style="6" customWidth="1"/>
    <col min="6663" max="6663" width="9.140625" style="6"/>
    <col min="6664" max="6664" width="10.28515625" style="6" customWidth="1"/>
    <col min="6665" max="6665" width="9.7109375" style="6" bestFit="1" customWidth="1"/>
    <col min="6666" max="6666" width="9.140625" style="6"/>
    <col min="6667" max="6667" width="9.5703125" style="6" customWidth="1"/>
    <col min="6668" max="6668" width="10.42578125" style="6" customWidth="1"/>
    <col min="6669" max="6669" width="11" style="6" customWidth="1"/>
    <col min="6670" max="6670" width="11.140625" style="6" customWidth="1"/>
    <col min="6671" max="6671" width="10.85546875" style="6" customWidth="1"/>
    <col min="6672" max="6673" width="9.140625" style="6"/>
    <col min="6674" max="6674" width="12.42578125" style="6" customWidth="1"/>
    <col min="6675" max="6675" width="13.7109375" style="6" customWidth="1"/>
    <col min="6676" max="6676" width="9.7109375" style="6" customWidth="1"/>
    <col min="6677" max="6677" width="9.140625" style="6"/>
    <col min="6678" max="6678" width="13.28515625" style="6" customWidth="1"/>
    <col min="6679" max="6679" width="9.85546875" style="6" customWidth="1"/>
    <col min="6680" max="6680" width="10.28515625" style="6" customWidth="1"/>
    <col min="6681" max="6912" width="9.140625" style="6"/>
    <col min="6913" max="6913" width="2.7109375" style="6" customWidth="1"/>
    <col min="6914" max="6915" width="3.7109375" style="6" customWidth="1"/>
    <col min="6916" max="6916" width="21.7109375" style="6" customWidth="1"/>
    <col min="6917" max="6917" width="15.7109375" style="6" customWidth="1"/>
    <col min="6918" max="6918" width="10.85546875" style="6" customWidth="1"/>
    <col min="6919" max="6919" width="9.140625" style="6"/>
    <col min="6920" max="6920" width="10.28515625" style="6" customWidth="1"/>
    <col min="6921" max="6921" width="9.7109375" style="6" bestFit="1" customWidth="1"/>
    <col min="6922" max="6922" width="9.140625" style="6"/>
    <col min="6923" max="6923" width="9.5703125" style="6" customWidth="1"/>
    <col min="6924" max="6924" width="10.42578125" style="6" customWidth="1"/>
    <col min="6925" max="6925" width="11" style="6" customWidth="1"/>
    <col min="6926" max="6926" width="11.140625" style="6" customWidth="1"/>
    <col min="6927" max="6927" width="10.85546875" style="6" customWidth="1"/>
    <col min="6928" max="6929" width="9.140625" style="6"/>
    <col min="6930" max="6930" width="12.42578125" style="6" customWidth="1"/>
    <col min="6931" max="6931" width="13.7109375" style="6" customWidth="1"/>
    <col min="6932" max="6932" width="9.7109375" style="6" customWidth="1"/>
    <col min="6933" max="6933" width="9.140625" style="6"/>
    <col min="6934" max="6934" width="13.28515625" style="6" customWidth="1"/>
    <col min="6935" max="6935" width="9.85546875" style="6" customWidth="1"/>
    <col min="6936" max="6936" width="10.28515625" style="6" customWidth="1"/>
    <col min="6937" max="7168" width="9.140625" style="6"/>
    <col min="7169" max="7169" width="2.7109375" style="6" customWidth="1"/>
    <col min="7170" max="7171" width="3.7109375" style="6" customWidth="1"/>
    <col min="7172" max="7172" width="21.7109375" style="6" customWidth="1"/>
    <col min="7173" max="7173" width="15.7109375" style="6" customWidth="1"/>
    <col min="7174" max="7174" width="10.85546875" style="6" customWidth="1"/>
    <col min="7175" max="7175" width="9.140625" style="6"/>
    <col min="7176" max="7176" width="10.28515625" style="6" customWidth="1"/>
    <col min="7177" max="7177" width="9.7109375" style="6" bestFit="1" customWidth="1"/>
    <col min="7178" max="7178" width="9.140625" style="6"/>
    <col min="7179" max="7179" width="9.5703125" style="6" customWidth="1"/>
    <col min="7180" max="7180" width="10.42578125" style="6" customWidth="1"/>
    <col min="7181" max="7181" width="11" style="6" customWidth="1"/>
    <col min="7182" max="7182" width="11.140625" style="6" customWidth="1"/>
    <col min="7183" max="7183" width="10.85546875" style="6" customWidth="1"/>
    <col min="7184" max="7185" width="9.140625" style="6"/>
    <col min="7186" max="7186" width="12.42578125" style="6" customWidth="1"/>
    <col min="7187" max="7187" width="13.7109375" style="6" customWidth="1"/>
    <col min="7188" max="7188" width="9.7109375" style="6" customWidth="1"/>
    <col min="7189" max="7189" width="9.140625" style="6"/>
    <col min="7190" max="7190" width="13.28515625" style="6" customWidth="1"/>
    <col min="7191" max="7191" width="9.85546875" style="6" customWidth="1"/>
    <col min="7192" max="7192" width="10.28515625" style="6" customWidth="1"/>
    <col min="7193" max="7424" width="9.140625" style="6"/>
    <col min="7425" max="7425" width="2.7109375" style="6" customWidth="1"/>
    <col min="7426" max="7427" width="3.7109375" style="6" customWidth="1"/>
    <col min="7428" max="7428" width="21.7109375" style="6" customWidth="1"/>
    <col min="7429" max="7429" width="15.7109375" style="6" customWidth="1"/>
    <col min="7430" max="7430" width="10.85546875" style="6" customWidth="1"/>
    <col min="7431" max="7431" width="9.140625" style="6"/>
    <col min="7432" max="7432" width="10.28515625" style="6" customWidth="1"/>
    <col min="7433" max="7433" width="9.7109375" style="6" bestFit="1" customWidth="1"/>
    <col min="7434" max="7434" width="9.140625" style="6"/>
    <col min="7435" max="7435" width="9.5703125" style="6" customWidth="1"/>
    <col min="7436" max="7436" width="10.42578125" style="6" customWidth="1"/>
    <col min="7437" max="7437" width="11" style="6" customWidth="1"/>
    <col min="7438" max="7438" width="11.140625" style="6" customWidth="1"/>
    <col min="7439" max="7439" width="10.85546875" style="6" customWidth="1"/>
    <col min="7440" max="7441" width="9.140625" style="6"/>
    <col min="7442" max="7442" width="12.42578125" style="6" customWidth="1"/>
    <col min="7443" max="7443" width="13.7109375" style="6" customWidth="1"/>
    <col min="7444" max="7444" width="9.7109375" style="6" customWidth="1"/>
    <col min="7445" max="7445" width="9.140625" style="6"/>
    <col min="7446" max="7446" width="13.28515625" style="6" customWidth="1"/>
    <col min="7447" max="7447" width="9.85546875" style="6" customWidth="1"/>
    <col min="7448" max="7448" width="10.28515625" style="6" customWidth="1"/>
    <col min="7449" max="7680" width="9.140625" style="6"/>
    <col min="7681" max="7681" width="2.7109375" style="6" customWidth="1"/>
    <col min="7682" max="7683" width="3.7109375" style="6" customWidth="1"/>
    <col min="7684" max="7684" width="21.7109375" style="6" customWidth="1"/>
    <col min="7685" max="7685" width="15.7109375" style="6" customWidth="1"/>
    <col min="7686" max="7686" width="10.85546875" style="6" customWidth="1"/>
    <col min="7687" max="7687" width="9.140625" style="6"/>
    <col min="7688" max="7688" width="10.28515625" style="6" customWidth="1"/>
    <col min="7689" max="7689" width="9.7109375" style="6" bestFit="1" customWidth="1"/>
    <col min="7690" max="7690" width="9.140625" style="6"/>
    <col min="7691" max="7691" width="9.5703125" style="6" customWidth="1"/>
    <col min="7692" max="7692" width="10.42578125" style="6" customWidth="1"/>
    <col min="7693" max="7693" width="11" style="6" customWidth="1"/>
    <col min="7694" max="7694" width="11.140625" style="6" customWidth="1"/>
    <col min="7695" max="7695" width="10.85546875" style="6" customWidth="1"/>
    <col min="7696" max="7697" width="9.140625" style="6"/>
    <col min="7698" max="7698" width="12.42578125" style="6" customWidth="1"/>
    <col min="7699" max="7699" width="13.7109375" style="6" customWidth="1"/>
    <col min="7700" max="7700" width="9.7109375" style="6" customWidth="1"/>
    <col min="7701" max="7701" width="9.140625" style="6"/>
    <col min="7702" max="7702" width="13.28515625" style="6" customWidth="1"/>
    <col min="7703" max="7703" width="9.85546875" style="6" customWidth="1"/>
    <col min="7704" max="7704" width="10.28515625" style="6" customWidth="1"/>
    <col min="7705" max="7936" width="9.140625" style="6"/>
    <col min="7937" max="7937" width="2.7109375" style="6" customWidth="1"/>
    <col min="7938" max="7939" width="3.7109375" style="6" customWidth="1"/>
    <col min="7940" max="7940" width="21.7109375" style="6" customWidth="1"/>
    <col min="7941" max="7941" width="15.7109375" style="6" customWidth="1"/>
    <col min="7942" max="7942" width="10.85546875" style="6" customWidth="1"/>
    <col min="7943" max="7943" width="9.140625" style="6"/>
    <col min="7944" max="7944" width="10.28515625" style="6" customWidth="1"/>
    <col min="7945" max="7945" width="9.7109375" style="6" bestFit="1" customWidth="1"/>
    <col min="7946" max="7946" width="9.140625" style="6"/>
    <col min="7947" max="7947" width="9.5703125" style="6" customWidth="1"/>
    <col min="7948" max="7948" width="10.42578125" style="6" customWidth="1"/>
    <col min="7949" max="7949" width="11" style="6" customWidth="1"/>
    <col min="7950" max="7950" width="11.140625" style="6" customWidth="1"/>
    <col min="7951" max="7951" width="10.85546875" style="6" customWidth="1"/>
    <col min="7952" max="7953" width="9.140625" style="6"/>
    <col min="7954" max="7954" width="12.42578125" style="6" customWidth="1"/>
    <col min="7955" max="7955" width="13.7109375" style="6" customWidth="1"/>
    <col min="7956" max="7956" width="9.7109375" style="6" customWidth="1"/>
    <col min="7957" max="7957" width="9.140625" style="6"/>
    <col min="7958" max="7958" width="13.28515625" style="6" customWidth="1"/>
    <col min="7959" max="7959" width="9.85546875" style="6" customWidth="1"/>
    <col min="7960" max="7960" width="10.28515625" style="6" customWidth="1"/>
    <col min="7961" max="8192" width="9.140625" style="6"/>
    <col min="8193" max="8193" width="2.7109375" style="6" customWidth="1"/>
    <col min="8194" max="8195" width="3.7109375" style="6" customWidth="1"/>
    <col min="8196" max="8196" width="21.7109375" style="6" customWidth="1"/>
    <col min="8197" max="8197" width="15.7109375" style="6" customWidth="1"/>
    <col min="8198" max="8198" width="10.85546875" style="6" customWidth="1"/>
    <col min="8199" max="8199" width="9.140625" style="6"/>
    <col min="8200" max="8200" width="10.28515625" style="6" customWidth="1"/>
    <col min="8201" max="8201" width="9.7109375" style="6" bestFit="1" customWidth="1"/>
    <col min="8202" max="8202" width="9.140625" style="6"/>
    <col min="8203" max="8203" width="9.5703125" style="6" customWidth="1"/>
    <col min="8204" max="8204" width="10.42578125" style="6" customWidth="1"/>
    <col min="8205" max="8205" width="11" style="6" customWidth="1"/>
    <col min="8206" max="8206" width="11.140625" style="6" customWidth="1"/>
    <col min="8207" max="8207" width="10.85546875" style="6" customWidth="1"/>
    <col min="8208" max="8209" width="9.140625" style="6"/>
    <col min="8210" max="8210" width="12.42578125" style="6" customWidth="1"/>
    <col min="8211" max="8211" width="13.7109375" style="6" customWidth="1"/>
    <col min="8212" max="8212" width="9.7109375" style="6" customWidth="1"/>
    <col min="8213" max="8213" width="9.140625" style="6"/>
    <col min="8214" max="8214" width="13.28515625" style="6" customWidth="1"/>
    <col min="8215" max="8215" width="9.85546875" style="6" customWidth="1"/>
    <col min="8216" max="8216" width="10.28515625" style="6" customWidth="1"/>
    <col min="8217" max="8448" width="9.140625" style="6"/>
    <col min="8449" max="8449" width="2.7109375" style="6" customWidth="1"/>
    <col min="8450" max="8451" width="3.7109375" style="6" customWidth="1"/>
    <col min="8452" max="8452" width="21.7109375" style="6" customWidth="1"/>
    <col min="8453" max="8453" width="15.7109375" style="6" customWidth="1"/>
    <col min="8454" max="8454" width="10.85546875" style="6" customWidth="1"/>
    <col min="8455" max="8455" width="9.140625" style="6"/>
    <col min="8456" max="8456" width="10.28515625" style="6" customWidth="1"/>
    <col min="8457" max="8457" width="9.7109375" style="6" bestFit="1" customWidth="1"/>
    <col min="8458" max="8458" width="9.140625" style="6"/>
    <col min="8459" max="8459" width="9.5703125" style="6" customWidth="1"/>
    <col min="8460" max="8460" width="10.42578125" style="6" customWidth="1"/>
    <col min="8461" max="8461" width="11" style="6" customWidth="1"/>
    <col min="8462" max="8462" width="11.140625" style="6" customWidth="1"/>
    <col min="8463" max="8463" width="10.85546875" style="6" customWidth="1"/>
    <col min="8464" max="8465" width="9.140625" style="6"/>
    <col min="8466" max="8466" width="12.42578125" style="6" customWidth="1"/>
    <col min="8467" max="8467" width="13.7109375" style="6" customWidth="1"/>
    <col min="8468" max="8468" width="9.7109375" style="6" customWidth="1"/>
    <col min="8469" max="8469" width="9.140625" style="6"/>
    <col min="8470" max="8470" width="13.28515625" style="6" customWidth="1"/>
    <col min="8471" max="8471" width="9.85546875" style="6" customWidth="1"/>
    <col min="8472" max="8472" width="10.28515625" style="6" customWidth="1"/>
    <col min="8473" max="8704" width="9.140625" style="6"/>
    <col min="8705" max="8705" width="2.7109375" style="6" customWidth="1"/>
    <col min="8706" max="8707" width="3.7109375" style="6" customWidth="1"/>
    <col min="8708" max="8708" width="21.7109375" style="6" customWidth="1"/>
    <col min="8709" max="8709" width="15.7109375" style="6" customWidth="1"/>
    <col min="8710" max="8710" width="10.85546875" style="6" customWidth="1"/>
    <col min="8711" max="8711" width="9.140625" style="6"/>
    <col min="8712" max="8712" width="10.28515625" style="6" customWidth="1"/>
    <col min="8713" max="8713" width="9.7109375" style="6" bestFit="1" customWidth="1"/>
    <col min="8714" max="8714" width="9.140625" style="6"/>
    <col min="8715" max="8715" width="9.5703125" style="6" customWidth="1"/>
    <col min="8716" max="8716" width="10.42578125" style="6" customWidth="1"/>
    <col min="8717" max="8717" width="11" style="6" customWidth="1"/>
    <col min="8718" max="8718" width="11.140625" style="6" customWidth="1"/>
    <col min="8719" max="8719" width="10.85546875" style="6" customWidth="1"/>
    <col min="8720" max="8721" width="9.140625" style="6"/>
    <col min="8722" max="8722" width="12.42578125" style="6" customWidth="1"/>
    <col min="8723" max="8723" width="13.7109375" style="6" customWidth="1"/>
    <col min="8724" max="8724" width="9.7109375" style="6" customWidth="1"/>
    <col min="8725" max="8725" width="9.140625" style="6"/>
    <col min="8726" max="8726" width="13.28515625" style="6" customWidth="1"/>
    <col min="8727" max="8727" width="9.85546875" style="6" customWidth="1"/>
    <col min="8728" max="8728" width="10.28515625" style="6" customWidth="1"/>
    <col min="8729" max="8960" width="9.140625" style="6"/>
    <col min="8961" max="8961" width="2.7109375" style="6" customWidth="1"/>
    <col min="8962" max="8963" width="3.7109375" style="6" customWidth="1"/>
    <col min="8964" max="8964" width="21.7109375" style="6" customWidth="1"/>
    <col min="8965" max="8965" width="15.7109375" style="6" customWidth="1"/>
    <col min="8966" max="8966" width="10.85546875" style="6" customWidth="1"/>
    <col min="8967" max="8967" width="9.140625" style="6"/>
    <col min="8968" max="8968" width="10.28515625" style="6" customWidth="1"/>
    <col min="8969" max="8969" width="9.7109375" style="6" bestFit="1" customWidth="1"/>
    <col min="8970" max="8970" width="9.140625" style="6"/>
    <col min="8971" max="8971" width="9.5703125" style="6" customWidth="1"/>
    <col min="8972" max="8972" width="10.42578125" style="6" customWidth="1"/>
    <col min="8973" max="8973" width="11" style="6" customWidth="1"/>
    <col min="8974" max="8974" width="11.140625" style="6" customWidth="1"/>
    <col min="8975" max="8975" width="10.85546875" style="6" customWidth="1"/>
    <col min="8976" max="8977" width="9.140625" style="6"/>
    <col min="8978" max="8978" width="12.42578125" style="6" customWidth="1"/>
    <col min="8979" max="8979" width="13.7109375" style="6" customWidth="1"/>
    <col min="8980" max="8980" width="9.7109375" style="6" customWidth="1"/>
    <col min="8981" max="8981" width="9.140625" style="6"/>
    <col min="8982" max="8982" width="13.28515625" style="6" customWidth="1"/>
    <col min="8983" max="8983" width="9.85546875" style="6" customWidth="1"/>
    <col min="8984" max="8984" width="10.28515625" style="6" customWidth="1"/>
    <col min="8985" max="9216" width="9.140625" style="6"/>
    <col min="9217" max="9217" width="2.7109375" style="6" customWidth="1"/>
    <col min="9218" max="9219" width="3.7109375" style="6" customWidth="1"/>
    <col min="9220" max="9220" width="21.7109375" style="6" customWidth="1"/>
    <col min="9221" max="9221" width="15.7109375" style="6" customWidth="1"/>
    <col min="9222" max="9222" width="10.85546875" style="6" customWidth="1"/>
    <col min="9223" max="9223" width="9.140625" style="6"/>
    <col min="9224" max="9224" width="10.28515625" style="6" customWidth="1"/>
    <col min="9225" max="9225" width="9.7109375" style="6" bestFit="1" customWidth="1"/>
    <col min="9226" max="9226" width="9.140625" style="6"/>
    <col min="9227" max="9227" width="9.5703125" style="6" customWidth="1"/>
    <col min="9228" max="9228" width="10.42578125" style="6" customWidth="1"/>
    <col min="9229" max="9229" width="11" style="6" customWidth="1"/>
    <col min="9230" max="9230" width="11.140625" style="6" customWidth="1"/>
    <col min="9231" max="9231" width="10.85546875" style="6" customWidth="1"/>
    <col min="9232" max="9233" width="9.140625" style="6"/>
    <col min="9234" max="9234" width="12.42578125" style="6" customWidth="1"/>
    <col min="9235" max="9235" width="13.7109375" style="6" customWidth="1"/>
    <col min="9236" max="9236" width="9.7109375" style="6" customWidth="1"/>
    <col min="9237" max="9237" width="9.140625" style="6"/>
    <col min="9238" max="9238" width="13.28515625" style="6" customWidth="1"/>
    <col min="9239" max="9239" width="9.85546875" style="6" customWidth="1"/>
    <col min="9240" max="9240" width="10.28515625" style="6" customWidth="1"/>
    <col min="9241" max="9472" width="9.140625" style="6"/>
    <col min="9473" max="9473" width="2.7109375" style="6" customWidth="1"/>
    <col min="9474" max="9475" width="3.7109375" style="6" customWidth="1"/>
    <col min="9476" max="9476" width="21.7109375" style="6" customWidth="1"/>
    <col min="9477" max="9477" width="15.7109375" style="6" customWidth="1"/>
    <col min="9478" max="9478" width="10.85546875" style="6" customWidth="1"/>
    <col min="9479" max="9479" width="9.140625" style="6"/>
    <col min="9480" max="9480" width="10.28515625" style="6" customWidth="1"/>
    <col min="9481" max="9481" width="9.7109375" style="6" bestFit="1" customWidth="1"/>
    <col min="9482" max="9482" width="9.140625" style="6"/>
    <col min="9483" max="9483" width="9.5703125" style="6" customWidth="1"/>
    <col min="9484" max="9484" width="10.42578125" style="6" customWidth="1"/>
    <col min="9485" max="9485" width="11" style="6" customWidth="1"/>
    <col min="9486" max="9486" width="11.140625" style="6" customWidth="1"/>
    <col min="9487" max="9487" width="10.85546875" style="6" customWidth="1"/>
    <col min="9488" max="9489" width="9.140625" style="6"/>
    <col min="9490" max="9490" width="12.42578125" style="6" customWidth="1"/>
    <col min="9491" max="9491" width="13.7109375" style="6" customWidth="1"/>
    <col min="9492" max="9492" width="9.7109375" style="6" customWidth="1"/>
    <col min="9493" max="9493" width="9.140625" style="6"/>
    <col min="9494" max="9494" width="13.28515625" style="6" customWidth="1"/>
    <col min="9495" max="9495" width="9.85546875" style="6" customWidth="1"/>
    <col min="9496" max="9496" width="10.28515625" style="6" customWidth="1"/>
    <col min="9497" max="9728" width="9.140625" style="6"/>
    <col min="9729" max="9729" width="2.7109375" style="6" customWidth="1"/>
    <col min="9730" max="9731" width="3.7109375" style="6" customWidth="1"/>
    <col min="9732" max="9732" width="21.7109375" style="6" customWidth="1"/>
    <col min="9733" max="9733" width="15.7109375" style="6" customWidth="1"/>
    <col min="9734" max="9734" width="10.85546875" style="6" customWidth="1"/>
    <col min="9735" max="9735" width="9.140625" style="6"/>
    <col min="9736" max="9736" width="10.28515625" style="6" customWidth="1"/>
    <col min="9737" max="9737" width="9.7109375" style="6" bestFit="1" customWidth="1"/>
    <col min="9738" max="9738" width="9.140625" style="6"/>
    <col min="9739" max="9739" width="9.5703125" style="6" customWidth="1"/>
    <col min="9740" max="9740" width="10.42578125" style="6" customWidth="1"/>
    <col min="9741" max="9741" width="11" style="6" customWidth="1"/>
    <col min="9742" max="9742" width="11.140625" style="6" customWidth="1"/>
    <col min="9743" max="9743" width="10.85546875" style="6" customWidth="1"/>
    <col min="9744" max="9745" width="9.140625" style="6"/>
    <col min="9746" max="9746" width="12.42578125" style="6" customWidth="1"/>
    <col min="9747" max="9747" width="13.7109375" style="6" customWidth="1"/>
    <col min="9748" max="9748" width="9.7109375" style="6" customWidth="1"/>
    <col min="9749" max="9749" width="9.140625" style="6"/>
    <col min="9750" max="9750" width="13.28515625" style="6" customWidth="1"/>
    <col min="9751" max="9751" width="9.85546875" style="6" customWidth="1"/>
    <col min="9752" max="9752" width="10.28515625" style="6" customWidth="1"/>
    <col min="9753" max="9984" width="9.140625" style="6"/>
    <col min="9985" max="9985" width="2.7109375" style="6" customWidth="1"/>
    <col min="9986" max="9987" width="3.7109375" style="6" customWidth="1"/>
    <col min="9988" max="9988" width="21.7109375" style="6" customWidth="1"/>
    <col min="9989" max="9989" width="15.7109375" style="6" customWidth="1"/>
    <col min="9990" max="9990" width="10.85546875" style="6" customWidth="1"/>
    <col min="9991" max="9991" width="9.140625" style="6"/>
    <col min="9992" max="9992" width="10.28515625" style="6" customWidth="1"/>
    <col min="9993" max="9993" width="9.7109375" style="6" bestFit="1" customWidth="1"/>
    <col min="9994" max="9994" width="9.140625" style="6"/>
    <col min="9995" max="9995" width="9.5703125" style="6" customWidth="1"/>
    <col min="9996" max="9996" width="10.42578125" style="6" customWidth="1"/>
    <col min="9997" max="9997" width="11" style="6" customWidth="1"/>
    <col min="9998" max="9998" width="11.140625" style="6" customWidth="1"/>
    <col min="9999" max="9999" width="10.85546875" style="6" customWidth="1"/>
    <col min="10000" max="10001" width="9.140625" style="6"/>
    <col min="10002" max="10002" width="12.42578125" style="6" customWidth="1"/>
    <col min="10003" max="10003" width="13.7109375" style="6" customWidth="1"/>
    <col min="10004" max="10004" width="9.7109375" style="6" customWidth="1"/>
    <col min="10005" max="10005" width="9.140625" style="6"/>
    <col min="10006" max="10006" width="13.28515625" style="6" customWidth="1"/>
    <col min="10007" max="10007" width="9.85546875" style="6" customWidth="1"/>
    <col min="10008" max="10008" width="10.28515625" style="6" customWidth="1"/>
    <col min="10009" max="10240" width="9.140625" style="6"/>
    <col min="10241" max="10241" width="2.7109375" style="6" customWidth="1"/>
    <col min="10242" max="10243" width="3.7109375" style="6" customWidth="1"/>
    <col min="10244" max="10244" width="21.7109375" style="6" customWidth="1"/>
    <col min="10245" max="10245" width="15.7109375" style="6" customWidth="1"/>
    <col min="10246" max="10246" width="10.85546875" style="6" customWidth="1"/>
    <col min="10247" max="10247" width="9.140625" style="6"/>
    <col min="10248" max="10248" width="10.28515625" style="6" customWidth="1"/>
    <col min="10249" max="10249" width="9.7109375" style="6" bestFit="1" customWidth="1"/>
    <col min="10250" max="10250" width="9.140625" style="6"/>
    <col min="10251" max="10251" width="9.5703125" style="6" customWidth="1"/>
    <col min="10252" max="10252" width="10.42578125" style="6" customWidth="1"/>
    <col min="10253" max="10253" width="11" style="6" customWidth="1"/>
    <col min="10254" max="10254" width="11.140625" style="6" customWidth="1"/>
    <col min="10255" max="10255" width="10.85546875" style="6" customWidth="1"/>
    <col min="10256" max="10257" width="9.140625" style="6"/>
    <col min="10258" max="10258" width="12.42578125" style="6" customWidth="1"/>
    <col min="10259" max="10259" width="13.7109375" style="6" customWidth="1"/>
    <col min="10260" max="10260" width="9.7109375" style="6" customWidth="1"/>
    <col min="10261" max="10261" width="9.140625" style="6"/>
    <col min="10262" max="10262" width="13.28515625" style="6" customWidth="1"/>
    <col min="10263" max="10263" width="9.85546875" style="6" customWidth="1"/>
    <col min="10264" max="10264" width="10.28515625" style="6" customWidth="1"/>
    <col min="10265" max="10496" width="9.140625" style="6"/>
    <col min="10497" max="10497" width="2.7109375" style="6" customWidth="1"/>
    <col min="10498" max="10499" width="3.7109375" style="6" customWidth="1"/>
    <col min="10500" max="10500" width="21.7109375" style="6" customWidth="1"/>
    <col min="10501" max="10501" width="15.7109375" style="6" customWidth="1"/>
    <col min="10502" max="10502" width="10.85546875" style="6" customWidth="1"/>
    <col min="10503" max="10503" width="9.140625" style="6"/>
    <col min="10504" max="10504" width="10.28515625" style="6" customWidth="1"/>
    <col min="10505" max="10505" width="9.7109375" style="6" bestFit="1" customWidth="1"/>
    <col min="10506" max="10506" width="9.140625" style="6"/>
    <col min="10507" max="10507" width="9.5703125" style="6" customWidth="1"/>
    <col min="10508" max="10508" width="10.42578125" style="6" customWidth="1"/>
    <col min="10509" max="10509" width="11" style="6" customWidth="1"/>
    <col min="10510" max="10510" width="11.140625" style="6" customWidth="1"/>
    <col min="10511" max="10511" width="10.85546875" style="6" customWidth="1"/>
    <col min="10512" max="10513" width="9.140625" style="6"/>
    <col min="10514" max="10514" width="12.42578125" style="6" customWidth="1"/>
    <col min="10515" max="10515" width="13.7109375" style="6" customWidth="1"/>
    <col min="10516" max="10516" width="9.7109375" style="6" customWidth="1"/>
    <col min="10517" max="10517" width="9.140625" style="6"/>
    <col min="10518" max="10518" width="13.28515625" style="6" customWidth="1"/>
    <col min="10519" max="10519" width="9.85546875" style="6" customWidth="1"/>
    <col min="10520" max="10520" width="10.28515625" style="6" customWidth="1"/>
    <col min="10521" max="10752" width="9.140625" style="6"/>
    <col min="10753" max="10753" width="2.7109375" style="6" customWidth="1"/>
    <col min="10754" max="10755" width="3.7109375" style="6" customWidth="1"/>
    <col min="10756" max="10756" width="21.7109375" style="6" customWidth="1"/>
    <col min="10757" max="10757" width="15.7109375" style="6" customWidth="1"/>
    <col min="10758" max="10758" width="10.85546875" style="6" customWidth="1"/>
    <col min="10759" max="10759" width="9.140625" style="6"/>
    <col min="10760" max="10760" width="10.28515625" style="6" customWidth="1"/>
    <col min="10761" max="10761" width="9.7109375" style="6" bestFit="1" customWidth="1"/>
    <col min="10762" max="10762" width="9.140625" style="6"/>
    <col min="10763" max="10763" width="9.5703125" style="6" customWidth="1"/>
    <col min="10764" max="10764" width="10.42578125" style="6" customWidth="1"/>
    <col min="10765" max="10765" width="11" style="6" customWidth="1"/>
    <col min="10766" max="10766" width="11.140625" style="6" customWidth="1"/>
    <col min="10767" max="10767" width="10.85546875" style="6" customWidth="1"/>
    <col min="10768" max="10769" width="9.140625" style="6"/>
    <col min="10770" max="10770" width="12.42578125" style="6" customWidth="1"/>
    <col min="10771" max="10771" width="13.7109375" style="6" customWidth="1"/>
    <col min="10772" max="10772" width="9.7109375" style="6" customWidth="1"/>
    <col min="10773" max="10773" width="9.140625" style="6"/>
    <col min="10774" max="10774" width="13.28515625" style="6" customWidth="1"/>
    <col min="10775" max="10775" width="9.85546875" style="6" customWidth="1"/>
    <col min="10776" max="10776" width="10.28515625" style="6" customWidth="1"/>
    <col min="10777" max="11008" width="9.140625" style="6"/>
    <col min="11009" max="11009" width="2.7109375" style="6" customWidth="1"/>
    <col min="11010" max="11011" width="3.7109375" style="6" customWidth="1"/>
    <col min="11012" max="11012" width="21.7109375" style="6" customWidth="1"/>
    <col min="11013" max="11013" width="15.7109375" style="6" customWidth="1"/>
    <col min="11014" max="11014" width="10.85546875" style="6" customWidth="1"/>
    <col min="11015" max="11015" width="9.140625" style="6"/>
    <col min="11016" max="11016" width="10.28515625" style="6" customWidth="1"/>
    <col min="11017" max="11017" width="9.7109375" style="6" bestFit="1" customWidth="1"/>
    <col min="11018" max="11018" width="9.140625" style="6"/>
    <col min="11019" max="11019" width="9.5703125" style="6" customWidth="1"/>
    <col min="11020" max="11020" width="10.42578125" style="6" customWidth="1"/>
    <col min="11021" max="11021" width="11" style="6" customWidth="1"/>
    <col min="11022" max="11022" width="11.140625" style="6" customWidth="1"/>
    <col min="11023" max="11023" width="10.85546875" style="6" customWidth="1"/>
    <col min="11024" max="11025" width="9.140625" style="6"/>
    <col min="11026" max="11026" width="12.42578125" style="6" customWidth="1"/>
    <col min="11027" max="11027" width="13.7109375" style="6" customWidth="1"/>
    <col min="11028" max="11028" width="9.7109375" style="6" customWidth="1"/>
    <col min="11029" max="11029" width="9.140625" style="6"/>
    <col min="11030" max="11030" width="13.28515625" style="6" customWidth="1"/>
    <col min="11031" max="11031" width="9.85546875" style="6" customWidth="1"/>
    <col min="11032" max="11032" width="10.28515625" style="6" customWidth="1"/>
    <col min="11033" max="11264" width="9.140625" style="6"/>
    <col min="11265" max="11265" width="2.7109375" style="6" customWidth="1"/>
    <col min="11266" max="11267" width="3.7109375" style="6" customWidth="1"/>
    <col min="11268" max="11268" width="21.7109375" style="6" customWidth="1"/>
    <col min="11269" max="11269" width="15.7109375" style="6" customWidth="1"/>
    <col min="11270" max="11270" width="10.85546875" style="6" customWidth="1"/>
    <col min="11271" max="11271" width="9.140625" style="6"/>
    <col min="11272" max="11272" width="10.28515625" style="6" customWidth="1"/>
    <col min="11273" max="11273" width="9.7109375" style="6" bestFit="1" customWidth="1"/>
    <col min="11274" max="11274" width="9.140625" style="6"/>
    <col min="11275" max="11275" width="9.5703125" style="6" customWidth="1"/>
    <col min="11276" max="11276" width="10.42578125" style="6" customWidth="1"/>
    <col min="11277" max="11277" width="11" style="6" customWidth="1"/>
    <col min="11278" max="11278" width="11.140625" style="6" customWidth="1"/>
    <col min="11279" max="11279" width="10.85546875" style="6" customWidth="1"/>
    <col min="11280" max="11281" width="9.140625" style="6"/>
    <col min="11282" max="11282" width="12.42578125" style="6" customWidth="1"/>
    <col min="11283" max="11283" width="13.7109375" style="6" customWidth="1"/>
    <col min="11284" max="11284" width="9.7109375" style="6" customWidth="1"/>
    <col min="11285" max="11285" width="9.140625" style="6"/>
    <col min="11286" max="11286" width="13.28515625" style="6" customWidth="1"/>
    <col min="11287" max="11287" width="9.85546875" style="6" customWidth="1"/>
    <col min="11288" max="11288" width="10.28515625" style="6" customWidth="1"/>
    <col min="11289" max="11520" width="9.140625" style="6"/>
    <col min="11521" max="11521" width="2.7109375" style="6" customWidth="1"/>
    <col min="11522" max="11523" width="3.7109375" style="6" customWidth="1"/>
    <col min="11524" max="11524" width="21.7109375" style="6" customWidth="1"/>
    <col min="11525" max="11525" width="15.7109375" style="6" customWidth="1"/>
    <col min="11526" max="11526" width="10.85546875" style="6" customWidth="1"/>
    <col min="11527" max="11527" width="9.140625" style="6"/>
    <col min="11528" max="11528" width="10.28515625" style="6" customWidth="1"/>
    <col min="11529" max="11529" width="9.7109375" style="6" bestFit="1" customWidth="1"/>
    <col min="11530" max="11530" width="9.140625" style="6"/>
    <col min="11531" max="11531" width="9.5703125" style="6" customWidth="1"/>
    <col min="11532" max="11532" width="10.42578125" style="6" customWidth="1"/>
    <col min="11533" max="11533" width="11" style="6" customWidth="1"/>
    <col min="11534" max="11534" width="11.140625" style="6" customWidth="1"/>
    <col min="11535" max="11535" width="10.85546875" style="6" customWidth="1"/>
    <col min="11536" max="11537" width="9.140625" style="6"/>
    <col min="11538" max="11538" width="12.42578125" style="6" customWidth="1"/>
    <col min="11539" max="11539" width="13.7109375" style="6" customWidth="1"/>
    <col min="11540" max="11540" width="9.7109375" style="6" customWidth="1"/>
    <col min="11541" max="11541" width="9.140625" style="6"/>
    <col min="11542" max="11542" width="13.28515625" style="6" customWidth="1"/>
    <col min="11543" max="11543" width="9.85546875" style="6" customWidth="1"/>
    <col min="11544" max="11544" width="10.28515625" style="6" customWidth="1"/>
    <col min="11545" max="11776" width="9.140625" style="6"/>
    <col min="11777" max="11777" width="2.7109375" style="6" customWidth="1"/>
    <col min="11778" max="11779" width="3.7109375" style="6" customWidth="1"/>
    <col min="11780" max="11780" width="21.7109375" style="6" customWidth="1"/>
    <col min="11781" max="11781" width="15.7109375" style="6" customWidth="1"/>
    <col min="11782" max="11782" width="10.85546875" style="6" customWidth="1"/>
    <col min="11783" max="11783" width="9.140625" style="6"/>
    <col min="11784" max="11784" width="10.28515625" style="6" customWidth="1"/>
    <col min="11785" max="11785" width="9.7109375" style="6" bestFit="1" customWidth="1"/>
    <col min="11786" max="11786" width="9.140625" style="6"/>
    <col min="11787" max="11787" width="9.5703125" style="6" customWidth="1"/>
    <col min="11788" max="11788" width="10.42578125" style="6" customWidth="1"/>
    <col min="11789" max="11789" width="11" style="6" customWidth="1"/>
    <col min="11790" max="11790" width="11.140625" style="6" customWidth="1"/>
    <col min="11791" max="11791" width="10.85546875" style="6" customWidth="1"/>
    <col min="11792" max="11793" width="9.140625" style="6"/>
    <col min="11794" max="11794" width="12.42578125" style="6" customWidth="1"/>
    <col min="11795" max="11795" width="13.7109375" style="6" customWidth="1"/>
    <col min="11796" max="11796" width="9.7109375" style="6" customWidth="1"/>
    <col min="11797" max="11797" width="9.140625" style="6"/>
    <col min="11798" max="11798" width="13.28515625" style="6" customWidth="1"/>
    <col min="11799" max="11799" width="9.85546875" style="6" customWidth="1"/>
    <col min="11800" max="11800" width="10.28515625" style="6" customWidth="1"/>
    <col min="11801" max="12032" width="9.140625" style="6"/>
    <col min="12033" max="12033" width="2.7109375" style="6" customWidth="1"/>
    <col min="12034" max="12035" width="3.7109375" style="6" customWidth="1"/>
    <col min="12036" max="12036" width="21.7109375" style="6" customWidth="1"/>
    <col min="12037" max="12037" width="15.7109375" style="6" customWidth="1"/>
    <col min="12038" max="12038" width="10.85546875" style="6" customWidth="1"/>
    <col min="12039" max="12039" width="9.140625" style="6"/>
    <col min="12040" max="12040" width="10.28515625" style="6" customWidth="1"/>
    <col min="12041" max="12041" width="9.7109375" style="6" bestFit="1" customWidth="1"/>
    <col min="12042" max="12042" width="9.140625" style="6"/>
    <col min="12043" max="12043" width="9.5703125" style="6" customWidth="1"/>
    <col min="12044" max="12044" width="10.42578125" style="6" customWidth="1"/>
    <col min="12045" max="12045" width="11" style="6" customWidth="1"/>
    <col min="12046" max="12046" width="11.140625" style="6" customWidth="1"/>
    <col min="12047" max="12047" width="10.85546875" style="6" customWidth="1"/>
    <col min="12048" max="12049" width="9.140625" style="6"/>
    <col min="12050" max="12050" width="12.42578125" style="6" customWidth="1"/>
    <col min="12051" max="12051" width="13.7109375" style="6" customWidth="1"/>
    <col min="12052" max="12052" width="9.7109375" style="6" customWidth="1"/>
    <col min="12053" max="12053" width="9.140625" style="6"/>
    <col min="12054" max="12054" width="13.28515625" style="6" customWidth="1"/>
    <col min="12055" max="12055" width="9.85546875" style="6" customWidth="1"/>
    <col min="12056" max="12056" width="10.28515625" style="6" customWidth="1"/>
    <col min="12057" max="12288" width="9.140625" style="6"/>
    <col min="12289" max="12289" width="2.7109375" style="6" customWidth="1"/>
    <col min="12290" max="12291" width="3.7109375" style="6" customWidth="1"/>
    <col min="12292" max="12292" width="21.7109375" style="6" customWidth="1"/>
    <col min="12293" max="12293" width="15.7109375" style="6" customWidth="1"/>
    <col min="12294" max="12294" width="10.85546875" style="6" customWidth="1"/>
    <col min="12295" max="12295" width="9.140625" style="6"/>
    <col min="12296" max="12296" width="10.28515625" style="6" customWidth="1"/>
    <col min="12297" max="12297" width="9.7109375" style="6" bestFit="1" customWidth="1"/>
    <col min="12298" max="12298" width="9.140625" style="6"/>
    <col min="12299" max="12299" width="9.5703125" style="6" customWidth="1"/>
    <col min="12300" max="12300" width="10.42578125" style="6" customWidth="1"/>
    <col min="12301" max="12301" width="11" style="6" customWidth="1"/>
    <col min="12302" max="12302" width="11.140625" style="6" customWidth="1"/>
    <col min="12303" max="12303" width="10.85546875" style="6" customWidth="1"/>
    <col min="12304" max="12305" width="9.140625" style="6"/>
    <col min="12306" max="12306" width="12.42578125" style="6" customWidth="1"/>
    <col min="12307" max="12307" width="13.7109375" style="6" customWidth="1"/>
    <col min="12308" max="12308" width="9.7109375" style="6" customWidth="1"/>
    <col min="12309" max="12309" width="9.140625" style="6"/>
    <col min="12310" max="12310" width="13.28515625" style="6" customWidth="1"/>
    <col min="12311" max="12311" width="9.85546875" style="6" customWidth="1"/>
    <col min="12312" max="12312" width="10.28515625" style="6" customWidth="1"/>
    <col min="12313" max="12544" width="9.140625" style="6"/>
    <col min="12545" max="12545" width="2.7109375" style="6" customWidth="1"/>
    <col min="12546" max="12547" width="3.7109375" style="6" customWidth="1"/>
    <col min="12548" max="12548" width="21.7109375" style="6" customWidth="1"/>
    <col min="12549" max="12549" width="15.7109375" style="6" customWidth="1"/>
    <col min="12550" max="12550" width="10.85546875" style="6" customWidth="1"/>
    <col min="12551" max="12551" width="9.140625" style="6"/>
    <col min="12552" max="12552" width="10.28515625" style="6" customWidth="1"/>
    <col min="12553" max="12553" width="9.7109375" style="6" bestFit="1" customWidth="1"/>
    <col min="12554" max="12554" width="9.140625" style="6"/>
    <col min="12555" max="12555" width="9.5703125" style="6" customWidth="1"/>
    <col min="12556" max="12556" width="10.42578125" style="6" customWidth="1"/>
    <col min="12557" max="12557" width="11" style="6" customWidth="1"/>
    <col min="12558" max="12558" width="11.140625" style="6" customWidth="1"/>
    <col min="12559" max="12559" width="10.85546875" style="6" customWidth="1"/>
    <col min="12560" max="12561" width="9.140625" style="6"/>
    <col min="12562" max="12562" width="12.42578125" style="6" customWidth="1"/>
    <col min="12563" max="12563" width="13.7109375" style="6" customWidth="1"/>
    <col min="12564" max="12564" width="9.7109375" style="6" customWidth="1"/>
    <col min="12565" max="12565" width="9.140625" style="6"/>
    <col min="12566" max="12566" width="13.28515625" style="6" customWidth="1"/>
    <col min="12567" max="12567" width="9.85546875" style="6" customWidth="1"/>
    <col min="12568" max="12568" width="10.28515625" style="6" customWidth="1"/>
    <col min="12569" max="12800" width="9.140625" style="6"/>
    <col min="12801" max="12801" width="2.7109375" style="6" customWidth="1"/>
    <col min="12802" max="12803" width="3.7109375" style="6" customWidth="1"/>
    <col min="12804" max="12804" width="21.7109375" style="6" customWidth="1"/>
    <col min="12805" max="12805" width="15.7109375" style="6" customWidth="1"/>
    <col min="12806" max="12806" width="10.85546875" style="6" customWidth="1"/>
    <col min="12807" max="12807" width="9.140625" style="6"/>
    <col min="12808" max="12808" width="10.28515625" style="6" customWidth="1"/>
    <col min="12809" max="12809" width="9.7109375" style="6" bestFit="1" customWidth="1"/>
    <col min="12810" max="12810" width="9.140625" style="6"/>
    <col min="12811" max="12811" width="9.5703125" style="6" customWidth="1"/>
    <col min="12812" max="12812" width="10.42578125" style="6" customWidth="1"/>
    <col min="12813" max="12813" width="11" style="6" customWidth="1"/>
    <col min="12814" max="12814" width="11.140625" style="6" customWidth="1"/>
    <col min="12815" max="12815" width="10.85546875" style="6" customWidth="1"/>
    <col min="12816" max="12817" width="9.140625" style="6"/>
    <col min="12818" max="12818" width="12.42578125" style="6" customWidth="1"/>
    <col min="12819" max="12819" width="13.7109375" style="6" customWidth="1"/>
    <col min="12820" max="12820" width="9.7109375" style="6" customWidth="1"/>
    <col min="12821" max="12821" width="9.140625" style="6"/>
    <col min="12822" max="12822" width="13.28515625" style="6" customWidth="1"/>
    <col min="12823" max="12823" width="9.85546875" style="6" customWidth="1"/>
    <col min="12824" max="12824" width="10.28515625" style="6" customWidth="1"/>
    <col min="12825" max="13056" width="9.140625" style="6"/>
    <col min="13057" max="13057" width="2.7109375" style="6" customWidth="1"/>
    <col min="13058" max="13059" width="3.7109375" style="6" customWidth="1"/>
    <col min="13060" max="13060" width="21.7109375" style="6" customWidth="1"/>
    <col min="13061" max="13061" width="15.7109375" style="6" customWidth="1"/>
    <col min="13062" max="13062" width="10.85546875" style="6" customWidth="1"/>
    <col min="13063" max="13063" width="9.140625" style="6"/>
    <col min="13064" max="13064" width="10.28515625" style="6" customWidth="1"/>
    <col min="13065" max="13065" width="9.7109375" style="6" bestFit="1" customWidth="1"/>
    <col min="13066" max="13066" width="9.140625" style="6"/>
    <col min="13067" max="13067" width="9.5703125" style="6" customWidth="1"/>
    <col min="13068" max="13068" width="10.42578125" style="6" customWidth="1"/>
    <col min="13069" max="13069" width="11" style="6" customWidth="1"/>
    <col min="13070" max="13070" width="11.140625" style="6" customWidth="1"/>
    <col min="13071" max="13071" width="10.85546875" style="6" customWidth="1"/>
    <col min="13072" max="13073" width="9.140625" style="6"/>
    <col min="13074" max="13074" width="12.42578125" style="6" customWidth="1"/>
    <col min="13075" max="13075" width="13.7109375" style="6" customWidth="1"/>
    <col min="13076" max="13076" width="9.7109375" style="6" customWidth="1"/>
    <col min="13077" max="13077" width="9.140625" style="6"/>
    <col min="13078" max="13078" width="13.28515625" style="6" customWidth="1"/>
    <col min="13079" max="13079" width="9.85546875" style="6" customWidth="1"/>
    <col min="13080" max="13080" width="10.28515625" style="6" customWidth="1"/>
    <col min="13081" max="13312" width="9.140625" style="6"/>
    <col min="13313" max="13313" width="2.7109375" style="6" customWidth="1"/>
    <col min="13314" max="13315" width="3.7109375" style="6" customWidth="1"/>
    <col min="13316" max="13316" width="21.7109375" style="6" customWidth="1"/>
    <col min="13317" max="13317" width="15.7109375" style="6" customWidth="1"/>
    <col min="13318" max="13318" width="10.85546875" style="6" customWidth="1"/>
    <col min="13319" max="13319" width="9.140625" style="6"/>
    <col min="13320" max="13320" width="10.28515625" style="6" customWidth="1"/>
    <col min="13321" max="13321" width="9.7109375" style="6" bestFit="1" customWidth="1"/>
    <col min="13322" max="13322" width="9.140625" style="6"/>
    <col min="13323" max="13323" width="9.5703125" style="6" customWidth="1"/>
    <col min="13324" max="13324" width="10.42578125" style="6" customWidth="1"/>
    <col min="13325" max="13325" width="11" style="6" customWidth="1"/>
    <col min="13326" max="13326" width="11.140625" style="6" customWidth="1"/>
    <col min="13327" max="13327" width="10.85546875" style="6" customWidth="1"/>
    <col min="13328" max="13329" width="9.140625" style="6"/>
    <col min="13330" max="13330" width="12.42578125" style="6" customWidth="1"/>
    <col min="13331" max="13331" width="13.7109375" style="6" customWidth="1"/>
    <col min="13332" max="13332" width="9.7109375" style="6" customWidth="1"/>
    <col min="13333" max="13333" width="9.140625" style="6"/>
    <col min="13334" max="13334" width="13.28515625" style="6" customWidth="1"/>
    <col min="13335" max="13335" width="9.85546875" style="6" customWidth="1"/>
    <col min="13336" max="13336" width="10.28515625" style="6" customWidth="1"/>
    <col min="13337" max="13568" width="9.140625" style="6"/>
    <col min="13569" max="13569" width="2.7109375" style="6" customWidth="1"/>
    <col min="13570" max="13571" width="3.7109375" style="6" customWidth="1"/>
    <col min="13572" max="13572" width="21.7109375" style="6" customWidth="1"/>
    <col min="13573" max="13573" width="15.7109375" style="6" customWidth="1"/>
    <col min="13574" max="13574" width="10.85546875" style="6" customWidth="1"/>
    <col min="13575" max="13575" width="9.140625" style="6"/>
    <col min="13576" max="13576" width="10.28515625" style="6" customWidth="1"/>
    <col min="13577" max="13577" width="9.7109375" style="6" bestFit="1" customWidth="1"/>
    <col min="13578" max="13578" width="9.140625" style="6"/>
    <col min="13579" max="13579" width="9.5703125" style="6" customWidth="1"/>
    <col min="13580" max="13580" width="10.42578125" style="6" customWidth="1"/>
    <col min="13581" max="13581" width="11" style="6" customWidth="1"/>
    <col min="13582" max="13582" width="11.140625" style="6" customWidth="1"/>
    <col min="13583" max="13583" width="10.85546875" style="6" customWidth="1"/>
    <col min="13584" max="13585" width="9.140625" style="6"/>
    <col min="13586" max="13586" width="12.42578125" style="6" customWidth="1"/>
    <col min="13587" max="13587" width="13.7109375" style="6" customWidth="1"/>
    <col min="13588" max="13588" width="9.7109375" style="6" customWidth="1"/>
    <col min="13589" max="13589" width="9.140625" style="6"/>
    <col min="13590" max="13590" width="13.28515625" style="6" customWidth="1"/>
    <col min="13591" max="13591" width="9.85546875" style="6" customWidth="1"/>
    <col min="13592" max="13592" width="10.28515625" style="6" customWidth="1"/>
    <col min="13593" max="13824" width="9.140625" style="6"/>
    <col min="13825" max="13825" width="2.7109375" style="6" customWidth="1"/>
    <col min="13826" max="13827" width="3.7109375" style="6" customWidth="1"/>
    <col min="13828" max="13828" width="21.7109375" style="6" customWidth="1"/>
    <col min="13829" max="13829" width="15.7109375" style="6" customWidth="1"/>
    <col min="13830" max="13830" width="10.85546875" style="6" customWidth="1"/>
    <col min="13831" max="13831" width="9.140625" style="6"/>
    <col min="13832" max="13832" width="10.28515625" style="6" customWidth="1"/>
    <col min="13833" max="13833" width="9.7109375" style="6" bestFit="1" customWidth="1"/>
    <col min="13834" max="13834" width="9.140625" style="6"/>
    <col min="13835" max="13835" width="9.5703125" style="6" customWidth="1"/>
    <col min="13836" max="13836" width="10.42578125" style="6" customWidth="1"/>
    <col min="13837" max="13837" width="11" style="6" customWidth="1"/>
    <col min="13838" max="13838" width="11.140625" style="6" customWidth="1"/>
    <col min="13839" max="13839" width="10.85546875" style="6" customWidth="1"/>
    <col min="13840" max="13841" width="9.140625" style="6"/>
    <col min="13842" max="13842" width="12.42578125" style="6" customWidth="1"/>
    <col min="13843" max="13843" width="13.7109375" style="6" customWidth="1"/>
    <col min="13844" max="13844" width="9.7109375" style="6" customWidth="1"/>
    <col min="13845" max="13845" width="9.140625" style="6"/>
    <col min="13846" max="13846" width="13.28515625" style="6" customWidth="1"/>
    <col min="13847" max="13847" width="9.85546875" style="6" customWidth="1"/>
    <col min="13848" max="13848" width="10.28515625" style="6" customWidth="1"/>
    <col min="13849" max="14080" width="9.140625" style="6"/>
    <col min="14081" max="14081" width="2.7109375" style="6" customWidth="1"/>
    <col min="14082" max="14083" width="3.7109375" style="6" customWidth="1"/>
    <col min="14084" max="14084" width="21.7109375" style="6" customWidth="1"/>
    <col min="14085" max="14085" width="15.7109375" style="6" customWidth="1"/>
    <col min="14086" max="14086" width="10.85546875" style="6" customWidth="1"/>
    <col min="14087" max="14087" width="9.140625" style="6"/>
    <col min="14088" max="14088" width="10.28515625" style="6" customWidth="1"/>
    <col min="14089" max="14089" width="9.7109375" style="6" bestFit="1" customWidth="1"/>
    <col min="14090" max="14090" width="9.140625" style="6"/>
    <col min="14091" max="14091" width="9.5703125" style="6" customWidth="1"/>
    <col min="14092" max="14092" width="10.42578125" style="6" customWidth="1"/>
    <col min="14093" max="14093" width="11" style="6" customWidth="1"/>
    <col min="14094" max="14094" width="11.140625" style="6" customWidth="1"/>
    <col min="14095" max="14095" width="10.85546875" style="6" customWidth="1"/>
    <col min="14096" max="14097" width="9.140625" style="6"/>
    <col min="14098" max="14098" width="12.42578125" style="6" customWidth="1"/>
    <col min="14099" max="14099" width="13.7109375" style="6" customWidth="1"/>
    <col min="14100" max="14100" width="9.7109375" style="6" customWidth="1"/>
    <col min="14101" max="14101" width="9.140625" style="6"/>
    <col min="14102" max="14102" width="13.28515625" style="6" customWidth="1"/>
    <col min="14103" max="14103" width="9.85546875" style="6" customWidth="1"/>
    <col min="14104" max="14104" width="10.28515625" style="6" customWidth="1"/>
    <col min="14105" max="14336" width="9.140625" style="6"/>
    <col min="14337" max="14337" width="2.7109375" style="6" customWidth="1"/>
    <col min="14338" max="14339" width="3.7109375" style="6" customWidth="1"/>
    <col min="14340" max="14340" width="21.7109375" style="6" customWidth="1"/>
    <col min="14341" max="14341" width="15.7109375" style="6" customWidth="1"/>
    <col min="14342" max="14342" width="10.85546875" style="6" customWidth="1"/>
    <col min="14343" max="14343" width="9.140625" style="6"/>
    <col min="14344" max="14344" width="10.28515625" style="6" customWidth="1"/>
    <col min="14345" max="14345" width="9.7109375" style="6" bestFit="1" customWidth="1"/>
    <col min="14346" max="14346" width="9.140625" style="6"/>
    <col min="14347" max="14347" width="9.5703125" style="6" customWidth="1"/>
    <col min="14348" max="14348" width="10.42578125" style="6" customWidth="1"/>
    <col min="14349" max="14349" width="11" style="6" customWidth="1"/>
    <col min="14350" max="14350" width="11.140625" style="6" customWidth="1"/>
    <col min="14351" max="14351" width="10.85546875" style="6" customWidth="1"/>
    <col min="14352" max="14353" width="9.140625" style="6"/>
    <col min="14354" max="14354" width="12.42578125" style="6" customWidth="1"/>
    <col min="14355" max="14355" width="13.7109375" style="6" customWidth="1"/>
    <col min="14356" max="14356" width="9.7109375" style="6" customWidth="1"/>
    <col min="14357" max="14357" width="9.140625" style="6"/>
    <col min="14358" max="14358" width="13.28515625" style="6" customWidth="1"/>
    <col min="14359" max="14359" width="9.85546875" style="6" customWidth="1"/>
    <col min="14360" max="14360" width="10.28515625" style="6" customWidth="1"/>
    <col min="14361" max="14592" width="9.140625" style="6"/>
    <col min="14593" max="14593" width="2.7109375" style="6" customWidth="1"/>
    <col min="14594" max="14595" width="3.7109375" style="6" customWidth="1"/>
    <col min="14596" max="14596" width="21.7109375" style="6" customWidth="1"/>
    <col min="14597" max="14597" width="15.7109375" style="6" customWidth="1"/>
    <col min="14598" max="14598" width="10.85546875" style="6" customWidth="1"/>
    <col min="14599" max="14599" width="9.140625" style="6"/>
    <col min="14600" max="14600" width="10.28515625" style="6" customWidth="1"/>
    <col min="14601" max="14601" width="9.7109375" style="6" bestFit="1" customWidth="1"/>
    <col min="14602" max="14602" width="9.140625" style="6"/>
    <col min="14603" max="14603" width="9.5703125" style="6" customWidth="1"/>
    <col min="14604" max="14604" width="10.42578125" style="6" customWidth="1"/>
    <col min="14605" max="14605" width="11" style="6" customWidth="1"/>
    <col min="14606" max="14606" width="11.140625" style="6" customWidth="1"/>
    <col min="14607" max="14607" width="10.85546875" style="6" customWidth="1"/>
    <col min="14608" max="14609" width="9.140625" style="6"/>
    <col min="14610" max="14610" width="12.42578125" style="6" customWidth="1"/>
    <col min="14611" max="14611" width="13.7109375" style="6" customWidth="1"/>
    <col min="14612" max="14612" width="9.7109375" style="6" customWidth="1"/>
    <col min="14613" max="14613" width="9.140625" style="6"/>
    <col min="14614" max="14614" width="13.28515625" style="6" customWidth="1"/>
    <col min="14615" max="14615" width="9.85546875" style="6" customWidth="1"/>
    <col min="14616" max="14616" width="10.28515625" style="6" customWidth="1"/>
    <col min="14617" max="14848" width="9.140625" style="6"/>
    <col min="14849" max="14849" width="2.7109375" style="6" customWidth="1"/>
    <col min="14850" max="14851" width="3.7109375" style="6" customWidth="1"/>
    <col min="14852" max="14852" width="21.7109375" style="6" customWidth="1"/>
    <col min="14853" max="14853" width="15.7109375" style="6" customWidth="1"/>
    <col min="14854" max="14854" width="10.85546875" style="6" customWidth="1"/>
    <col min="14855" max="14855" width="9.140625" style="6"/>
    <col min="14856" max="14856" width="10.28515625" style="6" customWidth="1"/>
    <col min="14857" max="14857" width="9.7109375" style="6" bestFit="1" customWidth="1"/>
    <col min="14858" max="14858" width="9.140625" style="6"/>
    <col min="14859" max="14859" width="9.5703125" style="6" customWidth="1"/>
    <col min="14860" max="14860" width="10.42578125" style="6" customWidth="1"/>
    <col min="14861" max="14861" width="11" style="6" customWidth="1"/>
    <col min="14862" max="14862" width="11.140625" style="6" customWidth="1"/>
    <col min="14863" max="14863" width="10.85546875" style="6" customWidth="1"/>
    <col min="14864" max="14865" width="9.140625" style="6"/>
    <col min="14866" max="14866" width="12.42578125" style="6" customWidth="1"/>
    <col min="14867" max="14867" width="13.7109375" style="6" customWidth="1"/>
    <col min="14868" max="14868" width="9.7109375" style="6" customWidth="1"/>
    <col min="14869" max="14869" width="9.140625" style="6"/>
    <col min="14870" max="14870" width="13.28515625" style="6" customWidth="1"/>
    <col min="14871" max="14871" width="9.85546875" style="6" customWidth="1"/>
    <col min="14872" max="14872" width="10.28515625" style="6" customWidth="1"/>
    <col min="14873" max="15104" width="9.140625" style="6"/>
    <col min="15105" max="15105" width="2.7109375" style="6" customWidth="1"/>
    <col min="15106" max="15107" width="3.7109375" style="6" customWidth="1"/>
    <col min="15108" max="15108" width="21.7109375" style="6" customWidth="1"/>
    <col min="15109" max="15109" width="15.7109375" style="6" customWidth="1"/>
    <col min="15110" max="15110" width="10.85546875" style="6" customWidth="1"/>
    <col min="15111" max="15111" width="9.140625" style="6"/>
    <col min="15112" max="15112" width="10.28515625" style="6" customWidth="1"/>
    <col min="15113" max="15113" width="9.7109375" style="6" bestFit="1" customWidth="1"/>
    <col min="15114" max="15114" width="9.140625" style="6"/>
    <col min="15115" max="15115" width="9.5703125" style="6" customWidth="1"/>
    <col min="15116" max="15116" width="10.42578125" style="6" customWidth="1"/>
    <col min="15117" max="15117" width="11" style="6" customWidth="1"/>
    <col min="15118" max="15118" width="11.140625" style="6" customWidth="1"/>
    <col min="15119" max="15119" width="10.85546875" style="6" customWidth="1"/>
    <col min="15120" max="15121" width="9.140625" style="6"/>
    <col min="15122" max="15122" width="12.42578125" style="6" customWidth="1"/>
    <col min="15123" max="15123" width="13.7109375" style="6" customWidth="1"/>
    <col min="15124" max="15124" width="9.7109375" style="6" customWidth="1"/>
    <col min="15125" max="15125" width="9.140625" style="6"/>
    <col min="15126" max="15126" width="13.28515625" style="6" customWidth="1"/>
    <col min="15127" max="15127" width="9.85546875" style="6" customWidth="1"/>
    <col min="15128" max="15128" width="10.28515625" style="6" customWidth="1"/>
    <col min="15129" max="15360" width="9.140625" style="6"/>
    <col min="15361" max="15361" width="2.7109375" style="6" customWidth="1"/>
    <col min="15362" max="15363" width="3.7109375" style="6" customWidth="1"/>
    <col min="15364" max="15364" width="21.7109375" style="6" customWidth="1"/>
    <col min="15365" max="15365" width="15.7109375" style="6" customWidth="1"/>
    <col min="15366" max="15366" width="10.85546875" style="6" customWidth="1"/>
    <col min="15367" max="15367" width="9.140625" style="6"/>
    <col min="15368" max="15368" width="10.28515625" style="6" customWidth="1"/>
    <col min="15369" max="15369" width="9.7109375" style="6" bestFit="1" customWidth="1"/>
    <col min="15370" max="15370" width="9.140625" style="6"/>
    <col min="15371" max="15371" width="9.5703125" style="6" customWidth="1"/>
    <col min="15372" max="15372" width="10.42578125" style="6" customWidth="1"/>
    <col min="15373" max="15373" width="11" style="6" customWidth="1"/>
    <col min="15374" max="15374" width="11.140625" style="6" customWidth="1"/>
    <col min="15375" max="15375" width="10.85546875" style="6" customWidth="1"/>
    <col min="15376" max="15377" width="9.140625" style="6"/>
    <col min="15378" max="15378" width="12.42578125" style="6" customWidth="1"/>
    <col min="15379" max="15379" width="13.7109375" style="6" customWidth="1"/>
    <col min="15380" max="15380" width="9.7109375" style="6" customWidth="1"/>
    <col min="15381" max="15381" width="9.140625" style="6"/>
    <col min="15382" max="15382" width="13.28515625" style="6" customWidth="1"/>
    <col min="15383" max="15383" width="9.85546875" style="6" customWidth="1"/>
    <col min="15384" max="15384" width="10.28515625" style="6" customWidth="1"/>
    <col min="15385" max="15616" width="9.140625" style="6"/>
    <col min="15617" max="15617" width="2.7109375" style="6" customWidth="1"/>
    <col min="15618" max="15619" width="3.7109375" style="6" customWidth="1"/>
    <col min="15620" max="15620" width="21.7109375" style="6" customWidth="1"/>
    <col min="15621" max="15621" width="15.7109375" style="6" customWidth="1"/>
    <col min="15622" max="15622" width="10.85546875" style="6" customWidth="1"/>
    <col min="15623" max="15623" width="9.140625" style="6"/>
    <col min="15624" max="15624" width="10.28515625" style="6" customWidth="1"/>
    <col min="15625" max="15625" width="9.7109375" style="6" bestFit="1" customWidth="1"/>
    <col min="15626" max="15626" width="9.140625" style="6"/>
    <col min="15627" max="15627" width="9.5703125" style="6" customWidth="1"/>
    <col min="15628" max="15628" width="10.42578125" style="6" customWidth="1"/>
    <col min="15629" max="15629" width="11" style="6" customWidth="1"/>
    <col min="15630" max="15630" width="11.140625" style="6" customWidth="1"/>
    <col min="15631" max="15631" width="10.85546875" style="6" customWidth="1"/>
    <col min="15632" max="15633" width="9.140625" style="6"/>
    <col min="15634" max="15634" width="12.42578125" style="6" customWidth="1"/>
    <col min="15635" max="15635" width="13.7109375" style="6" customWidth="1"/>
    <col min="15636" max="15636" width="9.7109375" style="6" customWidth="1"/>
    <col min="15637" max="15637" width="9.140625" style="6"/>
    <col min="15638" max="15638" width="13.28515625" style="6" customWidth="1"/>
    <col min="15639" max="15639" width="9.85546875" style="6" customWidth="1"/>
    <col min="15640" max="15640" width="10.28515625" style="6" customWidth="1"/>
    <col min="15641" max="15872" width="9.140625" style="6"/>
    <col min="15873" max="15873" width="2.7109375" style="6" customWidth="1"/>
    <col min="15874" max="15875" width="3.7109375" style="6" customWidth="1"/>
    <col min="15876" max="15876" width="21.7109375" style="6" customWidth="1"/>
    <col min="15877" max="15877" width="15.7109375" style="6" customWidth="1"/>
    <col min="15878" max="15878" width="10.85546875" style="6" customWidth="1"/>
    <col min="15879" max="15879" width="9.140625" style="6"/>
    <col min="15880" max="15880" width="10.28515625" style="6" customWidth="1"/>
    <col min="15881" max="15881" width="9.7109375" style="6" bestFit="1" customWidth="1"/>
    <col min="15882" max="15882" width="9.140625" style="6"/>
    <col min="15883" max="15883" width="9.5703125" style="6" customWidth="1"/>
    <col min="15884" max="15884" width="10.42578125" style="6" customWidth="1"/>
    <col min="15885" max="15885" width="11" style="6" customWidth="1"/>
    <col min="15886" max="15886" width="11.140625" style="6" customWidth="1"/>
    <col min="15887" max="15887" width="10.85546875" style="6" customWidth="1"/>
    <col min="15888" max="15889" width="9.140625" style="6"/>
    <col min="15890" max="15890" width="12.42578125" style="6" customWidth="1"/>
    <col min="15891" max="15891" width="13.7109375" style="6" customWidth="1"/>
    <col min="15892" max="15892" width="9.7109375" style="6" customWidth="1"/>
    <col min="15893" max="15893" width="9.140625" style="6"/>
    <col min="15894" max="15894" width="13.28515625" style="6" customWidth="1"/>
    <col min="15895" max="15895" width="9.85546875" style="6" customWidth="1"/>
    <col min="15896" max="15896" width="10.28515625" style="6" customWidth="1"/>
    <col min="15897" max="16128" width="9.140625" style="6"/>
    <col min="16129" max="16129" width="2.7109375" style="6" customWidth="1"/>
    <col min="16130" max="16131" width="3.7109375" style="6" customWidth="1"/>
    <col min="16132" max="16132" width="21.7109375" style="6" customWidth="1"/>
    <col min="16133" max="16133" width="15.7109375" style="6" customWidth="1"/>
    <col min="16134" max="16134" width="10.85546875" style="6" customWidth="1"/>
    <col min="16135" max="16135" width="9.140625" style="6"/>
    <col min="16136" max="16136" width="10.28515625" style="6" customWidth="1"/>
    <col min="16137" max="16137" width="9.7109375" style="6" bestFit="1" customWidth="1"/>
    <col min="16138" max="16138" width="9.140625" style="6"/>
    <col min="16139" max="16139" width="9.5703125" style="6" customWidth="1"/>
    <col min="16140" max="16140" width="10.42578125" style="6" customWidth="1"/>
    <col min="16141" max="16141" width="11" style="6" customWidth="1"/>
    <col min="16142" max="16142" width="11.140625" style="6" customWidth="1"/>
    <col min="16143" max="16143" width="10.85546875" style="6" customWidth="1"/>
    <col min="16144" max="16145" width="9.140625" style="6"/>
    <col min="16146" max="16146" width="12.42578125" style="6" customWidth="1"/>
    <col min="16147" max="16147" width="13.7109375" style="6" customWidth="1"/>
    <col min="16148" max="16148" width="9.7109375" style="6" customWidth="1"/>
    <col min="16149" max="16149" width="9.140625" style="6"/>
    <col min="16150" max="16150" width="13.28515625" style="6" customWidth="1"/>
    <col min="16151" max="16151" width="9.85546875" style="6" customWidth="1"/>
    <col min="16152" max="16152" width="10.28515625" style="6" customWidth="1"/>
    <col min="16153" max="16384" width="9.140625" style="6"/>
  </cols>
  <sheetData>
    <row r="1" spans="2:24" ht="18" customHeight="1">
      <c r="E1" s="6" t="s">
        <v>388</v>
      </c>
      <c r="L1" s="6" t="s">
        <v>388</v>
      </c>
      <c r="S1" s="6" t="s">
        <v>388</v>
      </c>
    </row>
    <row r="2" spans="2:24" ht="18" customHeight="1">
      <c r="E2" s="358" t="s">
        <v>389</v>
      </c>
      <c r="L2" s="358" t="s">
        <v>389</v>
      </c>
      <c r="S2" s="358" t="s">
        <v>389</v>
      </c>
    </row>
    <row r="3" spans="2:24" ht="18" customHeight="1">
      <c r="K3" s="15" t="s">
        <v>0</v>
      </c>
      <c r="R3" s="15" t="s">
        <v>0</v>
      </c>
      <c r="X3" s="15" t="s">
        <v>0</v>
      </c>
    </row>
    <row r="4" spans="2:24" ht="18" customHeight="1">
      <c r="B4" s="211" t="s">
        <v>271</v>
      </c>
      <c r="C4" s="212"/>
      <c r="D4" s="213"/>
      <c r="E4" s="458" t="s">
        <v>390</v>
      </c>
      <c r="F4" s="359"/>
      <c r="G4" s="360" t="s">
        <v>391</v>
      </c>
      <c r="H4" s="360"/>
      <c r="I4" s="360"/>
      <c r="J4" s="360"/>
      <c r="K4" s="361"/>
      <c r="L4" s="360"/>
      <c r="M4" s="360" t="s">
        <v>391</v>
      </c>
      <c r="N4" s="360"/>
      <c r="O4" s="360"/>
      <c r="P4" s="360"/>
      <c r="Q4" s="360"/>
      <c r="R4" s="361"/>
      <c r="S4" s="360"/>
      <c r="T4" s="360" t="s">
        <v>391</v>
      </c>
      <c r="U4" s="360"/>
      <c r="V4" s="360"/>
      <c r="W4" s="360"/>
      <c r="X4" s="362"/>
    </row>
    <row r="5" spans="2:24" ht="18" customHeight="1">
      <c r="B5" s="214"/>
      <c r="C5" s="215" t="s">
        <v>272</v>
      </c>
      <c r="D5" s="216"/>
      <c r="E5" s="459"/>
      <c r="F5" s="363" t="s">
        <v>392</v>
      </c>
      <c r="G5" s="363" t="s">
        <v>393</v>
      </c>
      <c r="H5" s="363" t="s">
        <v>394</v>
      </c>
      <c r="I5" s="363" t="s">
        <v>395</v>
      </c>
      <c r="J5" s="363" t="s">
        <v>396</v>
      </c>
      <c r="K5" s="363" t="s">
        <v>397</v>
      </c>
      <c r="L5" s="363" t="s">
        <v>398</v>
      </c>
      <c r="M5" s="363" t="s">
        <v>399</v>
      </c>
      <c r="N5" s="363" t="s">
        <v>400</v>
      </c>
      <c r="O5" s="363" t="s">
        <v>401</v>
      </c>
      <c r="P5" s="363" t="s">
        <v>402</v>
      </c>
      <c r="Q5" s="363" t="s">
        <v>403</v>
      </c>
      <c r="R5" s="363" t="s">
        <v>404</v>
      </c>
      <c r="S5" s="50" t="s">
        <v>405</v>
      </c>
      <c r="T5" s="363" t="s">
        <v>406</v>
      </c>
      <c r="U5" s="363" t="s">
        <v>407</v>
      </c>
      <c r="V5" s="363" t="s">
        <v>408</v>
      </c>
      <c r="W5" s="363" t="s">
        <v>409</v>
      </c>
      <c r="X5" s="364"/>
    </row>
    <row r="6" spans="2:24" ht="63" customHeight="1">
      <c r="B6" s="365"/>
      <c r="C6" s="217"/>
      <c r="D6" s="366" t="s">
        <v>410</v>
      </c>
      <c r="E6" s="460"/>
      <c r="F6" s="368" t="s">
        <v>411</v>
      </c>
      <c r="G6" s="368" t="s">
        <v>412</v>
      </c>
      <c r="H6" s="368" t="s">
        <v>413</v>
      </c>
      <c r="I6" s="368" t="s">
        <v>414</v>
      </c>
      <c r="J6" s="368" t="s">
        <v>415</v>
      </c>
      <c r="K6" s="368" t="s">
        <v>416</v>
      </c>
      <c r="L6" s="368" t="s">
        <v>417</v>
      </c>
      <c r="M6" s="368" t="s">
        <v>418</v>
      </c>
      <c r="N6" s="368" t="s">
        <v>419</v>
      </c>
      <c r="O6" s="368" t="s">
        <v>420</v>
      </c>
      <c r="P6" s="368" t="s">
        <v>421</v>
      </c>
      <c r="Q6" s="368" t="s">
        <v>422</v>
      </c>
      <c r="R6" s="368" t="s">
        <v>423</v>
      </c>
      <c r="S6" s="369" t="s">
        <v>424</v>
      </c>
      <c r="T6" s="368" t="s">
        <v>425</v>
      </c>
      <c r="U6" s="368" t="s">
        <v>426</v>
      </c>
      <c r="V6" s="368" t="s">
        <v>427</v>
      </c>
      <c r="W6" s="368" t="s">
        <v>428</v>
      </c>
      <c r="X6" s="370" t="s">
        <v>429</v>
      </c>
    </row>
    <row r="7" spans="2:24" ht="6.95" customHeight="1">
      <c r="B7" s="197"/>
      <c r="C7" s="192"/>
      <c r="D7" s="202"/>
      <c r="E7" s="371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246"/>
    </row>
    <row r="8" spans="2:24" ht="15.75" customHeight="1">
      <c r="B8" s="197"/>
      <c r="D8" s="198" t="s">
        <v>19</v>
      </c>
      <c r="E8" s="11">
        <f>SUM(E18:E94)</f>
        <v>923356</v>
      </c>
      <c r="F8" s="11">
        <f t="shared" ref="F8:X8" si="0">SUM(F18:F94)</f>
        <v>24229</v>
      </c>
      <c r="G8" s="11">
        <f t="shared" si="0"/>
        <v>663</v>
      </c>
      <c r="H8" s="11">
        <f t="shared" si="0"/>
        <v>104058</v>
      </c>
      <c r="I8" s="11">
        <f t="shared" si="0"/>
        <v>1242</v>
      </c>
      <c r="J8" s="11">
        <f t="shared" si="0"/>
        <v>2525</v>
      </c>
      <c r="K8" s="11">
        <f t="shared" si="0"/>
        <v>1608</v>
      </c>
      <c r="L8" s="11">
        <f t="shared" si="0"/>
        <v>498069</v>
      </c>
      <c r="M8" s="11">
        <f t="shared" si="0"/>
        <v>3182</v>
      </c>
      <c r="N8" s="11">
        <f t="shared" si="0"/>
        <v>130540</v>
      </c>
      <c r="O8" s="11">
        <f t="shared" si="0"/>
        <v>2796</v>
      </c>
      <c r="P8" s="11">
        <f t="shared" si="0"/>
        <v>17996</v>
      </c>
      <c r="Q8" s="11">
        <f t="shared" si="0"/>
        <v>207</v>
      </c>
      <c r="R8" s="11">
        <f t="shared" si="0"/>
        <v>8204</v>
      </c>
      <c r="S8" s="11">
        <f t="shared" si="0"/>
        <v>6873</v>
      </c>
      <c r="T8" s="11">
        <f t="shared" si="0"/>
        <v>40839</v>
      </c>
      <c r="U8" s="11">
        <f t="shared" si="0"/>
        <v>19990</v>
      </c>
      <c r="V8" s="11">
        <f t="shared" si="0"/>
        <v>2821</v>
      </c>
      <c r="W8" s="11">
        <f t="shared" si="0"/>
        <v>57514</v>
      </c>
      <c r="X8" s="12">
        <f t="shared" si="0"/>
        <v>0</v>
      </c>
    </row>
    <row r="9" spans="2:24" ht="6.95" customHeight="1">
      <c r="B9" s="197"/>
      <c r="D9" s="198"/>
      <c r="E9" s="11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99"/>
    </row>
    <row r="10" spans="2:24" ht="15.75" customHeight="1">
      <c r="B10" s="197"/>
      <c r="D10" s="198" t="s">
        <v>163</v>
      </c>
      <c r="E10" s="11">
        <f>SUM(E18:E31)</f>
        <v>168518</v>
      </c>
      <c r="F10" s="11">
        <f t="shared" ref="F10:X10" si="1">SUM(F18:F31)</f>
        <v>4406</v>
      </c>
      <c r="G10" s="11">
        <f t="shared" si="1"/>
        <v>60</v>
      </c>
      <c r="H10" s="11">
        <f t="shared" si="1"/>
        <v>19380</v>
      </c>
      <c r="I10" s="11">
        <f t="shared" si="1"/>
        <v>268</v>
      </c>
      <c r="J10" s="11">
        <f t="shared" si="1"/>
        <v>375</v>
      </c>
      <c r="K10" s="11">
        <f t="shared" si="1"/>
        <v>278</v>
      </c>
      <c r="L10" s="11">
        <f t="shared" si="1"/>
        <v>89024</v>
      </c>
      <c r="M10" s="11">
        <f t="shared" si="1"/>
        <v>676</v>
      </c>
      <c r="N10" s="11">
        <f t="shared" si="1"/>
        <v>24269</v>
      </c>
      <c r="O10" s="11">
        <f t="shared" si="1"/>
        <v>392</v>
      </c>
      <c r="P10" s="11">
        <f t="shared" si="1"/>
        <v>3235</v>
      </c>
      <c r="Q10" s="11">
        <f t="shared" si="1"/>
        <v>30</v>
      </c>
      <c r="R10" s="11">
        <f t="shared" si="1"/>
        <v>1392</v>
      </c>
      <c r="S10" s="11">
        <f t="shared" si="1"/>
        <v>964</v>
      </c>
      <c r="T10" s="11">
        <f t="shared" si="1"/>
        <v>7867</v>
      </c>
      <c r="U10" s="11">
        <f t="shared" si="1"/>
        <v>3972</v>
      </c>
      <c r="V10" s="11">
        <f t="shared" si="1"/>
        <v>474</v>
      </c>
      <c r="W10" s="11">
        <f t="shared" si="1"/>
        <v>11456</v>
      </c>
      <c r="X10" s="12">
        <f t="shared" si="1"/>
        <v>0</v>
      </c>
    </row>
    <row r="11" spans="2:24" ht="15.75" customHeight="1">
      <c r="B11" s="197"/>
      <c r="D11" s="198" t="s">
        <v>164</v>
      </c>
      <c r="E11" s="11">
        <f>SUM(E32:E39)</f>
        <v>117670</v>
      </c>
      <c r="F11" s="11">
        <f t="shared" ref="F11:X11" si="2">SUM(F32:F39)</f>
        <v>1231</v>
      </c>
      <c r="G11" s="11">
        <f t="shared" si="2"/>
        <v>37</v>
      </c>
      <c r="H11" s="11">
        <f t="shared" si="2"/>
        <v>12654</v>
      </c>
      <c r="I11" s="11">
        <f t="shared" si="2"/>
        <v>10</v>
      </c>
      <c r="J11" s="11">
        <f t="shared" si="2"/>
        <v>185</v>
      </c>
      <c r="K11" s="11">
        <f t="shared" si="2"/>
        <v>110</v>
      </c>
      <c r="L11" s="11">
        <f t="shared" si="2"/>
        <v>74222</v>
      </c>
      <c r="M11" s="11">
        <f t="shared" si="2"/>
        <v>328</v>
      </c>
      <c r="N11" s="11">
        <f t="shared" si="2"/>
        <v>10813</v>
      </c>
      <c r="O11" s="11">
        <f t="shared" si="2"/>
        <v>246</v>
      </c>
      <c r="P11" s="11">
        <f t="shared" si="2"/>
        <v>1369</v>
      </c>
      <c r="Q11" s="11">
        <f t="shared" si="2"/>
        <v>29</v>
      </c>
      <c r="R11" s="11">
        <f t="shared" si="2"/>
        <v>1055</v>
      </c>
      <c r="S11" s="11">
        <f t="shared" si="2"/>
        <v>895</v>
      </c>
      <c r="T11" s="11">
        <f t="shared" si="2"/>
        <v>4324</v>
      </c>
      <c r="U11" s="11">
        <f t="shared" si="2"/>
        <v>1725</v>
      </c>
      <c r="V11" s="11">
        <f t="shared" si="2"/>
        <v>153</v>
      </c>
      <c r="W11" s="11">
        <f t="shared" si="2"/>
        <v>8284</v>
      </c>
      <c r="X11" s="12">
        <f t="shared" si="2"/>
        <v>0</v>
      </c>
    </row>
    <row r="12" spans="2:24" ht="15.75" customHeight="1">
      <c r="B12" s="197"/>
      <c r="D12" s="198" t="s">
        <v>165</v>
      </c>
      <c r="E12" s="11">
        <f>SUM(E40:E52)</f>
        <v>282920</v>
      </c>
      <c r="F12" s="11">
        <f t="shared" ref="F12:X12" si="3">SUM(F40:F52)</f>
        <v>6927</v>
      </c>
      <c r="G12" s="11">
        <f t="shared" si="3"/>
        <v>269</v>
      </c>
      <c r="H12" s="11">
        <f t="shared" si="3"/>
        <v>32755</v>
      </c>
      <c r="I12" s="11">
        <f t="shared" si="3"/>
        <v>325</v>
      </c>
      <c r="J12" s="11">
        <f t="shared" si="3"/>
        <v>1029</v>
      </c>
      <c r="K12" s="11">
        <f t="shared" si="3"/>
        <v>550</v>
      </c>
      <c r="L12" s="11">
        <f t="shared" si="3"/>
        <v>144448</v>
      </c>
      <c r="M12" s="11">
        <f t="shared" si="3"/>
        <v>912</v>
      </c>
      <c r="N12" s="11">
        <f t="shared" si="3"/>
        <v>47029</v>
      </c>
      <c r="O12" s="11">
        <f t="shared" si="3"/>
        <v>1331</v>
      </c>
      <c r="P12" s="11">
        <f t="shared" si="3"/>
        <v>7091</v>
      </c>
      <c r="Q12" s="11">
        <f t="shared" si="3"/>
        <v>124</v>
      </c>
      <c r="R12" s="11">
        <f t="shared" si="3"/>
        <v>3019</v>
      </c>
      <c r="S12" s="11">
        <f t="shared" si="3"/>
        <v>3367</v>
      </c>
      <c r="T12" s="11">
        <f t="shared" si="3"/>
        <v>10030</v>
      </c>
      <c r="U12" s="11">
        <f t="shared" si="3"/>
        <v>4964</v>
      </c>
      <c r="V12" s="11">
        <f t="shared" si="3"/>
        <v>1367</v>
      </c>
      <c r="W12" s="11">
        <f t="shared" si="3"/>
        <v>17383</v>
      </c>
      <c r="X12" s="12">
        <f t="shared" si="3"/>
        <v>0</v>
      </c>
    </row>
    <row r="13" spans="2:24" ht="15.75" customHeight="1">
      <c r="B13" s="197"/>
      <c r="D13" s="198" t="s">
        <v>166</v>
      </c>
      <c r="E13" s="11">
        <f>SUM(E53:E63)</f>
        <v>100684</v>
      </c>
      <c r="F13" s="11">
        <f t="shared" ref="F13:X13" si="4">SUM(F53:F63)</f>
        <v>4067</v>
      </c>
      <c r="G13" s="11">
        <f t="shared" si="4"/>
        <v>85</v>
      </c>
      <c r="H13" s="11">
        <f t="shared" si="4"/>
        <v>10928</v>
      </c>
      <c r="I13" s="11">
        <f t="shared" si="4"/>
        <v>236</v>
      </c>
      <c r="J13" s="11">
        <f t="shared" si="4"/>
        <v>407</v>
      </c>
      <c r="K13" s="11">
        <f t="shared" si="4"/>
        <v>272</v>
      </c>
      <c r="L13" s="11">
        <f t="shared" si="4"/>
        <v>50577</v>
      </c>
      <c r="M13" s="11">
        <f t="shared" si="4"/>
        <v>366</v>
      </c>
      <c r="N13" s="11">
        <f t="shared" si="4"/>
        <v>16011</v>
      </c>
      <c r="O13" s="11">
        <f t="shared" si="4"/>
        <v>281</v>
      </c>
      <c r="P13" s="11">
        <f t="shared" si="4"/>
        <v>2262</v>
      </c>
      <c r="Q13" s="11">
        <f t="shared" si="4"/>
        <v>10</v>
      </c>
      <c r="R13" s="11">
        <f t="shared" si="4"/>
        <v>797</v>
      </c>
      <c r="S13" s="11">
        <f t="shared" si="4"/>
        <v>428</v>
      </c>
      <c r="T13" s="11">
        <f t="shared" si="4"/>
        <v>4765</v>
      </c>
      <c r="U13" s="11">
        <f t="shared" si="4"/>
        <v>3397</v>
      </c>
      <c r="V13" s="11">
        <f t="shared" si="4"/>
        <v>466</v>
      </c>
      <c r="W13" s="11">
        <f t="shared" si="4"/>
        <v>5329</v>
      </c>
      <c r="X13" s="12">
        <f t="shared" si="4"/>
        <v>0</v>
      </c>
    </row>
    <row r="14" spans="2:24" ht="15.75" customHeight="1">
      <c r="B14" s="197"/>
      <c r="D14" s="198" t="s">
        <v>167</v>
      </c>
      <c r="E14" s="11">
        <f>SUM(E64:E75)</f>
        <v>147789</v>
      </c>
      <c r="F14" s="11">
        <f t="shared" ref="F14:X14" si="5">SUM(F64:F75)</f>
        <v>4087</v>
      </c>
      <c r="G14" s="11">
        <f t="shared" si="5"/>
        <v>88</v>
      </c>
      <c r="H14" s="11">
        <f t="shared" si="5"/>
        <v>16170</v>
      </c>
      <c r="I14" s="11">
        <f t="shared" si="5"/>
        <v>105</v>
      </c>
      <c r="J14" s="11">
        <f t="shared" si="5"/>
        <v>364</v>
      </c>
      <c r="K14" s="11">
        <f t="shared" si="5"/>
        <v>143</v>
      </c>
      <c r="L14" s="11">
        <f t="shared" si="5"/>
        <v>83672</v>
      </c>
      <c r="M14" s="11">
        <f t="shared" si="5"/>
        <v>475</v>
      </c>
      <c r="N14" s="11">
        <f t="shared" si="5"/>
        <v>18715</v>
      </c>
      <c r="O14" s="11">
        <f t="shared" si="5"/>
        <v>303</v>
      </c>
      <c r="P14" s="11">
        <f t="shared" si="5"/>
        <v>2382</v>
      </c>
      <c r="Q14" s="11">
        <f t="shared" si="5"/>
        <v>8</v>
      </c>
      <c r="R14" s="11">
        <f t="shared" si="5"/>
        <v>1204</v>
      </c>
      <c r="S14" s="11">
        <f t="shared" si="5"/>
        <v>932</v>
      </c>
      <c r="T14" s="11">
        <f t="shared" si="5"/>
        <v>6111</v>
      </c>
      <c r="U14" s="11">
        <f t="shared" si="5"/>
        <v>2944</v>
      </c>
      <c r="V14" s="11">
        <f t="shared" si="5"/>
        <v>227</v>
      </c>
      <c r="W14" s="11">
        <f t="shared" si="5"/>
        <v>9859</v>
      </c>
      <c r="X14" s="12">
        <f t="shared" si="5"/>
        <v>0</v>
      </c>
    </row>
    <row r="15" spans="2:24" ht="15.75" customHeight="1">
      <c r="B15" s="197"/>
      <c r="D15" s="198" t="s">
        <v>168</v>
      </c>
      <c r="E15" s="11">
        <f>SUM(E76:E85)</f>
        <v>42807</v>
      </c>
      <c r="F15" s="11">
        <f t="shared" ref="F15:X15" si="6">SUM(F76:F85)</f>
        <v>1590</v>
      </c>
      <c r="G15" s="11">
        <f t="shared" si="6"/>
        <v>8</v>
      </c>
      <c r="H15" s="11">
        <f t="shared" si="6"/>
        <v>4428</v>
      </c>
      <c r="I15" s="11">
        <f t="shared" si="6"/>
        <v>103</v>
      </c>
      <c r="J15" s="11">
        <f t="shared" si="6"/>
        <v>79</v>
      </c>
      <c r="K15" s="11">
        <f t="shared" si="6"/>
        <v>108</v>
      </c>
      <c r="L15" s="11">
        <f t="shared" si="6"/>
        <v>22728</v>
      </c>
      <c r="M15" s="11">
        <f t="shared" si="6"/>
        <v>197</v>
      </c>
      <c r="N15" s="11">
        <f t="shared" si="6"/>
        <v>6235</v>
      </c>
      <c r="O15" s="11">
        <f t="shared" si="6"/>
        <v>88</v>
      </c>
      <c r="P15" s="11">
        <f t="shared" si="6"/>
        <v>706</v>
      </c>
      <c r="Q15" s="11">
        <f t="shared" si="6"/>
        <v>2</v>
      </c>
      <c r="R15" s="11">
        <f t="shared" si="6"/>
        <v>246</v>
      </c>
      <c r="S15" s="11">
        <f t="shared" si="6"/>
        <v>107</v>
      </c>
      <c r="T15" s="11">
        <f t="shared" si="6"/>
        <v>3374</v>
      </c>
      <c r="U15" s="11">
        <f t="shared" si="6"/>
        <v>1155</v>
      </c>
      <c r="V15" s="11">
        <f t="shared" si="6"/>
        <v>46</v>
      </c>
      <c r="W15" s="11">
        <f t="shared" si="6"/>
        <v>1607</v>
      </c>
      <c r="X15" s="12">
        <f t="shared" si="6"/>
        <v>0</v>
      </c>
    </row>
    <row r="16" spans="2:24" ht="15.75" customHeight="1">
      <c r="B16" s="197"/>
      <c r="D16" s="198" t="s">
        <v>430</v>
      </c>
      <c r="E16" s="11">
        <f>SUM(E86:E94)</f>
        <v>62968</v>
      </c>
      <c r="F16" s="11">
        <f t="shared" ref="F16:X16" si="7">SUM(F86:F94)</f>
        <v>1921</v>
      </c>
      <c r="G16" s="11">
        <f t="shared" si="7"/>
        <v>116</v>
      </c>
      <c r="H16" s="11">
        <f t="shared" si="7"/>
        <v>7743</v>
      </c>
      <c r="I16" s="11">
        <f t="shared" si="7"/>
        <v>195</v>
      </c>
      <c r="J16" s="11">
        <f t="shared" si="7"/>
        <v>86</v>
      </c>
      <c r="K16" s="11">
        <f t="shared" si="7"/>
        <v>147</v>
      </c>
      <c r="L16" s="11">
        <f t="shared" si="7"/>
        <v>33398</v>
      </c>
      <c r="M16" s="11">
        <f t="shared" si="7"/>
        <v>228</v>
      </c>
      <c r="N16" s="11">
        <f t="shared" si="7"/>
        <v>7468</v>
      </c>
      <c r="O16" s="11">
        <f t="shared" si="7"/>
        <v>155</v>
      </c>
      <c r="P16" s="11">
        <f t="shared" si="7"/>
        <v>951</v>
      </c>
      <c r="Q16" s="11">
        <f t="shared" si="7"/>
        <v>4</v>
      </c>
      <c r="R16" s="11">
        <f t="shared" si="7"/>
        <v>491</v>
      </c>
      <c r="S16" s="11">
        <f t="shared" si="7"/>
        <v>180</v>
      </c>
      <c r="T16" s="11">
        <f t="shared" si="7"/>
        <v>4368</v>
      </c>
      <c r="U16" s="11">
        <f t="shared" si="7"/>
        <v>1833</v>
      </c>
      <c r="V16" s="11">
        <f t="shared" si="7"/>
        <v>88</v>
      </c>
      <c r="W16" s="11">
        <f t="shared" si="7"/>
        <v>3596</v>
      </c>
      <c r="X16" s="12">
        <f t="shared" si="7"/>
        <v>0</v>
      </c>
    </row>
    <row r="17" spans="2:24" ht="6.95" customHeight="1">
      <c r="B17" s="197"/>
      <c r="D17" s="198"/>
      <c r="E17" s="372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199"/>
    </row>
    <row r="18" spans="2:24">
      <c r="B18" s="201" t="s">
        <v>431</v>
      </c>
      <c r="C18" s="187" t="s">
        <v>170</v>
      </c>
      <c r="D18" s="202" t="s">
        <v>171</v>
      </c>
      <c r="E18" s="11">
        <f>SUM(F18:X18)</f>
        <v>4650</v>
      </c>
      <c r="F18" s="90">
        <v>284</v>
      </c>
      <c r="G18" s="90">
        <v>1</v>
      </c>
      <c r="H18" s="90">
        <v>442</v>
      </c>
      <c r="I18" s="90">
        <v>48</v>
      </c>
      <c r="J18" s="90">
        <v>38</v>
      </c>
      <c r="K18" s="90">
        <v>22</v>
      </c>
      <c r="L18" s="90">
        <v>1606</v>
      </c>
      <c r="M18" s="90">
        <v>59</v>
      </c>
      <c r="N18" s="90">
        <v>457</v>
      </c>
      <c r="O18" s="90">
        <v>3</v>
      </c>
      <c r="P18" s="90">
        <v>131</v>
      </c>
      <c r="Q18" s="90"/>
      <c r="R18" s="90">
        <v>34</v>
      </c>
      <c r="S18" s="90">
        <v>23</v>
      </c>
      <c r="T18" s="90">
        <v>395</v>
      </c>
      <c r="U18" s="90">
        <v>401</v>
      </c>
      <c r="V18" s="90">
        <v>105</v>
      </c>
      <c r="W18" s="90">
        <v>601</v>
      </c>
      <c r="X18" s="199"/>
    </row>
    <row r="19" spans="2:24">
      <c r="B19" s="201" t="s">
        <v>431</v>
      </c>
      <c r="C19" s="187" t="s">
        <v>172</v>
      </c>
      <c r="D19" s="203" t="s">
        <v>173</v>
      </c>
      <c r="E19" s="11">
        <f t="shared" ref="E19:E82" si="8">SUM(F19:X19)</f>
        <v>6038</v>
      </c>
      <c r="F19" s="90">
        <v>397</v>
      </c>
      <c r="G19" s="90">
        <v>2</v>
      </c>
      <c r="H19" s="90">
        <v>604</v>
      </c>
      <c r="I19" s="90">
        <v>25</v>
      </c>
      <c r="J19" s="90">
        <v>9</v>
      </c>
      <c r="K19" s="90">
        <v>22</v>
      </c>
      <c r="L19" s="90">
        <v>2891</v>
      </c>
      <c r="M19" s="90">
        <v>26</v>
      </c>
      <c r="N19" s="90">
        <v>634</v>
      </c>
      <c r="O19" s="90">
        <v>10</v>
      </c>
      <c r="P19" s="90">
        <v>130</v>
      </c>
      <c r="Q19" s="90"/>
      <c r="R19" s="90">
        <v>33</v>
      </c>
      <c r="S19" s="90">
        <v>13</v>
      </c>
      <c r="T19" s="90">
        <v>435</v>
      </c>
      <c r="U19" s="90">
        <v>351</v>
      </c>
      <c r="V19" s="90">
        <v>18</v>
      </c>
      <c r="W19" s="90">
        <v>438</v>
      </c>
      <c r="X19" s="199"/>
    </row>
    <row r="20" spans="2:24">
      <c r="B20" s="201" t="s">
        <v>431</v>
      </c>
      <c r="C20" s="187" t="s">
        <v>174</v>
      </c>
      <c r="D20" s="203" t="s">
        <v>175</v>
      </c>
      <c r="E20" s="11">
        <f t="shared" si="8"/>
        <v>3508</v>
      </c>
      <c r="F20" s="90">
        <v>83</v>
      </c>
      <c r="G20" s="90"/>
      <c r="H20" s="90">
        <v>233</v>
      </c>
      <c r="I20" s="90">
        <v>14</v>
      </c>
      <c r="J20" s="90"/>
      <c r="K20" s="90">
        <v>4</v>
      </c>
      <c r="L20" s="90">
        <v>1223</v>
      </c>
      <c r="M20" s="90">
        <v>26</v>
      </c>
      <c r="N20" s="90">
        <v>1212</v>
      </c>
      <c r="O20" s="90">
        <v>4</v>
      </c>
      <c r="P20" s="90">
        <v>64</v>
      </c>
      <c r="Q20" s="90"/>
      <c r="R20" s="90">
        <v>6</v>
      </c>
      <c r="S20" s="90">
        <v>8</v>
      </c>
      <c r="T20" s="90">
        <v>244</v>
      </c>
      <c r="U20" s="90">
        <v>122</v>
      </c>
      <c r="V20" s="90">
        <v>19</v>
      </c>
      <c r="W20" s="90">
        <v>246</v>
      </c>
      <c r="X20" s="199"/>
    </row>
    <row r="21" spans="2:24">
      <c r="B21" s="201" t="s">
        <v>431</v>
      </c>
      <c r="C21" s="187" t="s">
        <v>176</v>
      </c>
      <c r="D21" s="203" t="s">
        <v>177</v>
      </c>
      <c r="E21" s="11">
        <f t="shared" si="8"/>
        <v>4346</v>
      </c>
      <c r="F21" s="90">
        <v>168</v>
      </c>
      <c r="G21" s="90"/>
      <c r="H21" s="90">
        <v>367</v>
      </c>
      <c r="I21" s="90">
        <v>22</v>
      </c>
      <c r="J21" s="90">
        <v>10</v>
      </c>
      <c r="K21" s="90">
        <v>8</v>
      </c>
      <c r="L21" s="90">
        <v>2151</v>
      </c>
      <c r="M21" s="90">
        <v>37</v>
      </c>
      <c r="N21" s="90">
        <v>483</v>
      </c>
      <c r="O21" s="90">
        <v>12</v>
      </c>
      <c r="P21" s="90">
        <v>119</v>
      </c>
      <c r="Q21" s="90"/>
      <c r="R21" s="90">
        <v>50</v>
      </c>
      <c r="S21" s="90">
        <v>21</v>
      </c>
      <c r="T21" s="90">
        <v>361</v>
      </c>
      <c r="U21" s="90">
        <v>241</v>
      </c>
      <c r="V21" s="90">
        <v>11</v>
      </c>
      <c r="W21" s="90">
        <v>285</v>
      </c>
      <c r="X21" s="199"/>
    </row>
    <row r="22" spans="2:24">
      <c r="B22" s="201" t="s">
        <v>431</v>
      </c>
      <c r="C22" s="187" t="s">
        <v>178</v>
      </c>
      <c r="D22" s="203" t="s">
        <v>179</v>
      </c>
      <c r="E22" s="11">
        <f t="shared" si="8"/>
        <v>4308</v>
      </c>
      <c r="F22" s="90">
        <v>509</v>
      </c>
      <c r="G22" s="90"/>
      <c r="H22" s="90">
        <v>489</v>
      </c>
      <c r="I22" s="90">
        <v>33</v>
      </c>
      <c r="J22" s="90">
        <v>2</v>
      </c>
      <c r="K22" s="90">
        <v>8</v>
      </c>
      <c r="L22" s="90">
        <v>1743</v>
      </c>
      <c r="M22" s="90">
        <v>71</v>
      </c>
      <c r="N22" s="90">
        <v>487</v>
      </c>
      <c r="O22" s="90">
        <v>6</v>
      </c>
      <c r="P22" s="90">
        <v>72</v>
      </c>
      <c r="Q22" s="90"/>
      <c r="R22" s="90">
        <v>13</v>
      </c>
      <c r="S22" s="90">
        <v>45</v>
      </c>
      <c r="T22" s="90">
        <v>509</v>
      </c>
      <c r="U22" s="90">
        <v>144</v>
      </c>
      <c r="V22" s="90">
        <v>11</v>
      </c>
      <c r="W22" s="90">
        <v>166</v>
      </c>
      <c r="X22" s="199"/>
    </row>
    <row r="23" spans="2:24">
      <c r="B23" s="201" t="s">
        <v>431</v>
      </c>
      <c r="C23" s="187" t="s">
        <v>180</v>
      </c>
      <c r="D23" s="203" t="s">
        <v>181</v>
      </c>
      <c r="E23" s="11">
        <f t="shared" si="8"/>
        <v>4074</v>
      </c>
      <c r="F23" s="90">
        <v>335</v>
      </c>
      <c r="G23" s="90"/>
      <c r="H23" s="90">
        <v>428</v>
      </c>
      <c r="I23" s="90">
        <v>6</v>
      </c>
      <c r="J23" s="90">
        <v>3</v>
      </c>
      <c r="K23" s="90">
        <v>2</v>
      </c>
      <c r="L23" s="90">
        <v>1724</v>
      </c>
      <c r="M23" s="90">
        <v>33</v>
      </c>
      <c r="N23" s="90">
        <v>468</v>
      </c>
      <c r="O23" s="90">
        <v>5</v>
      </c>
      <c r="P23" s="90">
        <v>153</v>
      </c>
      <c r="Q23" s="90"/>
      <c r="R23" s="90">
        <v>14</v>
      </c>
      <c r="S23" s="90">
        <v>8</v>
      </c>
      <c r="T23" s="90">
        <v>389</v>
      </c>
      <c r="U23" s="90">
        <v>283</v>
      </c>
      <c r="V23" s="90">
        <v>6</v>
      </c>
      <c r="W23" s="90">
        <v>217</v>
      </c>
      <c r="X23" s="199"/>
    </row>
    <row r="24" spans="2:24">
      <c r="B24" s="201" t="s">
        <v>431</v>
      </c>
      <c r="C24" s="187" t="s">
        <v>182</v>
      </c>
      <c r="D24" s="203" t="s">
        <v>183</v>
      </c>
      <c r="E24" s="11">
        <f t="shared" si="8"/>
        <v>5997</v>
      </c>
      <c r="F24" s="90">
        <v>388</v>
      </c>
      <c r="G24" s="90"/>
      <c r="H24" s="90">
        <v>683</v>
      </c>
      <c r="I24" s="90">
        <v>5</v>
      </c>
      <c r="J24" s="90">
        <v>42</v>
      </c>
      <c r="K24" s="90">
        <v>14</v>
      </c>
      <c r="L24" s="90">
        <v>2545</v>
      </c>
      <c r="M24" s="90">
        <v>28</v>
      </c>
      <c r="N24" s="90">
        <v>1070</v>
      </c>
      <c r="O24" s="90">
        <v>26</v>
      </c>
      <c r="P24" s="90">
        <v>186</v>
      </c>
      <c r="Q24" s="90">
        <v>1</v>
      </c>
      <c r="R24" s="90">
        <v>47</v>
      </c>
      <c r="S24" s="90">
        <v>10</v>
      </c>
      <c r="T24" s="90">
        <v>382</v>
      </c>
      <c r="U24" s="90">
        <v>215</v>
      </c>
      <c r="V24" s="90">
        <v>15</v>
      </c>
      <c r="W24" s="90">
        <v>340</v>
      </c>
      <c r="X24" s="199"/>
    </row>
    <row r="25" spans="2:24">
      <c r="B25" s="201" t="s">
        <v>431</v>
      </c>
      <c r="C25" s="187" t="s">
        <v>184</v>
      </c>
      <c r="D25" s="203" t="s">
        <v>185</v>
      </c>
      <c r="E25" s="11">
        <f t="shared" si="8"/>
        <v>3412</v>
      </c>
      <c r="F25" s="90">
        <v>256</v>
      </c>
      <c r="G25" s="90">
        <v>11</v>
      </c>
      <c r="H25" s="90">
        <v>530</v>
      </c>
      <c r="I25" s="90">
        <v>11</v>
      </c>
      <c r="J25" s="90">
        <v>18</v>
      </c>
      <c r="K25" s="90">
        <v>29</v>
      </c>
      <c r="L25" s="90">
        <v>1430</v>
      </c>
      <c r="M25" s="90">
        <v>28</v>
      </c>
      <c r="N25" s="90">
        <v>330</v>
      </c>
      <c r="O25" s="90">
        <v>9</v>
      </c>
      <c r="P25" s="90">
        <v>124</v>
      </c>
      <c r="Q25" s="90"/>
      <c r="R25" s="90">
        <v>24</v>
      </c>
      <c r="S25" s="90">
        <v>7</v>
      </c>
      <c r="T25" s="90">
        <v>272</v>
      </c>
      <c r="U25" s="90">
        <v>117</v>
      </c>
      <c r="V25" s="90">
        <v>32</v>
      </c>
      <c r="W25" s="90">
        <v>184</v>
      </c>
      <c r="X25" s="199"/>
    </row>
    <row r="26" spans="2:24">
      <c r="B26" s="201" t="s">
        <v>186</v>
      </c>
      <c r="C26" s="187" t="s">
        <v>187</v>
      </c>
      <c r="D26" s="203" t="s">
        <v>188</v>
      </c>
      <c r="E26" s="11">
        <f t="shared" si="8"/>
        <v>5437</v>
      </c>
      <c r="F26" s="90">
        <v>109</v>
      </c>
      <c r="G26" s="90">
        <v>1</v>
      </c>
      <c r="H26" s="90">
        <v>688</v>
      </c>
      <c r="I26" s="90">
        <v>34</v>
      </c>
      <c r="J26" s="90">
        <v>16</v>
      </c>
      <c r="K26" s="90">
        <v>12</v>
      </c>
      <c r="L26" s="90">
        <v>2719</v>
      </c>
      <c r="M26" s="90">
        <v>32</v>
      </c>
      <c r="N26" s="90">
        <v>615</v>
      </c>
      <c r="O26" s="90">
        <v>13</v>
      </c>
      <c r="P26" s="90">
        <v>156</v>
      </c>
      <c r="Q26" s="90"/>
      <c r="R26" s="90">
        <v>31</v>
      </c>
      <c r="S26" s="90">
        <v>20</v>
      </c>
      <c r="T26" s="90">
        <v>492</v>
      </c>
      <c r="U26" s="90">
        <v>106</v>
      </c>
      <c r="V26" s="90">
        <v>35</v>
      </c>
      <c r="W26" s="90">
        <v>358</v>
      </c>
      <c r="X26" s="199"/>
    </row>
    <row r="27" spans="2:24">
      <c r="B27" s="201" t="s">
        <v>186</v>
      </c>
      <c r="C27" s="187" t="s">
        <v>189</v>
      </c>
      <c r="D27" s="203" t="s">
        <v>190</v>
      </c>
      <c r="E27" s="11">
        <f t="shared" si="8"/>
        <v>9661</v>
      </c>
      <c r="F27" s="90">
        <v>225</v>
      </c>
      <c r="G27" s="90">
        <v>1</v>
      </c>
      <c r="H27" s="90">
        <v>1309</v>
      </c>
      <c r="I27" s="90">
        <v>18</v>
      </c>
      <c r="J27" s="90">
        <v>13</v>
      </c>
      <c r="K27" s="90">
        <v>6</v>
      </c>
      <c r="L27" s="90">
        <v>4955</v>
      </c>
      <c r="M27" s="90">
        <v>28</v>
      </c>
      <c r="N27" s="90">
        <v>1464</v>
      </c>
      <c r="O27" s="90">
        <v>23</v>
      </c>
      <c r="P27" s="90">
        <v>171</v>
      </c>
      <c r="Q27" s="90"/>
      <c r="R27" s="90">
        <v>76</v>
      </c>
      <c r="S27" s="90">
        <v>42</v>
      </c>
      <c r="T27" s="90">
        <v>539</v>
      </c>
      <c r="U27" s="90">
        <v>199</v>
      </c>
      <c r="V27" s="90">
        <v>18</v>
      </c>
      <c r="W27" s="90">
        <v>574</v>
      </c>
      <c r="X27" s="199"/>
    </row>
    <row r="28" spans="2:24">
      <c r="B28" s="201" t="s">
        <v>431</v>
      </c>
      <c r="C28" s="187" t="s">
        <v>191</v>
      </c>
      <c r="D28" s="203" t="s">
        <v>192</v>
      </c>
      <c r="E28" s="11">
        <f t="shared" si="8"/>
        <v>38789</v>
      </c>
      <c r="F28" s="90">
        <v>436</v>
      </c>
      <c r="G28" s="90">
        <v>6</v>
      </c>
      <c r="H28" s="90">
        <v>4318</v>
      </c>
      <c r="I28" s="90">
        <v>12</v>
      </c>
      <c r="J28" s="90">
        <v>64</v>
      </c>
      <c r="K28" s="90">
        <v>11</v>
      </c>
      <c r="L28" s="90">
        <v>22330</v>
      </c>
      <c r="M28" s="90">
        <v>94</v>
      </c>
      <c r="N28" s="90">
        <v>6045</v>
      </c>
      <c r="O28" s="90">
        <v>82</v>
      </c>
      <c r="P28" s="90">
        <v>604</v>
      </c>
      <c r="Q28" s="90">
        <v>19</v>
      </c>
      <c r="R28" s="90">
        <v>318</v>
      </c>
      <c r="S28" s="90">
        <v>294</v>
      </c>
      <c r="T28" s="90">
        <v>1018</v>
      </c>
      <c r="U28" s="90">
        <v>501</v>
      </c>
      <c r="V28" s="90">
        <v>58</v>
      </c>
      <c r="W28" s="90">
        <v>2579</v>
      </c>
      <c r="X28" s="199"/>
    </row>
    <row r="29" spans="2:24">
      <c r="B29" s="201" t="s">
        <v>431</v>
      </c>
      <c r="C29" s="187" t="s">
        <v>193</v>
      </c>
      <c r="D29" s="203" t="s">
        <v>194</v>
      </c>
      <c r="E29" s="11">
        <f t="shared" si="8"/>
        <v>35247</v>
      </c>
      <c r="F29" s="90">
        <v>290</v>
      </c>
      <c r="G29" s="90">
        <v>9</v>
      </c>
      <c r="H29" s="90">
        <v>4081</v>
      </c>
      <c r="I29" s="90">
        <v>10</v>
      </c>
      <c r="J29" s="90">
        <v>62</v>
      </c>
      <c r="K29" s="90">
        <v>16</v>
      </c>
      <c r="L29" s="90">
        <v>20344</v>
      </c>
      <c r="M29" s="90">
        <v>86</v>
      </c>
      <c r="N29" s="90">
        <v>5134</v>
      </c>
      <c r="O29" s="90">
        <v>84</v>
      </c>
      <c r="P29" s="90">
        <v>606</v>
      </c>
      <c r="Q29" s="90">
        <v>6</v>
      </c>
      <c r="R29" s="90">
        <v>282</v>
      </c>
      <c r="S29" s="90">
        <v>216</v>
      </c>
      <c r="T29" s="90">
        <v>1084</v>
      </c>
      <c r="U29" s="90">
        <v>506</v>
      </c>
      <c r="V29" s="90">
        <v>57</v>
      </c>
      <c r="W29" s="90">
        <v>2374</v>
      </c>
      <c r="X29" s="199"/>
    </row>
    <row r="30" spans="2:24">
      <c r="B30" s="201" t="s">
        <v>431</v>
      </c>
      <c r="C30" s="187" t="s">
        <v>195</v>
      </c>
      <c r="D30" s="203" t="s">
        <v>196</v>
      </c>
      <c r="E30" s="11">
        <f t="shared" si="8"/>
        <v>31536</v>
      </c>
      <c r="F30" s="90">
        <v>318</v>
      </c>
      <c r="G30" s="90">
        <v>24</v>
      </c>
      <c r="H30" s="90">
        <v>3836</v>
      </c>
      <c r="I30" s="90">
        <v>6</v>
      </c>
      <c r="J30" s="90">
        <v>60</v>
      </c>
      <c r="K30" s="90">
        <v>17</v>
      </c>
      <c r="L30" s="90">
        <v>17443</v>
      </c>
      <c r="M30" s="90">
        <v>93</v>
      </c>
      <c r="N30" s="90">
        <v>4828</v>
      </c>
      <c r="O30" s="90">
        <v>87</v>
      </c>
      <c r="P30" s="90">
        <v>488</v>
      </c>
      <c r="Q30" s="90">
        <v>3</v>
      </c>
      <c r="R30" s="90">
        <v>317</v>
      </c>
      <c r="S30" s="90">
        <v>212</v>
      </c>
      <c r="T30" s="90">
        <v>1154</v>
      </c>
      <c r="U30" s="90">
        <v>402</v>
      </c>
      <c r="V30" s="90">
        <v>73</v>
      </c>
      <c r="W30" s="90">
        <v>2175</v>
      </c>
      <c r="X30" s="199"/>
    </row>
    <row r="31" spans="2:24">
      <c r="B31" s="201" t="s">
        <v>431</v>
      </c>
      <c r="C31" s="187" t="s">
        <v>197</v>
      </c>
      <c r="D31" s="203" t="s">
        <v>198</v>
      </c>
      <c r="E31" s="11">
        <f t="shared" si="8"/>
        <v>11515</v>
      </c>
      <c r="F31" s="90">
        <v>608</v>
      </c>
      <c r="G31" s="90">
        <v>5</v>
      </c>
      <c r="H31" s="90">
        <v>1372</v>
      </c>
      <c r="I31" s="90">
        <v>24</v>
      </c>
      <c r="J31" s="90">
        <v>38</v>
      </c>
      <c r="K31" s="90">
        <v>107</v>
      </c>
      <c r="L31" s="90">
        <v>5920</v>
      </c>
      <c r="M31" s="90">
        <v>35</v>
      </c>
      <c r="N31" s="90">
        <v>1042</v>
      </c>
      <c r="O31" s="90">
        <v>28</v>
      </c>
      <c r="P31" s="90">
        <v>231</v>
      </c>
      <c r="Q31" s="90">
        <v>1</v>
      </c>
      <c r="R31" s="90">
        <v>147</v>
      </c>
      <c r="S31" s="90">
        <v>45</v>
      </c>
      <c r="T31" s="90">
        <v>593</v>
      </c>
      <c r="U31" s="90">
        <v>384</v>
      </c>
      <c r="V31" s="90">
        <v>16</v>
      </c>
      <c r="W31" s="90">
        <v>919</v>
      </c>
      <c r="X31" s="199"/>
    </row>
    <row r="32" spans="2:24">
      <c r="B32" s="201" t="s">
        <v>432</v>
      </c>
      <c r="C32" s="187" t="s">
        <v>170</v>
      </c>
      <c r="D32" s="203" t="s">
        <v>200</v>
      </c>
      <c r="E32" s="11">
        <f t="shared" si="8"/>
        <v>16295</v>
      </c>
      <c r="F32" s="90">
        <v>180</v>
      </c>
      <c r="G32" s="90">
        <v>2</v>
      </c>
      <c r="H32" s="90">
        <v>1923</v>
      </c>
      <c r="I32" s="90">
        <v>2</v>
      </c>
      <c r="J32" s="90">
        <v>10</v>
      </c>
      <c r="K32" s="90">
        <v>39</v>
      </c>
      <c r="L32" s="90">
        <v>9633</v>
      </c>
      <c r="M32" s="90">
        <v>43</v>
      </c>
      <c r="N32" s="90">
        <v>1321</v>
      </c>
      <c r="O32" s="90">
        <v>16</v>
      </c>
      <c r="P32" s="90">
        <v>133</v>
      </c>
      <c r="Q32" s="90">
        <v>1</v>
      </c>
      <c r="R32" s="90">
        <v>173</v>
      </c>
      <c r="S32" s="90">
        <v>72</v>
      </c>
      <c r="T32" s="90">
        <v>637</v>
      </c>
      <c r="U32" s="90">
        <v>327</v>
      </c>
      <c r="V32" s="90">
        <v>55</v>
      </c>
      <c r="W32" s="90">
        <v>1728</v>
      </c>
      <c r="X32" s="199"/>
    </row>
    <row r="33" spans="2:24">
      <c r="B33" s="201" t="s">
        <v>432</v>
      </c>
      <c r="C33" s="187" t="s">
        <v>172</v>
      </c>
      <c r="D33" s="203" t="s">
        <v>201</v>
      </c>
      <c r="E33" s="11">
        <f t="shared" si="8"/>
        <v>13137</v>
      </c>
      <c r="F33" s="90">
        <v>91</v>
      </c>
      <c r="G33" s="90"/>
      <c r="H33" s="90">
        <v>1343</v>
      </c>
      <c r="I33" s="90"/>
      <c r="J33" s="90">
        <v>13</v>
      </c>
      <c r="K33" s="90">
        <v>11</v>
      </c>
      <c r="L33" s="90">
        <v>8863</v>
      </c>
      <c r="M33" s="90">
        <v>13</v>
      </c>
      <c r="N33" s="90">
        <v>1025</v>
      </c>
      <c r="O33" s="90">
        <v>21</v>
      </c>
      <c r="P33" s="90">
        <v>136</v>
      </c>
      <c r="Q33" s="90"/>
      <c r="R33" s="90">
        <v>74</v>
      </c>
      <c r="S33" s="90">
        <v>94</v>
      </c>
      <c r="T33" s="90">
        <v>531</v>
      </c>
      <c r="U33" s="90">
        <v>210</v>
      </c>
      <c r="V33" s="90">
        <v>14</v>
      </c>
      <c r="W33" s="90">
        <v>698</v>
      </c>
      <c r="X33" s="199"/>
    </row>
    <row r="34" spans="2:24">
      <c r="B34" s="201" t="s">
        <v>432</v>
      </c>
      <c r="C34" s="187" t="s">
        <v>174</v>
      </c>
      <c r="D34" s="203" t="s">
        <v>433</v>
      </c>
      <c r="E34" s="11">
        <f t="shared" si="8"/>
        <v>17965</v>
      </c>
      <c r="F34" s="90">
        <v>58</v>
      </c>
      <c r="G34" s="90">
        <v>5</v>
      </c>
      <c r="H34" s="90">
        <v>2057</v>
      </c>
      <c r="I34" s="90">
        <v>1</v>
      </c>
      <c r="J34" s="90">
        <v>18</v>
      </c>
      <c r="K34" s="90">
        <v>21</v>
      </c>
      <c r="L34" s="90">
        <v>11070</v>
      </c>
      <c r="M34" s="90">
        <v>23</v>
      </c>
      <c r="N34" s="90">
        <v>1749</v>
      </c>
      <c r="O34" s="90">
        <v>61</v>
      </c>
      <c r="P34" s="90">
        <v>190</v>
      </c>
      <c r="Q34" s="90">
        <v>27</v>
      </c>
      <c r="R34" s="90">
        <v>339</v>
      </c>
      <c r="S34" s="90">
        <v>175</v>
      </c>
      <c r="T34" s="90">
        <v>655</v>
      </c>
      <c r="U34" s="90">
        <v>290</v>
      </c>
      <c r="V34" s="90">
        <v>22</v>
      </c>
      <c r="W34" s="90">
        <v>1204</v>
      </c>
      <c r="X34" s="199"/>
    </row>
    <row r="35" spans="2:24">
      <c r="B35" s="201" t="s">
        <v>432</v>
      </c>
      <c r="C35" s="187" t="s">
        <v>176</v>
      </c>
      <c r="D35" s="203" t="s">
        <v>203</v>
      </c>
      <c r="E35" s="11">
        <f t="shared" si="8"/>
        <v>14049</v>
      </c>
      <c r="F35" s="90">
        <v>176</v>
      </c>
      <c r="G35" s="90">
        <v>22</v>
      </c>
      <c r="H35" s="90">
        <v>1275</v>
      </c>
      <c r="I35" s="90">
        <v>2</v>
      </c>
      <c r="J35" s="90">
        <v>4</v>
      </c>
      <c r="K35" s="90">
        <v>9</v>
      </c>
      <c r="L35" s="90">
        <v>9476</v>
      </c>
      <c r="M35" s="90">
        <v>16</v>
      </c>
      <c r="N35" s="90">
        <v>1334</v>
      </c>
      <c r="O35" s="90">
        <v>12</v>
      </c>
      <c r="P35" s="90">
        <v>103</v>
      </c>
      <c r="Q35" s="90"/>
      <c r="R35" s="90">
        <v>72</v>
      </c>
      <c r="S35" s="90">
        <v>172</v>
      </c>
      <c r="T35" s="90">
        <v>454</v>
      </c>
      <c r="U35" s="90">
        <v>187</v>
      </c>
      <c r="V35" s="90">
        <v>11</v>
      </c>
      <c r="W35" s="90">
        <v>724</v>
      </c>
      <c r="X35" s="199"/>
    </row>
    <row r="36" spans="2:24">
      <c r="B36" s="201" t="s">
        <v>432</v>
      </c>
      <c r="C36" s="187" t="s">
        <v>178</v>
      </c>
      <c r="D36" s="203" t="s">
        <v>205</v>
      </c>
      <c r="E36" s="11">
        <f t="shared" si="8"/>
        <v>15260</v>
      </c>
      <c r="F36" s="90">
        <v>231</v>
      </c>
      <c r="G36" s="90">
        <v>2</v>
      </c>
      <c r="H36" s="90">
        <v>1739</v>
      </c>
      <c r="I36" s="90">
        <v>1</v>
      </c>
      <c r="J36" s="90">
        <v>11</v>
      </c>
      <c r="K36" s="90">
        <v>4</v>
      </c>
      <c r="L36" s="90">
        <v>9751</v>
      </c>
      <c r="M36" s="90">
        <v>27</v>
      </c>
      <c r="N36" s="90">
        <v>1383</v>
      </c>
      <c r="O36" s="90">
        <v>20</v>
      </c>
      <c r="P36" s="90">
        <v>188</v>
      </c>
      <c r="Q36" s="90"/>
      <c r="R36" s="90">
        <v>83</v>
      </c>
      <c r="S36" s="90">
        <v>71</v>
      </c>
      <c r="T36" s="90">
        <v>604</v>
      </c>
      <c r="U36" s="90">
        <v>173</v>
      </c>
      <c r="V36" s="90">
        <v>13</v>
      </c>
      <c r="W36" s="90">
        <v>959</v>
      </c>
      <c r="X36" s="199"/>
    </row>
    <row r="37" spans="2:24">
      <c r="B37" s="201" t="s">
        <v>432</v>
      </c>
      <c r="C37" s="187" t="s">
        <v>180</v>
      </c>
      <c r="D37" s="203" t="s">
        <v>206</v>
      </c>
      <c r="E37" s="11">
        <f t="shared" si="8"/>
        <v>12790</v>
      </c>
      <c r="F37" s="90">
        <v>217</v>
      </c>
      <c r="G37" s="90">
        <v>4</v>
      </c>
      <c r="H37" s="90">
        <v>1446</v>
      </c>
      <c r="I37" s="90">
        <v>1</v>
      </c>
      <c r="J37" s="90">
        <v>41</v>
      </c>
      <c r="K37" s="90">
        <v>12</v>
      </c>
      <c r="L37" s="90">
        <v>7905</v>
      </c>
      <c r="M37" s="90">
        <v>60</v>
      </c>
      <c r="N37" s="90">
        <v>1100</v>
      </c>
      <c r="O37" s="90">
        <v>29</v>
      </c>
      <c r="P37" s="90">
        <v>140</v>
      </c>
      <c r="Q37" s="90">
        <v>1</v>
      </c>
      <c r="R37" s="90">
        <v>116</v>
      </c>
      <c r="S37" s="90">
        <v>84</v>
      </c>
      <c r="T37" s="90">
        <v>459</v>
      </c>
      <c r="U37" s="90">
        <v>179</v>
      </c>
      <c r="V37" s="90">
        <v>5</v>
      </c>
      <c r="W37" s="90">
        <v>991</v>
      </c>
      <c r="X37" s="199"/>
    </row>
    <row r="38" spans="2:24">
      <c r="B38" s="201" t="s">
        <v>432</v>
      </c>
      <c r="C38" s="187" t="s">
        <v>182</v>
      </c>
      <c r="D38" s="203" t="s">
        <v>207</v>
      </c>
      <c r="E38" s="11">
        <f t="shared" si="8"/>
        <v>12449</v>
      </c>
      <c r="F38" s="90">
        <v>152</v>
      </c>
      <c r="G38" s="90">
        <v>1</v>
      </c>
      <c r="H38" s="90">
        <v>1225</v>
      </c>
      <c r="I38" s="90">
        <v>2</v>
      </c>
      <c r="J38" s="90">
        <v>21</v>
      </c>
      <c r="K38" s="90">
        <v>3</v>
      </c>
      <c r="L38" s="90">
        <v>7799</v>
      </c>
      <c r="M38" s="90">
        <v>49</v>
      </c>
      <c r="N38" s="90">
        <v>1361</v>
      </c>
      <c r="O38" s="90">
        <v>35</v>
      </c>
      <c r="P38" s="90">
        <v>199</v>
      </c>
      <c r="Q38" s="90"/>
      <c r="R38" s="90">
        <v>77</v>
      </c>
      <c r="S38" s="90">
        <v>64</v>
      </c>
      <c r="T38" s="90">
        <v>483</v>
      </c>
      <c r="U38" s="90">
        <v>129</v>
      </c>
      <c r="V38" s="90">
        <v>7</v>
      </c>
      <c r="W38" s="90">
        <v>842</v>
      </c>
      <c r="X38" s="199"/>
    </row>
    <row r="39" spans="2:24">
      <c r="B39" s="201" t="s">
        <v>432</v>
      </c>
      <c r="C39" s="187" t="s">
        <v>184</v>
      </c>
      <c r="D39" s="203" t="s">
        <v>434</v>
      </c>
      <c r="E39" s="11">
        <f t="shared" si="8"/>
        <v>15725</v>
      </c>
      <c r="F39" s="90">
        <v>126</v>
      </c>
      <c r="G39" s="90">
        <v>1</v>
      </c>
      <c r="H39" s="90">
        <v>1646</v>
      </c>
      <c r="I39" s="90">
        <v>1</v>
      </c>
      <c r="J39" s="90">
        <v>67</v>
      </c>
      <c r="K39" s="90">
        <v>11</v>
      </c>
      <c r="L39" s="90">
        <v>9725</v>
      </c>
      <c r="M39" s="90">
        <v>97</v>
      </c>
      <c r="N39" s="90">
        <v>1540</v>
      </c>
      <c r="O39" s="90">
        <v>52</v>
      </c>
      <c r="P39" s="90">
        <v>280</v>
      </c>
      <c r="Q39" s="90"/>
      <c r="R39" s="90">
        <v>121</v>
      </c>
      <c r="S39" s="90">
        <v>163</v>
      </c>
      <c r="T39" s="90">
        <v>501</v>
      </c>
      <c r="U39" s="90">
        <v>230</v>
      </c>
      <c r="V39" s="90">
        <v>26</v>
      </c>
      <c r="W39" s="90">
        <v>1138</v>
      </c>
      <c r="X39" s="199"/>
    </row>
    <row r="40" spans="2:24">
      <c r="B40" s="201" t="s">
        <v>435</v>
      </c>
      <c r="C40" s="187" t="s">
        <v>170</v>
      </c>
      <c r="D40" s="203" t="s">
        <v>210</v>
      </c>
      <c r="E40" s="11">
        <f t="shared" si="8"/>
        <v>6758</v>
      </c>
      <c r="F40" s="90">
        <v>556</v>
      </c>
      <c r="G40" s="90">
        <v>40</v>
      </c>
      <c r="H40" s="90">
        <v>758</v>
      </c>
      <c r="I40" s="90">
        <v>18</v>
      </c>
      <c r="J40" s="90">
        <v>29</v>
      </c>
      <c r="K40" s="90">
        <v>13</v>
      </c>
      <c r="L40" s="90">
        <v>2675</v>
      </c>
      <c r="M40" s="90">
        <v>26</v>
      </c>
      <c r="N40" s="90">
        <v>932</v>
      </c>
      <c r="O40" s="90">
        <v>27</v>
      </c>
      <c r="P40" s="90">
        <v>321</v>
      </c>
      <c r="Q40" s="90">
        <v>1</v>
      </c>
      <c r="R40" s="90">
        <v>39</v>
      </c>
      <c r="S40" s="90">
        <v>11</v>
      </c>
      <c r="T40" s="90">
        <v>401</v>
      </c>
      <c r="U40" s="90">
        <v>445</v>
      </c>
      <c r="V40" s="90">
        <v>22</v>
      </c>
      <c r="W40" s="90">
        <v>444</v>
      </c>
      <c r="X40" s="199"/>
    </row>
    <row r="41" spans="2:24">
      <c r="B41" s="201" t="s">
        <v>435</v>
      </c>
      <c r="C41" s="187" t="s">
        <v>172</v>
      </c>
      <c r="D41" s="204" t="s">
        <v>211</v>
      </c>
      <c r="E41" s="11">
        <f t="shared" si="8"/>
        <v>9076</v>
      </c>
      <c r="F41" s="90">
        <v>387</v>
      </c>
      <c r="G41" s="90">
        <v>27</v>
      </c>
      <c r="H41" s="90">
        <v>1246</v>
      </c>
      <c r="I41" s="90">
        <v>16</v>
      </c>
      <c r="J41" s="90">
        <v>68</v>
      </c>
      <c r="K41" s="90">
        <v>34</v>
      </c>
      <c r="L41" s="90">
        <v>4047</v>
      </c>
      <c r="M41" s="90">
        <v>51</v>
      </c>
      <c r="N41" s="90">
        <v>1174</v>
      </c>
      <c r="O41" s="90">
        <v>17</v>
      </c>
      <c r="P41" s="90">
        <v>243</v>
      </c>
      <c r="Q41" s="90"/>
      <c r="R41" s="90">
        <v>26</v>
      </c>
      <c r="S41" s="90">
        <v>6</v>
      </c>
      <c r="T41" s="90">
        <v>574</v>
      </c>
      <c r="U41" s="90">
        <v>508</v>
      </c>
      <c r="V41" s="90">
        <v>22</v>
      </c>
      <c r="W41" s="90">
        <v>630</v>
      </c>
      <c r="X41" s="199"/>
    </row>
    <row r="42" spans="2:24">
      <c r="B42" s="201" t="s">
        <v>435</v>
      </c>
      <c r="C42" s="187" t="s">
        <v>174</v>
      </c>
      <c r="D42" s="203" t="s">
        <v>212</v>
      </c>
      <c r="E42" s="11">
        <f t="shared" si="8"/>
        <v>1372</v>
      </c>
      <c r="F42" s="90">
        <v>61</v>
      </c>
      <c r="G42" s="90"/>
      <c r="H42" s="90">
        <v>96</v>
      </c>
      <c r="I42" s="90">
        <v>9</v>
      </c>
      <c r="J42" s="90"/>
      <c r="K42" s="90"/>
      <c r="L42" s="90">
        <v>537</v>
      </c>
      <c r="M42" s="90">
        <v>9</v>
      </c>
      <c r="N42" s="90">
        <v>431</v>
      </c>
      <c r="O42" s="90">
        <v>4</v>
      </c>
      <c r="P42" s="90">
        <v>36</v>
      </c>
      <c r="Q42" s="90"/>
      <c r="R42" s="90">
        <v>1</v>
      </c>
      <c r="S42" s="90">
        <v>3</v>
      </c>
      <c r="T42" s="90">
        <v>85</v>
      </c>
      <c r="U42" s="90">
        <v>27</v>
      </c>
      <c r="V42" s="90">
        <v>4</v>
      </c>
      <c r="W42" s="90">
        <v>69</v>
      </c>
      <c r="X42" s="199"/>
    </row>
    <row r="43" spans="2:24">
      <c r="B43" s="201" t="s">
        <v>435</v>
      </c>
      <c r="C43" s="187" t="s">
        <v>176</v>
      </c>
      <c r="D43" s="203" t="s">
        <v>436</v>
      </c>
      <c r="E43" s="11">
        <f t="shared" si="8"/>
        <v>12051</v>
      </c>
      <c r="F43" s="90">
        <v>916</v>
      </c>
      <c r="G43" s="90">
        <v>32</v>
      </c>
      <c r="H43" s="90">
        <v>1580</v>
      </c>
      <c r="I43" s="90">
        <v>22</v>
      </c>
      <c r="J43" s="90">
        <v>62</v>
      </c>
      <c r="K43" s="90">
        <v>10</v>
      </c>
      <c r="L43" s="90">
        <v>5246</v>
      </c>
      <c r="M43" s="90">
        <v>60</v>
      </c>
      <c r="N43" s="90">
        <v>1834</v>
      </c>
      <c r="O43" s="90">
        <v>14</v>
      </c>
      <c r="P43" s="90">
        <v>380</v>
      </c>
      <c r="Q43" s="90"/>
      <c r="R43" s="90">
        <v>49</v>
      </c>
      <c r="S43" s="90">
        <v>27</v>
      </c>
      <c r="T43" s="90">
        <v>617</v>
      </c>
      <c r="U43" s="90">
        <v>422</v>
      </c>
      <c r="V43" s="90">
        <v>7</v>
      </c>
      <c r="W43" s="90">
        <v>773</v>
      </c>
      <c r="X43" s="199"/>
    </row>
    <row r="44" spans="2:24">
      <c r="B44" s="201" t="s">
        <v>435</v>
      </c>
      <c r="C44" s="187" t="s">
        <v>178</v>
      </c>
      <c r="D44" s="203" t="s">
        <v>214</v>
      </c>
      <c r="E44" s="11">
        <f t="shared" si="8"/>
        <v>8794</v>
      </c>
      <c r="F44" s="90">
        <v>752</v>
      </c>
      <c r="G44" s="90">
        <v>21</v>
      </c>
      <c r="H44" s="90">
        <v>1196</v>
      </c>
      <c r="I44" s="90">
        <v>12</v>
      </c>
      <c r="J44" s="90">
        <v>25</v>
      </c>
      <c r="K44" s="90">
        <v>22</v>
      </c>
      <c r="L44" s="90">
        <v>3687</v>
      </c>
      <c r="M44" s="90">
        <v>23</v>
      </c>
      <c r="N44" s="90">
        <v>1242</v>
      </c>
      <c r="O44" s="90">
        <v>16</v>
      </c>
      <c r="P44" s="90">
        <v>265</v>
      </c>
      <c r="Q44" s="90"/>
      <c r="R44" s="90">
        <v>53</v>
      </c>
      <c r="S44" s="90">
        <v>16</v>
      </c>
      <c r="T44" s="90">
        <v>567</v>
      </c>
      <c r="U44" s="90">
        <v>247</v>
      </c>
      <c r="V44" s="90">
        <v>26</v>
      </c>
      <c r="W44" s="90">
        <v>624</v>
      </c>
      <c r="X44" s="199"/>
    </row>
    <row r="45" spans="2:24">
      <c r="B45" s="201" t="s">
        <v>435</v>
      </c>
      <c r="C45" s="187" t="s">
        <v>180</v>
      </c>
      <c r="D45" s="203" t="s">
        <v>215</v>
      </c>
      <c r="E45" s="11">
        <f t="shared" si="8"/>
        <v>125047</v>
      </c>
      <c r="F45" s="90">
        <v>421</v>
      </c>
      <c r="G45" s="90">
        <v>47</v>
      </c>
      <c r="H45" s="90">
        <v>11691</v>
      </c>
      <c r="I45" s="90">
        <v>102</v>
      </c>
      <c r="J45" s="90">
        <v>337</v>
      </c>
      <c r="K45" s="90">
        <v>209</v>
      </c>
      <c r="L45" s="90">
        <v>69100</v>
      </c>
      <c r="M45" s="90">
        <v>423</v>
      </c>
      <c r="N45" s="90">
        <v>21894</v>
      </c>
      <c r="O45" s="90">
        <v>841</v>
      </c>
      <c r="P45" s="90">
        <v>2998</v>
      </c>
      <c r="Q45" s="90">
        <v>81</v>
      </c>
      <c r="R45" s="90">
        <v>1764</v>
      </c>
      <c r="S45" s="90">
        <v>2652</v>
      </c>
      <c r="T45" s="90">
        <v>3198</v>
      </c>
      <c r="U45" s="90">
        <v>1048</v>
      </c>
      <c r="V45" s="90">
        <v>677</v>
      </c>
      <c r="W45" s="90">
        <v>7564</v>
      </c>
      <c r="X45" s="199"/>
    </row>
    <row r="46" spans="2:24">
      <c r="B46" s="201" t="s">
        <v>435</v>
      </c>
      <c r="C46" s="187" t="s">
        <v>182</v>
      </c>
      <c r="D46" s="203" t="s">
        <v>437</v>
      </c>
      <c r="E46" s="11">
        <f t="shared" si="8"/>
        <v>19631</v>
      </c>
      <c r="F46" s="90">
        <v>154</v>
      </c>
      <c r="G46" s="90">
        <v>7</v>
      </c>
      <c r="H46" s="90">
        <v>3367</v>
      </c>
      <c r="I46" s="90">
        <v>29</v>
      </c>
      <c r="J46" s="90">
        <v>86</v>
      </c>
      <c r="K46" s="90">
        <v>29</v>
      </c>
      <c r="L46" s="90">
        <v>9387</v>
      </c>
      <c r="M46" s="90">
        <v>23</v>
      </c>
      <c r="N46" s="90">
        <v>3403</v>
      </c>
      <c r="O46" s="90">
        <v>53</v>
      </c>
      <c r="P46" s="90">
        <v>496</v>
      </c>
      <c r="Q46" s="90">
        <v>10</v>
      </c>
      <c r="R46" s="90">
        <v>203</v>
      </c>
      <c r="S46" s="90">
        <v>90</v>
      </c>
      <c r="T46" s="90">
        <v>512</v>
      </c>
      <c r="U46" s="90">
        <v>463</v>
      </c>
      <c r="V46" s="90">
        <v>131</v>
      </c>
      <c r="W46" s="90">
        <v>1188</v>
      </c>
      <c r="X46" s="199"/>
    </row>
    <row r="47" spans="2:24">
      <c r="B47" s="201" t="s">
        <v>435</v>
      </c>
      <c r="C47" s="187" t="s">
        <v>184</v>
      </c>
      <c r="D47" s="203" t="s">
        <v>218</v>
      </c>
      <c r="E47" s="11">
        <f t="shared" si="8"/>
        <v>27009</v>
      </c>
      <c r="F47" s="90">
        <v>301</v>
      </c>
      <c r="G47" s="90">
        <v>12</v>
      </c>
      <c r="H47" s="90">
        <v>3733</v>
      </c>
      <c r="I47" s="90">
        <v>11</v>
      </c>
      <c r="J47" s="90">
        <v>90</v>
      </c>
      <c r="K47" s="90">
        <v>78</v>
      </c>
      <c r="L47" s="90">
        <v>13800</v>
      </c>
      <c r="M47" s="90">
        <v>53</v>
      </c>
      <c r="N47" s="90">
        <v>4351</v>
      </c>
      <c r="O47" s="90">
        <v>165</v>
      </c>
      <c r="P47" s="90">
        <v>500</v>
      </c>
      <c r="Q47" s="90">
        <v>21</v>
      </c>
      <c r="R47" s="90">
        <v>315</v>
      </c>
      <c r="S47" s="90">
        <v>235</v>
      </c>
      <c r="T47" s="90">
        <v>826</v>
      </c>
      <c r="U47" s="90">
        <v>365</v>
      </c>
      <c r="V47" s="90">
        <v>309</v>
      </c>
      <c r="W47" s="90">
        <v>1844</v>
      </c>
      <c r="X47" s="199"/>
    </row>
    <row r="48" spans="2:24">
      <c r="B48" s="201" t="s">
        <v>435</v>
      </c>
      <c r="C48" s="187" t="s">
        <v>187</v>
      </c>
      <c r="D48" s="203" t="s">
        <v>438</v>
      </c>
      <c r="E48" s="11">
        <f t="shared" si="8"/>
        <v>14282</v>
      </c>
      <c r="F48" s="90">
        <v>736</v>
      </c>
      <c r="G48" s="90">
        <v>31</v>
      </c>
      <c r="H48" s="90">
        <v>1914</v>
      </c>
      <c r="I48" s="90">
        <v>31</v>
      </c>
      <c r="J48" s="90">
        <v>94</v>
      </c>
      <c r="K48" s="90">
        <v>13</v>
      </c>
      <c r="L48" s="90">
        <v>6135</v>
      </c>
      <c r="M48" s="90">
        <v>40</v>
      </c>
      <c r="N48" s="90">
        <v>2643</v>
      </c>
      <c r="O48" s="90">
        <v>44</v>
      </c>
      <c r="P48" s="90">
        <v>497</v>
      </c>
      <c r="Q48" s="90"/>
      <c r="R48" s="90">
        <v>89</v>
      </c>
      <c r="S48" s="90">
        <v>43</v>
      </c>
      <c r="T48" s="90">
        <v>720</v>
      </c>
      <c r="U48" s="90">
        <v>398</v>
      </c>
      <c r="V48" s="90">
        <v>48</v>
      </c>
      <c r="W48" s="90">
        <v>806</v>
      </c>
      <c r="X48" s="199"/>
    </row>
    <row r="49" spans="2:24">
      <c r="B49" s="201" t="s">
        <v>435</v>
      </c>
      <c r="C49" s="187" t="s">
        <v>189</v>
      </c>
      <c r="D49" s="203" t="s">
        <v>220</v>
      </c>
      <c r="E49" s="11">
        <f t="shared" si="8"/>
        <v>5621</v>
      </c>
      <c r="F49" s="90">
        <v>584</v>
      </c>
      <c r="G49" s="90">
        <v>2</v>
      </c>
      <c r="H49" s="90">
        <v>625</v>
      </c>
      <c r="I49" s="90">
        <v>22</v>
      </c>
      <c r="J49" s="90">
        <v>59</v>
      </c>
      <c r="K49" s="90">
        <v>17</v>
      </c>
      <c r="L49" s="90">
        <v>2212</v>
      </c>
      <c r="M49" s="90">
        <v>23</v>
      </c>
      <c r="N49" s="90">
        <v>672</v>
      </c>
      <c r="O49" s="90">
        <v>5</v>
      </c>
      <c r="P49" s="90">
        <v>405</v>
      </c>
      <c r="Q49" s="90"/>
      <c r="R49" s="90">
        <v>31</v>
      </c>
      <c r="S49" s="90">
        <v>12</v>
      </c>
      <c r="T49" s="90">
        <v>431</v>
      </c>
      <c r="U49" s="90">
        <v>199</v>
      </c>
      <c r="V49" s="90">
        <v>5</v>
      </c>
      <c r="W49" s="90">
        <v>317</v>
      </c>
      <c r="X49" s="199"/>
    </row>
    <row r="50" spans="2:24">
      <c r="B50" s="201" t="s">
        <v>435</v>
      </c>
      <c r="C50" s="187" t="s">
        <v>191</v>
      </c>
      <c r="D50" s="203" t="s">
        <v>222</v>
      </c>
      <c r="E50" s="11">
        <f t="shared" si="8"/>
        <v>8001</v>
      </c>
      <c r="F50" s="90">
        <v>1009</v>
      </c>
      <c r="G50" s="90">
        <v>10</v>
      </c>
      <c r="H50" s="90">
        <v>971</v>
      </c>
      <c r="I50" s="90">
        <v>12</v>
      </c>
      <c r="J50" s="90">
        <v>44</v>
      </c>
      <c r="K50" s="90">
        <v>13</v>
      </c>
      <c r="L50" s="90">
        <v>3470</v>
      </c>
      <c r="M50" s="90">
        <v>34</v>
      </c>
      <c r="N50" s="90">
        <v>1005</v>
      </c>
      <c r="O50" s="90">
        <v>17</v>
      </c>
      <c r="P50" s="90">
        <v>189</v>
      </c>
      <c r="Q50" s="90">
        <v>1</v>
      </c>
      <c r="R50" s="90">
        <v>48</v>
      </c>
      <c r="S50" s="90">
        <v>24</v>
      </c>
      <c r="T50" s="90">
        <v>642</v>
      </c>
      <c r="U50" s="90">
        <v>166</v>
      </c>
      <c r="V50" s="90">
        <v>10</v>
      </c>
      <c r="W50" s="90">
        <v>336</v>
      </c>
      <c r="X50" s="199"/>
    </row>
    <row r="51" spans="2:24">
      <c r="B51" s="201" t="s">
        <v>435</v>
      </c>
      <c r="C51" s="187" t="s">
        <v>193</v>
      </c>
      <c r="D51" s="203" t="s">
        <v>439</v>
      </c>
      <c r="E51" s="11">
        <f t="shared" si="8"/>
        <v>16041</v>
      </c>
      <c r="F51" s="90">
        <v>465</v>
      </c>
      <c r="G51" s="90">
        <v>37</v>
      </c>
      <c r="H51" s="90">
        <v>2116</v>
      </c>
      <c r="I51" s="90">
        <v>33</v>
      </c>
      <c r="J51" s="90">
        <v>63</v>
      </c>
      <c r="K51" s="90">
        <v>88</v>
      </c>
      <c r="L51" s="90">
        <v>7992</v>
      </c>
      <c r="M51" s="90">
        <v>79</v>
      </c>
      <c r="N51" s="90">
        <v>2609</v>
      </c>
      <c r="O51" s="90">
        <v>50</v>
      </c>
      <c r="P51" s="90">
        <v>319</v>
      </c>
      <c r="Q51" s="90">
        <v>4</v>
      </c>
      <c r="R51" s="90">
        <v>146</v>
      </c>
      <c r="S51" s="90">
        <v>91</v>
      </c>
      <c r="T51" s="90">
        <v>663</v>
      </c>
      <c r="U51" s="90">
        <v>271</v>
      </c>
      <c r="V51" s="90">
        <v>41</v>
      </c>
      <c r="W51" s="90">
        <v>974</v>
      </c>
      <c r="X51" s="199"/>
    </row>
    <row r="52" spans="2:24">
      <c r="B52" s="201" t="s">
        <v>435</v>
      </c>
      <c r="C52" s="187" t="s">
        <v>195</v>
      </c>
      <c r="D52" s="203" t="s">
        <v>440</v>
      </c>
      <c r="E52" s="11">
        <f t="shared" si="8"/>
        <v>29237</v>
      </c>
      <c r="F52" s="90">
        <v>585</v>
      </c>
      <c r="G52" s="90">
        <v>3</v>
      </c>
      <c r="H52" s="90">
        <v>3462</v>
      </c>
      <c r="I52" s="90">
        <v>8</v>
      </c>
      <c r="J52" s="90">
        <v>72</v>
      </c>
      <c r="K52" s="90">
        <v>24</v>
      </c>
      <c r="L52" s="90">
        <v>16160</v>
      </c>
      <c r="M52" s="90">
        <v>68</v>
      </c>
      <c r="N52" s="90">
        <v>4839</v>
      </c>
      <c r="O52" s="90">
        <v>78</v>
      </c>
      <c r="P52" s="90">
        <v>442</v>
      </c>
      <c r="Q52" s="90">
        <v>6</v>
      </c>
      <c r="R52" s="90">
        <v>255</v>
      </c>
      <c r="S52" s="90">
        <v>157</v>
      </c>
      <c r="T52" s="90">
        <v>794</v>
      </c>
      <c r="U52" s="90">
        <v>405</v>
      </c>
      <c r="V52" s="90">
        <v>65</v>
      </c>
      <c r="W52" s="90">
        <v>1814</v>
      </c>
      <c r="X52" s="199"/>
    </row>
    <row r="53" spans="2:24">
      <c r="B53" s="201" t="s">
        <v>441</v>
      </c>
      <c r="C53" s="187" t="s">
        <v>170</v>
      </c>
      <c r="D53" s="203" t="s">
        <v>226</v>
      </c>
      <c r="E53" s="11">
        <f t="shared" si="8"/>
        <v>10972</v>
      </c>
      <c r="F53" s="90">
        <v>958</v>
      </c>
      <c r="G53" s="90">
        <v>5</v>
      </c>
      <c r="H53" s="90">
        <v>1207</v>
      </c>
      <c r="I53" s="90">
        <v>43</v>
      </c>
      <c r="J53" s="90">
        <v>82</v>
      </c>
      <c r="K53" s="90">
        <v>18</v>
      </c>
      <c r="L53" s="90">
        <v>4807</v>
      </c>
      <c r="M53" s="90">
        <v>40</v>
      </c>
      <c r="N53" s="90">
        <v>1443</v>
      </c>
      <c r="O53" s="90">
        <v>20</v>
      </c>
      <c r="P53" s="90">
        <v>287</v>
      </c>
      <c r="Q53" s="90">
        <v>1</v>
      </c>
      <c r="R53" s="90">
        <v>91</v>
      </c>
      <c r="S53" s="90">
        <v>7</v>
      </c>
      <c r="T53" s="90">
        <v>516</v>
      </c>
      <c r="U53" s="90">
        <v>693</v>
      </c>
      <c r="V53" s="90">
        <v>54</v>
      </c>
      <c r="W53" s="90">
        <v>700</v>
      </c>
      <c r="X53" s="199"/>
    </row>
    <row r="54" spans="2:24">
      <c r="B54" s="201" t="s">
        <v>441</v>
      </c>
      <c r="C54" s="187" t="s">
        <v>172</v>
      </c>
      <c r="D54" s="203" t="s">
        <v>442</v>
      </c>
      <c r="E54" s="11">
        <f t="shared" si="8"/>
        <v>487</v>
      </c>
      <c r="F54" s="90">
        <v>16</v>
      </c>
      <c r="G54" s="90"/>
      <c r="H54" s="90">
        <v>11</v>
      </c>
      <c r="I54" s="90">
        <v>9</v>
      </c>
      <c r="J54" s="90">
        <v>3</v>
      </c>
      <c r="K54" s="90"/>
      <c r="L54" s="90">
        <v>47</v>
      </c>
      <c r="M54" s="90">
        <v>3</v>
      </c>
      <c r="N54" s="90">
        <v>311</v>
      </c>
      <c r="O54" s="90">
        <v>1</v>
      </c>
      <c r="P54" s="90">
        <v>12</v>
      </c>
      <c r="Q54" s="90"/>
      <c r="R54" s="90"/>
      <c r="S54" s="90"/>
      <c r="T54" s="90">
        <v>27</v>
      </c>
      <c r="U54" s="90">
        <v>19</v>
      </c>
      <c r="V54" s="90">
        <v>7</v>
      </c>
      <c r="W54" s="90">
        <v>21</v>
      </c>
      <c r="X54" s="199"/>
    </row>
    <row r="55" spans="2:24">
      <c r="B55" s="201" t="s">
        <v>441</v>
      </c>
      <c r="C55" s="187" t="s">
        <v>174</v>
      </c>
      <c r="D55" s="203" t="s">
        <v>228</v>
      </c>
      <c r="E55" s="11">
        <f t="shared" si="8"/>
        <v>775</v>
      </c>
      <c r="F55" s="90">
        <v>6</v>
      </c>
      <c r="G55" s="90"/>
      <c r="H55" s="90">
        <v>45</v>
      </c>
      <c r="I55" s="90"/>
      <c r="J55" s="90"/>
      <c r="K55" s="90">
        <v>13</v>
      </c>
      <c r="L55" s="90">
        <v>183</v>
      </c>
      <c r="M55" s="90">
        <v>14</v>
      </c>
      <c r="N55" s="90">
        <v>383</v>
      </c>
      <c r="O55" s="90">
        <v>2</v>
      </c>
      <c r="P55" s="90">
        <v>15</v>
      </c>
      <c r="Q55" s="90"/>
      <c r="R55" s="90"/>
      <c r="S55" s="90">
        <v>6</v>
      </c>
      <c r="T55" s="90">
        <v>48</v>
      </c>
      <c r="U55" s="90">
        <v>26</v>
      </c>
      <c r="V55" s="90">
        <v>2</v>
      </c>
      <c r="W55" s="90">
        <v>32</v>
      </c>
      <c r="X55" s="199"/>
    </row>
    <row r="56" spans="2:24">
      <c r="B56" s="201" t="s">
        <v>441</v>
      </c>
      <c r="C56" s="187" t="s">
        <v>176</v>
      </c>
      <c r="D56" s="203" t="s">
        <v>229</v>
      </c>
      <c r="E56" s="11">
        <f t="shared" si="8"/>
        <v>5063</v>
      </c>
      <c r="F56" s="90">
        <v>391</v>
      </c>
      <c r="G56" s="90">
        <v>6</v>
      </c>
      <c r="H56" s="90">
        <v>791</v>
      </c>
      <c r="I56" s="90">
        <v>18</v>
      </c>
      <c r="J56" s="90">
        <v>4</v>
      </c>
      <c r="K56" s="90">
        <v>143</v>
      </c>
      <c r="L56" s="90">
        <v>2091</v>
      </c>
      <c r="M56" s="90">
        <v>46</v>
      </c>
      <c r="N56" s="90">
        <v>578</v>
      </c>
      <c r="O56" s="90">
        <v>12</v>
      </c>
      <c r="P56" s="90">
        <v>219</v>
      </c>
      <c r="Q56" s="90"/>
      <c r="R56" s="90">
        <v>23</v>
      </c>
      <c r="S56" s="90">
        <v>8</v>
      </c>
      <c r="T56" s="90">
        <v>270</v>
      </c>
      <c r="U56" s="90">
        <v>223</v>
      </c>
      <c r="V56" s="90">
        <v>13</v>
      </c>
      <c r="W56" s="90">
        <v>227</v>
      </c>
      <c r="X56" s="199"/>
    </row>
    <row r="57" spans="2:24">
      <c r="B57" s="201" t="s">
        <v>441</v>
      </c>
      <c r="C57" s="187" t="s">
        <v>178</v>
      </c>
      <c r="D57" s="203" t="s">
        <v>230</v>
      </c>
      <c r="E57" s="11">
        <f t="shared" si="8"/>
        <v>30745</v>
      </c>
      <c r="F57" s="90">
        <v>457</v>
      </c>
      <c r="G57" s="90">
        <v>3</v>
      </c>
      <c r="H57" s="90">
        <v>2896</v>
      </c>
      <c r="I57" s="90">
        <v>9</v>
      </c>
      <c r="J57" s="90">
        <v>105</v>
      </c>
      <c r="K57" s="90">
        <v>46</v>
      </c>
      <c r="L57" s="90">
        <v>16197</v>
      </c>
      <c r="M57" s="90">
        <v>58</v>
      </c>
      <c r="N57" s="90">
        <v>6073</v>
      </c>
      <c r="O57" s="90">
        <v>100</v>
      </c>
      <c r="P57" s="90">
        <v>586</v>
      </c>
      <c r="Q57" s="90">
        <v>6</v>
      </c>
      <c r="R57" s="90">
        <v>295</v>
      </c>
      <c r="S57" s="90">
        <v>305</v>
      </c>
      <c r="T57" s="90">
        <v>982</v>
      </c>
      <c r="U57" s="90">
        <v>604</v>
      </c>
      <c r="V57" s="90">
        <v>264</v>
      </c>
      <c r="W57" s="90">
        <v>1759</v>
      </c>
      <c r="X57" s="199"/>
    </row>
    <row r="58" spans="2:24">
      <c r="B58" s="201" t="s">
        <v>441</v>
      </c>
      <c r="C58" s="187" t="s">
        <v>180</v>
      </c>
      <c r="D58" s="203" t="s">
        <v>231</v>
      </c>
      <c r="E58" s="11">
        <f t="shared" si="8"/>
        <v>6411</v>
      </c>
      <c r="F58" s="90">
        <v>283</v>
      </c>
      <c r="G58" s="90">
        <v>3</v>
      </c>
      <c r="H58" s="90">
        <v>718</v>
      </c>
      <c r="I58" s="90">
        <v>34</v>
      </c>
      <c r="J58" s="90">
        <v>34</v>
      </c>
      <c r="K58" s="90">
        <v>5</v>
      </c>
      <c r="L58" s="90">
        <v>2810</v>
      </c>
      <c r="M58" s="90">
        <v>45</v>
      </c>
      <c r="N58" s="90">
        <v>934</v>
      </c>
      <c r="O58" s="90">
        <v>24</v>
      </c>
      <c r="P58" s="90">
        <v>208</v>
      </c>
      <c r="Q58" s="90">
        <v>1</v>
      </c>
      <c r="R58" s="90">
        <v>54</v>
      </c>
      <c r="S58" s="90">
        <v>9</v>
      </c>
      <c r="T58" s="90">
        <v>409</v>
      </c>
      <c r="U58" s="90">
        <v>411</v>
      </c>
      <c r="V58" s="90">
        <v>42</v>
      </c>
      <c r="W58" s="90">
        <v>387</v>
      </c>
      <c r="X58" s="199"/>
    </row>
    <row r="59" spans="2:24">
      <c r="B59" s="201" t="s">
        <v>441</v>
      </c>
      <c r="C59" s="187" t="s">
        <v>182</v>
      </c>
      <c r="D59" s="203" t="s">
        <v>443</v>
      </c>
      <c r="E59" s="11">
        <f t="shared" si="8"/>
        <v>12433</v>
      </c>
      <c r="F59" s="90">
        <v>547</v>
      </c>
      <c r="G59" s="90">
        <v>14</v>
      </c>
      <c r="H59" s="90">
        <v>1133</v>
      </c>
      <c r="I59" s="90">
        <v>8</v>
      </c>
      <c r="J59" s="90">
        <v>82</v>
      </c>
      <c r="K59" s="90">
        <v>13</v>
      </c>
      <c r="L59" s="90">
        <v>6454</v>
      </c>
      <c r="M59" s="90">
        <v>20</v>
      </c>
      <c r="N59" s="90">
        <v>1900</v>
      </c>
      <c r="O59" s="90">
        <v>48</v>
      </c>
      <c r="P59" s="90">
        <v>250</v>
      </c>
      <c r="Q59" s="90"/>
      <c r="R59" s="90">
        <v>105</v>
      </c>
      <c r="S59" s="90">
        <v>20</v>
      </c>
      <c r="T59" s="90">
        <v>611</v>
      </c>
      <c r="U59" s="90">
        <v>599</v>
      </c>
      <c r="V59" s="90">
        <v>20</v>
      </c>
      <c r="W59" s="90">
        <v>609</v>
      </c>
      <c r="X59" s="199"/>
    </row>
    <row r="60" spans="2:24">
      <c r="B60" s="201" t="s">
        <v>441</v>
      </c>
      <c r="C60" s="187" t="s">
        <v>184</v>
      </c>
      <c r="D60" s="203" t="s">
        <v>444</v>
      </c>
      <c r="E60" s="11">
        <f t="shared" si="8"/>
        <v>12745</v>
      </c>
      <c r="F60" s="90">
        <v>352</v>
      </c>
      <c r="G60" s="90">
        <v>12</v>
      </c>
      <c r="H60" s="90">
        <v>1539</v>
      </c>
      <c r="I60" s="90">
        <v>34</v>
      </c>
      <c r="J60" s="90">
        <v>58</v>
      </c>
      <c r="K60" s="90">
        <v>11</v>
      </c>
      <c r="L60" s="90">
        <v>7219</v>
      </c>
      <c r="M60" s="90">
        <v>30</v>
      </c>
      <c r="N60" s="90">
        <v>1766</v>
      </c>
      <c r="O60" s="90">
        <v>29</v>
      </c>
      <c r="P60" s="90">
        <v>240</v>
      </c>
      <c r="Q60" s="90">
        <v>2</v>
      </c>
      <c r="R60" s="90">
        <v>75</v>
      </c>
      <c r="S60" s="90">
        <v>21</v>
      </c>
      <c r="T60" s="90">
        <v>415</v>
      </c>
      <c r="U60" s="90">
        <v>247</v>
      </c>
      <c r="V60" s="90">
        <v>16</v>
      </c>
      <c r="W60" s="90">
        <v>679</v>
      </c>
      <c r="X60" s="199"/>
    </row>
    <row r="61" spans="2:24">
      <c r="B61" s="201" t="s">
        <v>441</v>
      </c>
      <c r="C61" s="187" t="s">
        <v>187</v>
      </c>
      <c r="D61" s="203" t="s">
        <v>234</v>
      </c>
      <c r="E61" s="11">
        <f t="shared" si="8"/>
        <v>7410</v>
      </c>
      <c r="F61" s="90">
        <v>134</v>
      </c>
      <c r="G61" s="90">
        <v>2</v>
      </c>
      <c r="H61" s="90">
        <v>869</v>
      </c>
      <c r="I61" s="90">
        <v>4</v>
      </c>
      <c r="J61" s="90">
        <v>4</v>
      </c>
      <c r="K61" s="90">
        <v>3</v>
      </c>
      <c r="L61" s="90">
        <v>4161</v>
      </c>
      <c r="M61" s="90">
        <v>21</v>
      </c>
      <c r="N61" s="90">
        <v>1091</v>
      </c>
      <c r="O61" s="90">
        <v>12</v>
      </c>
      <c r="P61" s="90">
        <v>164</v>
      </c>
      <c r="Q61" s="90"/>
      <c r="R61" s="90">
        <v>63</v>
      </c>
      <c r="S61" s="90">
        <v>12</v>
      </c>
      <c r="T61" s="90">
        <v>482</v>
      </c>
      <c r="U61" s="90">
        <v>140</v>
      </c>
      <c r="V61" s="90">
        <v>12</v>
      </c>
      <c r="W61" s="90">
        <v>236</v>
      </c>
      <c r="X61" s="199"/>
    </row>
    <row r="62" spans="2:24">
      <c r="B62" s="201" t="s">
        <v>441</v>
      </c>
      <c r="C62" s="187" t="s">
        <v>189</v>
      </c>
      <c r="D62" s="203" t="s">
        <v>235</v>
      </c>
      <c r="E62" s="11">
        <f t="shared" si="8"/>
        <v>4720</v>
      </c>
      <c r="F62" s="90">
        <v>311</v>
      </c>
      <c r="G62" s="90">
        <v>3</v>
      </c>
      <c r="H62" s="90">
        <v>546</v>
      </c>
      <c r="I62" s="90">
        <v>7</v>
      </c>
      <c r="J62" s="90">
        <v>16</v>
      </c>
      <c r="K62" s="90">
        <v>7</v>
      </c>
      <c r="L62" s="90">
        <v>2292</v>
      </c>
      <c r="M62" s="90">
        <v>36</v>
      </c>
      <c r="N62" s="90">
        <v>649</v>
      </c>
      <c r="O62" s="90">
        <v>10</v>
      </c>
      <c r="P62" s="90">
        <v>80</v>
      </c>
      <c r="Q62" s="90"/>
      <c r="R62" s="90">
        <v>35</v>
      </c>
      <c r="S62" s="90">
        <v>8</v>
      </c>
      <c r="T62" s="90">
        <v>348</v>
      </c>
      <c r="U62" s="90">
        <v>144</v>
      </c>
      <c r="V62" s="90">
        <v>8</v>
      </c>
      <c r="W62" s="90">
        <v>220</v>
      </c>
      <c r="X62" s="199"/>
    </row>
    <row r="63" spans="2:24">
      <c r="B63" s="201" t="s">
        <v>441</v>
      </c>
      <c r="C63" s="187" t="s">
        <v>191</v>
      </c>
      <c r="D63" s="203" t="s">
        <v>445</v>
      </c>
      <c r="E63" s="11">
        <f t="shared" si="8"/>
        <v>8923</v>
      </c>
      <c r="F63" s="90">
        <v>612</v>
      </c>
      <c r="G63" s="90">
        <v>37</v>
      </c>
      <c r="H63" s="90">
        <v>1173</v>
      </c>
      <c r="I63" s="90">
        <v>70</v>
      </c>
      <c r="J63" s="90">
        <v>19</v>
      </c>
      <c r="K63" s="90">
        <v>13</v>
      </c>
      <c r="L63" s="90">
        <v>4316</v>
      </c>
      <c r="M63" s="90">
        <v>53</v>
      </c>
      <c r="N63" s="90">
        <v>883</v>
      </c>
      <c r="O63" s="90">
        <v>23</v>
      </c>
      <c r="P63" s="90">
        <v>201</v>
      </c>
      <c r="Q63" s="90"/>
      <c r="R63" s="90">
        <v>56</v>
      </c>
      <c r="S63" s="90">
        <v>32</v>
      </c>
      <c r="T63" s="90">
        <v>657</v>
      </c>
      <c r="U63" s="90">
        <v>291</v>
      </c>
      <c r="V63" s="90">
        <v>28</v>
      </c>
      <c r="W63" s="90">
        <v>459</v>
      </c>
      <c r="X63" s="199"/>
    </row>
    <row r="64" spans="2:24" ht="15">
      <c r="B64" s="201" t="s">
        <v>446</v>
      </c>
      <c r="C64" s="187" t="s">
        <v>170</v>
      </c>
      <c r="D64" s="203" t="s">
        <v>447</v>
      </c>
      <c r="E64" s="11">
        <f t="shared" si="8"/>
        <v>1020</v>
      </c>
      <c r="F64" s="90">
        <v>6</v>
      </c>
      <c r="G64" s="373"/>
      <c r="H64" s="373">
        <v>57</v>
      </c>
      <c r="I64" s="373">
        <v>9</v>
      </c>
      <c r="J64" s="373"/>
      <c r="K64" s="90"/>
      <c r="L64" s="90">
        <v>621</v>
      </c>
      <c r="M64" s="90">
        <v>8</v>
      </c>
      <c r="N64" s="90">
        <v>109</v>
      </c>
      <c r="O64" s="90">
        <v>1</v>
      </c>
      <c r="P64" s="90">
        <v>10</v>
      </c>
      <c r="Q64" s="90"/>
      <c r="R64" s="90">
        <v>9</v>
      </c>
      <c r="S64" s="90">
        <v>13</v>
      </c>
      <c r="T64" s="90">
        <v>117</v>
      </c>
      <c r="U64" s="90">
        <v>26</v>
      </c>
      <c r="V64" s="90">
        <v>2</v>
      </c>
      <c r="W64" s="90">
        <v>32</v>
      </c>
      <c r="X64" s="199"/>
    </row>
    <row r="65" spans="2:24" ht="15">
      <c r="B65" s="201" t="s">
        <v>446</v>
      </c>
      <c r="C65" s="187" t="s">
        <v>172</v>
      </c>
      <c r="D65" s="203" t="s">
        <v>239</v>
      </c>
      <c r="E65" s="11">
        <f t="shared" si="8"/>
        <v>5094</v>
      </c>
      <c r="F65" s="90">
        <v>89</v>
      </c>
      <c r="G65" s="373"/>
      <c r="H65" s="373">
        <v>766</v>
      </c>
      <c r="I65" s="373">
        <v>14</v>
      </c>
      <c r="J65" s="373">
        <v>1</v>
      </c>
      <c r="K65" s="90">
        <v>4</v>
      </c>
      <c r="L65" s="90">
        <v>2545</v>
      </c>
      <c r="M65" s="90">
        <v>29</v>
      </c>
      <c r="N65" s="90">
        <v>736</v>
      </c>
      <c r="O65" s="90">
        <v>8</v>
      </c>
      <c r="P65" s="90">
        <v>71</v>
      </c>
      <c r="Q65" s="90"/>
      <c r="R65" s="90">
        <v>47</v>
      </c>
      <c r="S65" s="90">
        <v>22</v>
      </c>
      <c r="T65" s="90">
        <v>430</v>
      </c>
      <c r="U65" s="90">
        <v>143</v>
      </c>
      <c r="V65" s="90">
        <v>4</v>
      </c>
      <c r="W65" s="90">
        <v>185</v>
      </c>
      <c r="X65" s="199"/>
    </row>
    <row r="66" spans="2:24" ht="15">
      <c r="B66" s="201" t="s">
        <v>446</v>
      </c>
      <c r="C66" s="187" t="s">
        <v>174</v>
      </c>
      <c r="D66" s="203" t="s">
        <v>240</v>
      </c>
      <c r="E66" s="11">
        <f t="shared" si="8"/>
        <v>5606</v>
      </c>
      <c r="F66" s="90">
        <v>444</v>
      </c>
      <c r="G66" s="373">
        <v>2</v>
      </c>
      <c r="H66" s="373">
        <v>598</v>
      </c>
      <c r="I66" s="373">
        <v>10</v>
      </c>
      <c r="J66" s="373">
        <v>66</v>
      </c>
      <c r="K66" s="90">
        <v>14</v>
      </c>
      <c r="L66" s="90">
        <v>2801</v>
      </c>
      <c r="M66" s="90">
        <v>35</v>
      </c>
      <c r="N66" s="90">
        <v>626</v>
      </c>
      <c r="O66" s="90">
        <v>11</v>
      </c>
      <c r="P66" s="90">
        <v>122</v>
      </c>
      <c r="Q66" s="90"/>
      <c r="R66" s="90">
        <v>34</v>
      </c>
      <c r="S66" s="90">
        <v>18</v>
      </c>
      <c r="T66" s="90">
        <v>443</v>
      </c>
      <c r="U66" s="90">
        <v>83</v>
      </c>
      <c r="V66" s="90">
        <v>6</v>
      </c>
      <c r="W66" s="90">
        <v>293</v>
      </c>
      <c r="X66" s="199"/>
    </row>
    <row r="67" spans="2:24">
      <c r="B67" s="201" t="s">
        <v>446</v>
      </c>
      <c r="C67" s="187" t="s">
        <v>176</v>
      </c>
      <c r="D67" s="203" t="s">
        <v>241</v>
      </c>
      <c r="E67" s="11">
        <f t="shared" si="8"/>
        <v>9548</v>
      </c>
      <c r="F67" s="90">
        <v>557</v>
      </c>
      <c r="G67" s="90"/>
      <c r="H67" s="90">
        <v>1205</v>
      </c>
      <c r="I67" s="90">
        <v>30</v>
      </c>
      <c r="J67" s="90">
        <v>61</v>
      </c>
      <c r="K67" s="90">
        <v>6</v>
      </c>
      <c r="L67" s="90">
        <v>4031</v>
      </c>
      <c r="M67" s="90">
        <v>57</v>
      </c>
      <c r="N67" s="90">
        <v>1115</v>
      </c>
      <c r="O67" s="90">
        <v>23</v>
      </c>
      <c r="P67" s="90">
        <v>212</v>
      </c>
      <c r="Q67" s="90"/>
      <c r="R67" s="90">
        <v>80</v>
      </c>
      <c r="S67" s="90">
        <v>40</v>
      </c>
      <c r="T67" s="90">
        <v>627</v>
      </c>
      <c r="U67" s="90">
        <v>478</v>
      </c>
      <c r="V67" s="90">
        <v>11</v>
      </c>
      <c r="W67" s="90">
        <v>1015</v>
      </c>
      <c r="X67" s="199"/>
    </row>
    <row r="68" spans="2:24" ht="15">
      <c r="B68" s="201" t="s">
        <v>446</v>
      </c>
      <c r="C68" s="187" t="s">
        <v>178</v>
      </c>
      <c r="D68" s="203" t="s">
        <v>242</v>
      </c>
      <c r="E68" s="11">
        <f t="shared" si="8"/>
        <v>6619</v>
      </c>
      <c r="F68" s="90">
        <v>454</v>
      </c>
      <c r="G68" s="373">
        <v>2</v>
      </c>
      <c r="H68" s="373">
        <v>777</v>
      </c>
      <c r="I68" s="373">
        <v>5</v>
      </c>
      <c r="J68" s="373">
        <v>5</v>
      </c>
      <c r="K68" s="90">
        <v>3</v>
      </c>
      <c r="L68" s="90">
        <v>3096</v>
      </c>
      <c r="M68" s="90">
        <v>37</v>
      </c>
      <c r="N68" s="90">
        <v>826</v>
      </c>
      <c r="O68" s="90">
        <v>14</v>
      </c>
      <c r="P68" s="90">
        <v>179</v>
      </c>
      <c r="Q68" s="90"/>
      <c r="R68" s="90">
        <v>62</v>
      </c>
      <c r="S68" s="90">
        <v>9</v>
      </c>
      <c r="T68" s="90">
        <v>477</v>
      </c>
      <c r="U68" s="90">
        <v>193</v>
      </c>
      <c r="V68" s="90">
        <v>8</v>
      </c>
      <c r="W68" s="90">
        <v>472</v>
      </c>
      <c r="X68" s="199"/>
    </row>
    <row r="69" spans="2:24">
      <c r="B69" s="201" t="s">
        <v>446</v>
      </c>
      <c r="C69" s="187" t="s">
        <v>180</v>
      </c>
      <c r="D69" s="203" t="s">
        <v>243</v>
      </c>
      <c r="E69" s="11">
        <f t="shared" si="8"/>
        <v>8701</v>
      </c>
      <c r="F69" s="90">
        <v>481</v>
      </c>
      <c r="G69" s="90"/>
      <c r="H69" s="90">
        <v>918</v>
      </c>
      <c r="I69" s="90">
        <v>11</v>
      </c>
      <c r="J69" s="90">
        <v>23</v>
      </c>
      <c r="K69" s="90">
        <v>9</v>
      </c>
      <c r="L69" s="90">
        <v>4422</v>
      </c>
      <c r="M69" s="90">
        <v>15</v>
      </c>
      <c r="N69" s="90">
        <v>1306</v>
      </c>
      <c r="O69" s="90">
        <v>22</v>
      </c>
      <c r="P69" s="90">
        <v>192</v>
      </c>
      <c r="Q69" s="90"/>
      <c r="R69" s="90">
        <v>39</v>
      </c>
      <c r="S69" s="90">
        <v>17</v>
      </c>
      <c r="T69" s="90">
        <v>520</v>
      </c>
      <c r="U69" s="90">
        <v>293</v>
      </c>
      <c r="V69" s="90">
        <v>8</v>
      </c>
      <c r="W69" s="90">
        <v>425</v>
      </c>
      <c r="X69" s="199"/>
    </row>
    <row r="70" spans="2:24">
      <c r="B70" s="201" t="s">
        <v>446</v>
      </c>
      <c r="C70" s="187" t="s">
        <v>182</v>
      </c>
      <c r="D70" s="203" t="s">
        <v>448</v>
      </c>
      <c r="E70" s="11">
        <f t="shared" si="8"/>
        <v>11208</v>
      </c>
      <c r="F70" s="90">
        <v>192</v>
      </c>
      <c r="G70" s="90">
        <v>7</v>
      </c>
      <c r="H70" s="90">
        <v>1239</v>
      </c>
      <c r="I70" s="90">
        <v>3</v>
      </c>
      <c r="J70" s="90">
        <v>16</v>
      </c>
      <c r="K70" s="90">
        <v>11</v>
      </c>
      <c r="L70" s="90">
        <v>6701</v>
      </c>
      <c r="M70" s="90">
        <v>29</v>
      </c>
      <c r="N70" s="90">
        <v>1424</v>
      </c>
      <c r="O70" s="90">
        <v>17</v>
      </c>
      <c r="P70" s="90">
        <v>172</v>
      </c>
      <c r="Q70" s="90"/>
      <c r="R70" s="90">
        <v>107</v>
      </c>
      <c r="S70" s="90">
        <v>67</v>
      </c>
      <c r="T70" s="90">
        <v>333</v>
      </c>
      <c r="U70" s="90">
        <v>165</v>
      </c>
      <c r="V70" s="90">
        <v>15</v>
      </c>
      <c r="W70" s="90">
        <v>710</v>
      </c>
      <c r="X70" s="199"/>
    </row>
    <row r="71" spans="2:24">
      <c r="B71" s="201" t="s">
        <v>446</v>
      </c>
      <c r="C71" s="187" t="s">
        <v>184</v>
      </c>
      <c r="D71" s="203" t="s">
        <v>245</v>
      </c>
      <c r="E71" s="11">
        <f t="shared" si="8"/>
        <v>38403</v>
      </c>
      <c r="F71" s="90">
        <v>513</v>
      </c>
      <c r="G71" s="90">
        <v>19</v>
      </c>
      <c r="H71" s="90">
        <v>4022</v>
      </c>
      <c r="I71" s="90">
        <v>7</v>
      </c>
      <c r="J71" s="90">
        <v>87</v>
      </c>
      <c r="K71" s="90">
        <v>43</v>
      </c>
      <c r="L71" s="90">
        <v>23230</v>
      </c>
      <c r="M71" s="90">
        <v>90</v>
      </c>
      <c r="N71" s="90">
        <v>5277</v>
      </c>
      <c r="O71" s="90">
        <v>75</v>
      </c>
      <c r="P71" s="90">
        <v>590</v>
      </c>
      <c r="Q71" s="90">
        <v>4</v>
      </c>
      <c r="R71" s="90">
        <v>358</v>
      </c>
      <c r="S71" s="90">
        <v>363</v>
      </c>
      <c r="T71" s="90">
        <v>875</v>
      </c>
      <c r="U71" s="90">
        <v>282</v>
      </c>
      <c r="V71" s="90">
        <v>78</v>
      </c>
      <c r="W71" s="90">
        <v>2490</v>
      </c>
      <c r="X71" s="199"/>
    </row>
    <row r="72" spans="2:24">
      <c r="B72" s="201" t="s">
        <v>446</v>
      </c>
      <c r="C72" s="187" t="s">
        <v>187</v>
      </c>
      <c r="D72" s="203" t="s">
        <v>449</v>
      </c>
      <c r="E72" s="11">
        <f t="shared" si="8"/>
        <v>13607</v>
      </c>
      <c r="F72" s="90">
        <v>182</v>
      </c>
      <c r="G72" s="90">
        <v>17</v>
      </c>
      <c r="H72" s="90">
        <v>1381</v>
      </c>
      <c r="I72" s="90">
        <v>5</v>
      </c>
      <c r="J72" s="90">
        <v>41</v>
      </c>
      <c r="K72" s="90">
        <v>7</v>
      </c>
      <c r="L72" s="90">
        <v>8014</v>
      </c>
      <c r="M72" s="90">
        <v>41</v>
      </c>
      <c r="N72" s="90">
        <v>1743</v>
      </c>
      <c r="O72" s="90">
        <v>26</v>
      </c>
      <c r="P72" s="90">
        <v>152</v>
      </c>
      <c r="Q72" s="90"/>
      <c r="R72" s="90">
        <v>105</v>
      </c>
      <c r="S72" s="90">
        <v>96</v>
      </c>
      <c r="T72" s="90">
        <v>571</v>
      </c>
      <c r="U72" s="90">
        <v>204</v>
      </c>
      <c r="V72" s="90">
        <v>19</v>
      </c>
      <c r="W72" s="90">
        <v>1003</v>
      </c>
      <c r="X72" s="199"/>
    </row>
    <row r="73" spans="2:24" ht="15">
      <c r="B73" s="201" t="s">
        <v>446</v>
      </c>
      <c r="C73" s="187" t="s">
        <v>189</v>
      </c>
      <c r="D73" s="203" t="s">
        <v>247</v>
      </c>
      <c r="E73" s="11">
        <f t="shared" si="8"/>
        <v>14421</v>
      </c>
      <c r="F73" s="90">
        <v>257</v>
      </c>
      <c r="G73" s="373">
        <v>23</v>
      </c>
      <c r="H73" s="373">
        <v>1643</v>
      </c>
      <c r="I73" s="373">
        <v>4</v>
      </c>
      <c r="J73" s="373">
        <v>30</v>
      </c>
      <c r="K73" s="90">
        <v>8</v>
      </c>
      <c r="L73" s="90">
        <v>8639</v>
      </c>
      <c r="M73" s="90">
        <v>35</v>
      </c>
      <c r="N73" s="90">
        <v>1852</v>
      </c>
      <c r="O73" s="90">
        <v>30</v>
      </c>
      <c r="P73" s="90">
        <v>211</v>
      </c>
      <c r="Q73" s="90">
        <v>1</v>
      </c>
      <c r="R73" s="90">
        <v>108</v>
      </c>
      <c r="S73" s="90">
        <v>47</v>
      </c>
      <c r="T73" s="90">
        <v>562</v>
      </c>
      <c r="U73" s="90">
        <v>266</v>
      </c>
      <c r="V73" s="90">
        <v>11</v>
      </c>
      <c r="W73" s="90">
        <v>694</v>
      </c>
      <c r="X73" s="199"/>
    </row>
    <row r="74" spans="2:24" ht="15">
      <c r="B74" s="201" t="s">
        <v>446</v>
      </c>
      <c r="C74" s="187" t="s">
        <v>191</v>
      </c>
      <c r="D74" s="203" t="s">
        <v>248</v>
      </c>
      <c r="E74" s="11">
        <f t="shared" si="8"/>
        <v>18666</v>
      </c>
      <c r="F74" s="90">
        <v>204</v>
      </c>
      <c r="G74" s="373">
        <v>1</v>
      </c>
      <c r="H74" s="373">
        <v>2051</v>
      </c>
      <c r="I74" s="373">
        <v>3</v>
      </c>
      <c r="J74" s="373">
        <v>16</v>
      </c>
      <c r="K74" s="90">
        <v>10</v>
      </c>
      <c r="L74" s="90">
        <v>11192</v>
      </c>
      <c r="M74" s="90">
        <v>62</v>
      </c>
      <c r="N74" s="90">
        <v>2380</v>
      </c>
      <c r="O74" s="90">
        <v>54</v>
      </c>
      <c r="P74" s="90">
        <v>221</v>
      </c>
      <c r="Q74" s="90">
        <v>3</v>
      </c>
      <c r="R74" s="90">
        <v>127</v>
      </c>
      <c r="S74" s="90">
        <v>157</v>
      </c>
      <c r="T74" s="90">
        <v>692</v>
      </c>
      <c r="U74" s="90">
        <v>312</v>
      </c>
      <c r="V74" s="90">
        <v>19</v>
      </c>
      <c r="W74" s="90">
        <v>1162</v>
      </c>
      <c r="X74" s="199"/>
    </row>
    <row r="75" spans="2:24" ht="15">
      <c r="B75" s="201" t="s">
        <v>446</v>
      </c>
      <c r="C75" s="187" t="s">
        <v>193</v>
      </c>
      <c r="D75" s="203" t="s">
        <v>249</v>
      </c>
      <c r="E75" s="11">
        <f t="shared" si="8"/>
        <v>14896</v>
      </c>
      <c r="F75" s="90">
        <v>708</v>
      </c>
      <c r="G75" s="373">
        <v>17</v>
      </c>
      <c r="H75" s="373">
        <v>1513</v>
      </c>
      <c r="I75" s="373">
        <v>4</v>
      </c>
      <c r="J75" s="373">
        <v>18</v>
      </c>
      <c r="K75" s="90">
        <v>28</v>
      </c>
      <c r="L75" s="90">
        <v>8380</v>
      </c>
      <c r="M75" s="90">
        <v>37</v>
      </c>
      <c r="N75" s="90">
        <v>1321</v>
      </c>
      <c r="O75" s="90">
        <v>22</v>
      </c>
      <c r="P75" s="90">
        <v>250</v>
      </c>
      <c r="Q75" s="90"/>
      <c r="R75" s="90">
        <v>128</v>
      </c>
      <c r="S75" s="90">
        <v>83</v>
      </c>
      <c r="T75" s="90">
        <v>464</v>
      </c>
      <c r="U75" s="90">
        <v>499</v>
      </c>
      <c r="V75" s="90">
        <v>46</v>
      </c>
      <c r="W75" s="90">
        <v>1378</v>
      </c>
      <c r="X75" s="199"/>
    </row>
    <row r="76" spans="2:24" ht="15">
      <c r="B76" s="201" t="s">
        <v>450</v>
      </c>
      <c r="C76" s="187" t="s">
        <v>170</v>
      </c>
      <c r="D76" s="203" t="s">
        <v>451</v>
      </c>
      <c r="E76" s="11">
        <f t="shared" si="8"/>
        <v>860</v>
      </c>
      <c r="F76" s="90">
        <v>31</v>
      </c>
      <c r="G76" s="373"/>
      <c r="H76" s="373">
        <v>24</v>
      </c>
      <c r="I76" s="373"/>
      <c r="J76" s="373"/>
      <c r="K76" s="90">
        <v>3</v>
      </c>
      <c r="L76" s="90">
        <v>376</v>
      </c>
      <c r="M76" s="90">
        <v>12</v>
      </c>
      <c r="N76" s="90">
        <v>237</v>
      </c>
      <c r="O76" s="90">
        <v>2</v>
      </c>
      <c r="P76" s="90">
        <v>5</v>
      </c>
      <c r="Q76" s="90"/>
      <c r="R76" s="90">
        <v>4</v>
      </c>
      <c r="S76" s="90"/>
      <c r="T76" s="90">
        <v>93</v>
      </c>
      <c r="U76" s="90">
        <v>20</v>
      </c>
      <c r="V76" s="90"/>
      <c r="W76" s="90">
        <v>53</v>
      </c>
      <c r="X76" s="199"/>
    </row>
    <row r="77" spans="2:24">
      <c r="B77" s="201" t="s">
        <v>450</v>
      </c>
      <c r="C77" s="187" t="s">
        <v>172</v>
      </c>
      <c r="D77" s="203" t="s">
        <v>252</v>
      </c>
      <c r="E77" s="11">
        <f t="shared" si="8"/>
        <v>1782</v>
      </c>
      <c r="F77" s="90">
        <v>20</v>
      </c>
      <c r="G77" s="90">
        <v>3</v>
      </c>
      <c r="H77" s="90">
        <v>100</v>
      </c>
      <c r="I77" s="90">
        <v>6</v>
      </c>
      <c r="J77" s="90">
        <v>3</v>
      </c>
      <c r="K77" s="90">
        <v>1</v>
      </c>
      <c r="L77" s="90">
        <v>823</v>
      </c>
      <c r="M77" s="90">
        <v>9</v>
      </c>
      <c r="N77" s="90">
        <v>468</v>
      </c>
      <c r="O77" s="90">
        <v>4</v>
      </c>
      <c r="P77" s="90">
        <v>68</v>
      </c>
      <c r="Q77" s="90"/>
      <c r="R77" s="90">
        <v>3</v>
      </c>
      <c r="S77" s="90"/>
      <c r="T77" s="90">
        <v>142</v>
      </c>
      <c r="U77" s="90">
        <v>54</v>
      </c>
      <c r="V77" s="90"/>
      <c r="W77" s="90">
        <v>78</v>
      </c>
      <c r="X77" s="199"/>
    </row>
    <row r="78" spans="2:24">
      <c r="B78" s="201" t="s">
        <v>450</v>
      </c>
      <c r="C78" s="187" t="s">
        <v>174</v>
      </c>
      <c r="D78" s="203" t="s">
        <v>253</v>
      </c>
      <c r="E78" s="11">
        <f t="shared" si="8"/>
        <v>2016</v>
      </c>
      <c r="F78" s="90">
        <v>50</v>
      </c>
      <c r="G78" s="90"/>
      <c r="H78" s="90">
        <v>597</v>
      </c>
      <c r="I78" s="90">
        <v>13</v>
      </c>
      <c r="J78" s="90">
        <v>2</v>
      </c>
      <c r="K78" s="90">
        <v>4</v>
      </c>
      <c r="L78" s="90">
        <v>637</v>
      </c>
      <c r="M78" s="90">
        <v>5</v>
      </c>
      <c r="N78" s="90">
        <v>349</v>
      </c>
      <c r="O78" s="90">
        <v>7</v>
      </c>
      <c r="P78" s="90">
        <v>29</v>
      </c>
      <c r="Q78" s="90"/>
      <c r="R78" s="90">
        <v>5</v>
      </c>
      <c r="S78" s="90">
        <v>7</v>
      </c>
      <c r="T78" s="90">
        <v>146</v>
      </c>
      <c r="U78" s="90">
        <v>84</v>
      </c>
      <c r="V78" s="90"/>
      <c r="W78" s="90">
        <v>81</v>
      </c>
      <c r="X78" s="199"/>
    </row>
    <row r="79" spans="2:24" ht="15">
      <c r="B79" s="201" t="s">
        <v>450</v>
      </c>
      <c r="C79" s="187" t="s">
        <v>176</v>
      </c>
      <c r="D79" s="203" t="s">
        <v>254</v>
      </c>
      <c r="E79" s="11">
        <f t="shared" si="8"/>
        <v>3078</v>
      </c>
      <c r="F79" s="90">
        <v>106</v>
      </c>
      <c r="G79" s="373">
        <v>1</v>
      </c>
      <c r="H79" s="373">
        <v>141</v>
      </c>
      <c r="I79" s="373">
        <v>13</v>
      </c>
      <c r="J79" s="373">
        <v>3</v>
      </c>
      <c r="K79" s="90">
        <v>3</v>
      </c>
      <c r="L79" s="90">
        <v>1775</v>
      </c>
      <c r="M79" s="90">
        <v>7</v>
      </c>
      <c r="N79" s="90">
        <v>432</v>
      </c>
      <c r="O79" s="90">
        <v>10</v>
      </c>
      <c r="P79" s="90">
        <v>76</v>
      </c>
      <c r="Q79" s="90"/>
      <c r="R79" s="90">
        <v>6</v>
      </c>
      <c r="S79" s="90">
        <v>10</v>
      </c>
      <c r="T79" s="90">
        <v>199</v>
      </c>
      <c r="U79" s="90">
        <v>103</v>
      </c>
      <c r="V79" s="90">
        <v>16</v>
      </c>
      <c r="W79" s="90">
        <v>177</v>
      </c>
      <c r="X79" s="199"/>
    </row>
    <row r="80" spans="2:24" ht="15">
      <c r="B80" s="201" t="s">
        <v>450</v>
      </c>
      <c r="C80" s="187" t="s">
        <v>178</v>
      </c>
      <c r="D80" s="203" t="s">
        <v>255</v>
      </c>
      <c r="E80" s="11">
        <f t="shared" si="8"/>
        <v>3535</v>
      </c>
      <c r="F80" s="90">
        <v>244</v>
      </c>
      <c r="G80" s="373">
        <v>1</v>
      </c>
      <c r="H80" s="373">
        <v>550</v>
      </c>
      <c r="I80" s="373">
        <v>10</v>
      </c>
      <c r="J80" s="373">
        <v>34</v>
      </c>
      <c r="K80" s="90">
        <v>54</v>
      </c>
      <c r="L80" s="90">
        <v>1695</v>
      </c>
      <c r="M80" s="90">
        <v>8</v>
      </c>
      <c r="N80" s="90">
        <v>414</v>
      </c>
      <c r="O80" s="90">
        <v>5</v>
      </c>
      <c r="P80" s="90">
        <v>25</v>
      </c>
      <c r="Q80" s="90"/>
      <c r="R80" s="90">
        <v>12</v>
      </c>
      <c r="S80" s="90">
        <v>5</v>
      </c>
      <c r="T80" s="90">
        <v>310</v>
      </c>
      <c r="U80" s="90">
        <v>82</v>
      </c>
      <c r="V80" s="90">
        <v>2</v>
      </c>
      <c r="W80" s="90">
        <v>84</v>
      </c>
      <c r="X80" s="199"/>
    </row>
    <row r="81" spans="1:24" ht="15">
      <c r="B81" s="201" t="s">
        <v>450</v>
      </c>
      <c r="C81" s="187" t="s">
        <v>180</v>
      </c>
      <c r="D81" s="203" t="s">
        <v>452</v>
      </c>
      <c r="E81" s="11">
        <f t="shared" si="8"/>
        <v>6308</v>
      </c>
      <c r="F81" s="90">
        <v>273</v>
      </c>
      <c r="G81" s="373"/>
      <c r="H81" s="373">
        <v>539</v>
      </c>
      <c r="I81" s="373">
        <v>7</v>
      </c>
      <c r="J81" s="373">
        <v>7</v>
      </c>
      <c r="K81" s="90">
        <v>10</v>
      </c>
      <c r="L81" s="90">
        <v>3176</v>
      </c>
      <c r="M81" s="90">
        <v>35</v>
      </c>
      <c r="N81" s="90">
        <v>1124</v>
      </c>
      <c r="O81" s="90">
        <v>9</v>
      </c>
      <c r="P81" s="90">
        <v>84</v>
      </c>
      <c r="Q81" s="90"/>
      <c r="R81" s="90">
        <v>43</v>
      </c>
      <c r="S81" s="90">
        <v>7</v>
      </c>
      <c r="T81" s="90">
        <v>543</v>
      </c>
      <c r="U81" s="90">
        <v>216</v>
      </c>
      <c r="V81" s="90">
        <v>2</v>
      </c>
      <c r="W81" s="90">
        <v>233</v>
      </c>
      <c r="X81" s="199"/>
    </row>
    <row r="82" spans="1:24" ht="15">
      <c r="B82" s="201" t="s">
        <v>450</v>
      </c>
      <c r="C82" s="187" t="s">
        <v>182</v>
      </c>
      <c r="D82" s="203" t="s">
        <v>257</v>
      </c>
      <c r="E82" s="11">
        <f t="shared" si="8"/>
        <v>3316</v>
      </c>
      <c r="F82" s="90">
        <v>232</v>
      </c>
      <c r="G82" s="373">
        <v>1</v>
      </c>
      <c r="H82" s="373">
        <v>208</v>
      </c>
      <c r="I82" s="373">
        <v>16</v>
      </c>
      <c r="J82" s="373">
        <v>1</v>
      </c>
      <c r="K82" s="90">
        <v>7</v>
      </c>
      <c r="L82" s="90">
        <v>1795</v>
      </c>
      <c r="M82" s="90">
        <v>13</v>
      </c>
      <c r="N82" s="90">
        <v>369</v>
      </c>
      <c r="O82" s="90">
        <v>6</v>
      </c>
      <c r="P82" s="90">
        <v>41</v>
      </c>
      <c r="Q82" s="90"/>
      <c r="R82" s="90">
        <v>16</v>
      </c>
      <c r="S82" s="90">
        <v>12</v>
      </c>
      <c r="T82" s="90">
        <v>416</v>
      </c>
      <c r="U82" s="90">
        <v>61</v>
      </c>
      <c r="V82" s="90">
        <v>1</v>
      </c>
      <c r="W82" s="90">
        <v>121</v>
      </c>
      <c r="X82" s="199"/>
    </row>
    <row r="83" spans="1:24" ht="15">
      <c r="B83" s="201" t="s">
        <v>450</v>
      </c>
      <c r="C83" s="187" t="s">
        <v>184</v>
      </c>
      <c r="D83" s="203" t="s">
        <v>453</v>
      </c>
      <c r="E83" s="11">
        <f t="shared" ref="E83:E94" si="9">SUM(F83:X83)</f>
        <v>3994</v>
      </c>
      <c r="F83" s="90">
        <v>117</v>
      </c>
      <c r="G83" s="373"/>
      <c r="H83" s="373">
        <v>400</v>
      </c>
      <c r="I83" s="373">
        <v>28</v>
      </c>
      <c r="J83" s="373">
        <v>1</v>
      </c>
      <c r="K83" s="90">
        <v>3</v>
      </c>
      <c r="L83" s="90">
        <v>2125</v>
      </c>
      <c r="M83" s="90">
        <v>11</v>
      </c>
      <c r="N83" s="90">
        <v>560</v>
      </c>
      <c r="O83" s="90">
        <v>12</v>
      </c>
      <c r="P83" s="90">
        <v>81</v>
      </c>
      <c r="Q83" s="90"/>
      <c r="R83" s="90">
        <v>35</v>
      </c>
      <c r="S83" s="90">
        <v>20</v>
      </c>
      <c r="T83" s="90">
        <v>339</v>
      </c>
      <c r="U83" s="90">
        <v>101</v>
      </c>
      <c r="V83" s="90">
        <v>6</v>
      </c>
      <c r="W83" s="90">
        <v>155</v>
      </c>
      <c r="X83" s="199"/>
    </row>
    <row r="84" spans="1:24" ht="15">
      <c r="B84" s="201" t="s">
        <v>450</v>
      </c>
      <c r="C84" s="187" t="s">
        <v>187</v>
      </c>
      <c r="D84" s="203" t="s">
        <v>259</v>
      </c>
      <c r="E84" s="11">
        <f t="shared" si="9"/>
        <v>6098</v>
      </c>
      <c r="F84" s="90">
        <v>264</v>
      </c>
      <c r="G84" s="373"/>
      <c r="H84" s="373">
        <v>674</v>
      </c>
      <c r="I84" s="373">
        <v>6</v>
      </c>
      <c r="J84" s="373">
        <v>16</v>
      </c>
      <c r="K84" s="90">
        <v>5</v>
      </c>
      <c r="L84" s="90">
        <v>3250</v>
      </c>
      <c r="M84" s="90">
        <v>42</v>
      </c>
      <c r="N84" s="90">
        <v>673</v>
      </c>
      <c r="O84" s="90">
        <v>9</v>
      </c>
      <c r="P84" s="90">
        <v>111</v>
      </c>
      <c r="Q84" s="90"/>
      <c r="R84" s="90">
        <v>44</v>
      </c>
      <c r="S84" s="90">
        <v>8</v>
      </c>
      <c r="T84" s="90">
        <v>521</v>
      </c>
      <c r="U84" s="90">
        <v>241</v>
      </c>
      <c r="V84" s="90">
        <v>6</v>
      </c>
      <c r="W84" s="90">
        <v>228</v>
      </c>
      <c r="X84" s="199"/>
    </row>
    <row r="85" spans="1:24" ht="15">
      <c r="B85" s="201" t="s">
        <v>450</v>
      </c>
      <c r="C85" s="187" t="s">
        <v>189</v>
      </c>
      <c r="D85" s="203" t="s">
        <v>260</v>
      </c>
      <c r="E85" s="11">
        <f t="shared" si="9"/>
        <v>11820</v>
      </c>
      <c r="F85" s="90">
        <v>253</v>
      </c>
      <c r="G85" s="373">
        <v>2</v>
      </c>
      <c r="H85" s="373">
        <v>1195</v>
      </c>
      <c r="I85" s="373">
        <v>4</v>
      </c>
      <c r="J85" s="373">
        <v>12</v>
      </c>
      <c r="K85" s="90">
        <v>18</v>
      </c>
      <c r="L85" s="90">
        <v>7076</v>
      </c>
      <c r="M85" s="90">
        <v>55</v>
      </c>
      <c r="N85" s="90">
        <v>1609</v>
      </c>
      <c r="O85" s="90">
        <v>24</v>
      </c>
      <c r="P85" s="90">
        <v>186</v>
      </c>
      <c r="Q85" s="90">
        <v>2</v>
      </c>
      <c r="R85" s="90">
        <v>78</v>
      </c>
      <c r="S85" s="90">
        <v>38</v>
      </c>
      <c r="T85" s="90">
        <v>665</v>
      </c>
      <c r="U85" s="90">
        <v>193</v>
      </c>
      <c r="V85" s="90">
        <v>13</v>
      </c>
      <c r="W85" s="90">
        <v>397</v>
      </c>
      <c r="X85" s="199"/>
    </row>
    <row r="86" spans="1:24">
      <c r="B86" s="201" t="s">
        <v>454</v>
      </c>
      <c r="C86" s="187" t="s">
        <v>170</v>
      </c>
      <c r="D86" s="203" t="s">
        <v>262</v>
      </c>
      <c r="E86" s="11">
        <f t="shared" si="9"/>
        <v>3891</v>
      </c>
      <c r="F86" s="90">
        <v>184</v>
      </c>
      <c r="G86" s="90">
        <v>7</v>
      </c>
      <c r="H86" s="90">
        <v>727</v>
      </c>
      <c r="I86" s="90">
        <v>13</v>
      </c>
      <c r="J86" s="90">
        <v>3</v>
      </c>
      <c r="K86" s="90">
        <v>1</v>
      </c>
      <c r="L86" s="90">
        <v>1898</v>
      </c>
      <c r="M86" s="90">
        <v>15</v>
      </c>
      <c r="N86" s="90">
        <v>440</v>
      </c>
      <c r="O86" s="90">
        <v>5</v>
      </c>
      <c r="P86" s="90">
        <v>84</v>
      </c>
      <c r="Q86" s="90"/>
      <c r="R86" s="90">
        <v>11</v>
      </c>
      <c r="S86" s="90">
        <v>4</v>
      </c>
      <c r="T86" s="90">
        <v>286</v>
      </c>
      <c r="U86" s="90">
        <v>86</v>
      </c>
      <c r="V86" s="90"/>
      <c r="W86" s="90">
        <v>127</v>
      </c>
      <c r="X86" s="199"/>
    </row>
    <row r="87" spans="1:24">
      <c r="B87" s="201" t="s">
        <v>454</v>
      </c>
      <c r="C87" s="187" t="s">
        <v>172</v>
      </c>
      <c r="D87" s="203" t="s">
        <v>263</v>
      </c>
      <c r="E87" s="11">
        <f t="shared" si="9"/>
        <v>6219</v>
      </c>
      <c r="F87" s="90">
        <v>266</v>
      </c>
      <c r="G87" s="90">
        <v>1</v>
      </c>
      <c r="H87" s="90">
        <v>1113</v>
      </c>
      <c r="I87" s="90">
        <v>52</v>
      </c>
      <c r="J87" s="90">
        <v>18</v>
      </c>
      <c r="K87" s="90">
        <v>2</v>
      </c>
      <c r="L87" s="90">
        <v>2899</v>
      </c>
      <c r="M87" s="90">
        <v>26</v>
      </c>
      <c r="N87" s="90">
        <v>480</v>
      </c>
      <c r="O87" s="90">
        <v>6</v>
      </c>
      <c r="P87" s="90">
        <v>81</v>
      </c>
      <c r="Q87" s="90"/>
      <c r="R87" s="90">
        <v>23</v>
      </c>
      <c r="S87" s="90">
        <v>26</v>
      </c>
      <c r="T87" s="90">
        <v>548</v>
      </c>
      <c r="U87" s="90">
        <v>439</v>
      </c>
      <c r="V87" s="90">
        <v>3</v>
      </c>
      <c r="W87" s="90">
        <v>236</v>
      </c>
      <c r="X87" s="199"/>
    </row>
    <row r="88" spans="1:24">
      <c r="B88" s="201" t="s">
        <v>454</v>
      </c>
      <c r="C88" s="187" t="s">
        <v>174</v>
      </c>
      <c r="D88" s="203" t="s">
        <v>264</v>
      </c>
      <c r="E88" s="11">
        <f t="shared" si="9"/>
        <v>3413</v>
      </c>
      <c r="F88" s="90">
        <v>182</v>
      </c>
      <c r="G88" s="90">
        <v>1</v>
      </c>
      <c r="H88" s="90">
        <v>519</v>
      </c>
      <c r="I88" s="90">
        <v>32</v>
      </c>
      <c r="J88" s="90">
        <v>6</v>
      </c>
      <c r="K88" s="90"/>
      <c r="L88" s="90">
        <v>1589</v>
      </c>
      <c r="M88" s="90">
        <v>43</v>
      </c>
      <c r="N88" s="90">
        <v>290</v>
      </c>
      <c r="O88" s="90">
        <v>12</v>
      </c>
      <c r="P88" s="90">
        <v>67</v>
      </c>
      <c r="Q88" s="90"/>
      <c r="R88" s="90">
        <v>9</v>
      </c>
      <c r="S88" s="90">
        <v>7</v>
      </c>
      <c r="T88" s="90">
        <v>334</v>
      </c>
      <c r="U88" s="90">
        <v>177</v>
      </c>
      <c r="V88" s="90">
        <v>1</v>
      </c>
      <c r="W88" s="90">
        <v>144</v>
      </c>
      <c r="X88" s="199"/>
    </row>
    <row r="89" spans="1:24">
      <c r="B89" s="201" t="s">
        <v>454</v>
      </c>
      <c r="C89" s="187" t="s">
        <v>176</v>
      </c>
      <c r="D89" s="203" t="s">
        <v>265</v>
      </c>
      <c r="E89" s="11">
        <f t="shared" si="9"/>
        <v>4395</v>
      </c>
      <c r="F89" s="90">
        <v>272</v>
      </c>
      <c r="G89" s="90"/>
      <c r="H89" s="90">
        <v>369</v>
      </c>
      <c r="I89" s="90">
        <v>7</v>
      </c>
      <c r="J89" s="90">
        <v>3</v>
      </c>
      <c r="K89" s="90">
        <v>5</v>
      </c>
      <c r="L89" s="90">
        <v>2049</v>
      </c>
      <c r="M89" s="90">
        <v>31</v>
      </c>
      <c r="N89" s="90">
        <v>341</v>
      </c>
      <c r="O89" s="90">
        <v>5</v>
      </c>
      <c r="P89" s="90">
        <v>103</v>
      </c>
      <c r="Q89" s="90"/>
      <c r="R89" s="90">
        <v>22</v>
      </c>
      <c r="S89" s="90">
        <v>13</v>
      </c>
      <c r="T89" s="90">
        <v>573</v>
      </c>
      <c r="U89" s="90">
        <v>139</v>
      </c>
      <c r="V89" s="90">
        <v>2</v>
      </c>
      <c r="W89" s="90">
        <v>461</v>
      </c>
      <c r="X89" s="199"/>
    </row>
    <row r="90" spans="1:24">
      <c r="B90" s="201" t="s">
        <v>454</v>
      </c>
      <c r="C90" s="187" t="s">
        <v>178</v>
      </c>
      <c r="D90" s="203" t="s">
        <v>266</v>
      </c>
      <c r="E90" s="11">
        <f t="shared" si="9"/>
        <v>4054</v>
      </c>
      <c r="F90" s="90">
        <v>363</v>
      </c>
      <c r="G90" s="90">
        <v>1</v>
      </c>
      <c r="H90" s="90">
        <v>710</v>
      </c>
      <c r="I90" s="90">
        <v>10</v>
      </c>
      <c r="J90" s="90">
        <v>21</v>
      </c>
      <c r="K90" s="90">
        <v>11</v>
      </c>
      <c r="L90" s="90">
        <v>1804</v>
      </c>
      <c r="M90" s="90">
        <v>20</v>
      </c>
      <c r="N90" s="90">
        <v>382</v>
      </c>
      <c r="O90" s="90">
        <v>15</v>
      </c>
      <c r="P90" s="90">
        <v>75</v>
      </c>
      <c r="Q90" s="90"/>
      <c r="R90" s="90">
        <v>27</v>
      </c>
      <c r="S90" s="90">
        <v>2</v>
      </c>
      <c r="T90" s="90">
        <v>342</v>
      </c>
      <c r="U90" s="90">
        <v>106</v>
      </c>
      <c r="V90" s="90">
        <v>8</v>
      </c>
      <c r="W90" s="90">
        <v>157</v>
      </c>
      <c r="X90" s="199"/>
    </row>
    <row r="91" spans="1:24">
      <c r="B91" s="201" t="s">
        <v>454</v>
      </c>
      <c r="C91" s="187" t="s">
        <v>180</v>
      </c>
      <c r="D91" s="203" t="s">
        <v>267</v>
      </c>
      <c r="E91" s="11">
        <f t="shared" si="9"/>
        <v>3667</v>
      </c>
      <c r="F91" s="90">
        <v>143</v>
      </c>
      <c r="G91" s="90"/>
      <c r="H91" s="90">
        <v>324</v>
      </c>
      <c r="I91" s="90">
        <v>11</v>
      </c>
      <c r="J91" s="90">
        <v>4</v>
      </c>
      <c r="K91" s="90">
        <v>69</v>
      </c>
      <c r="L91" s="90">
        <v>1856</v>
      </c>
      <c r="M91" s="90">
        <v>15</v>
      </c>
      <c r="N91" s="90">
        <v>504</v>
      </c>
      <c r="O91" s="90">
        <v>14</v>
      </c>
      <c r="P91" s="90">
        <v>36</v>
      </c>
      <c r="Q91" s="90"/>
      <c r="R91" s="90">
        <v>32</v>
      </c>
      <c r="S91" s="90">
        <v>3</v>
      </c>
      <c r="T91" s="90">
        <v>415</v>
      </c>
      <c r="U91" s="90">
        <v>137</v>
      </c>
      <c r="V91" s="90">
        <v>6</v>
      </c>
      <c r="W91" s="90">
        <v>98</v>
      </c>
      <c r="X91" s="199"/>
    </row>
    <row r="92" spans="1:24">
      <c r="B92" s="201" t="s">
        <v>454</v>
      </c>
      <c r="C92" s="187" t="s">
        <v>182</v>
      </c>
      <c r="D92" s="203" t="s">
        <v>455</v>
      </c>
      <c r="E92" s="11">
        <f t="shared" si="9"/>
        <v>4284</v>
      </c>
      <c r="F92" s="90">
        <v>135</v>
      </c>
      <c r="G92" s="90">
        <v>1</v>
      </c>
      <c r="H92" s="90">
        <v>333</v>
      </c>
      <c r="I92" s="90">
        <v>21</v>
      </c>
      <c r="J92" s="90">
        <v>1</v>
      </c>
      <c r="K92" s="90">
        <v>7</v>
      </c>
      <c r="L92" s="90">
        <v>2283</v>
      </c>
      <c r="M92" s="90">
        <v>28</v>
      </c>
      <c r="N92" s="90">
        <v>589</v>
      </c>
      <c r="O92" s="90">
        <v>13</v>
      </c>
      <c r="P92" s="90">
        <v>67</v>
      </c>
      <c r="Q92" s="90"/>
      <c r="R92" s="90">
        <v>24</v>
      </c>
      <c r="S92" s="90">
        <v>9</v>
      </c>
      <c r="T92" s="90">
        <v>517</v>
      </c>
      <c r="U92" s="90">
        <v>167</v>
      </c>
      <c r="V92" s="90">
        <v>4</v>
      </c>
      <c r="W92" s="90">
        <v>85</v>
      </c>
      <c r="X92" s="199"/>
    </row>
    <row r="93" spans="1:24">
      <c r="B93" s="201" t="s">
        <v>454</v>
      </c>
      <c r="C93" s="187" t="s">
        <v>184</v>
      </c>
      <c r="D93" s="203" t="s">
        <v>269</v>
      </c>
      <c r="E93" s="11">
        <f t="shared" si="9"/>
        <v>21544</v>
      </c>
      <c r="F93" s="90">
        <v>249</v>
      </c>
      <c r="G93" s="90">
        <v>3</v>
      </c>
      <c r="H93" s="90">
        <v>2308</v>
      </c>
      <c r="I93" s="90">
        <v>36</v>
      </c>
      <c r="J93" s="90">
        <v>14</v>
      </c>
      <c r="K93" s="90">
        <v>31</v>
      </c>
      <c r="L93" s="90">
        <v>12440</v>
      </c>
      <c r="M93" s="90">
        <v>31</v>
      </c>
      <c r="N93" s="90">
        <v>2974</v>
      </c>
      <c r="O93" s="90">
        <v>53</v>
      </c>
      <c r="P93" s="90">
        <v>285</v>
      </c>
      <c r="Q93" s="90">
        <v>2</v>
      </c>
      <c r="R93" s="90">
        <v>239</v>
      </c>
      <c r="S93" s="90">
        <v>69</v>
      </c>
      <c r="T93" s="90">
        <v>846</v>
      </c>
      <c r="U93" s="90">
        <v>447</v>
      </c>
      <c r="V93" s="90">
        <v>52</v>
      </c>
      <c r="W93" s="90">
        <v>1465</v>
      </c>
      <c r="X93" s="199"/>
    </row>
    <row r="94" spans="1:24">
      <c r="A94" s="374"/>
      <c r="B94" s="205" t="s">
        <v>454</v>
      </c>
      <c r="C94" s="206" t="s">
        <v>187</v>
      </c>
      <c r="D94" s="207" t="s">
        <v>270</v>
      </c>
      <c r="E94" s="67">
        <f t="shared" si="9"/>
        <v>11501</v>
      </c>
      <c r="F94" s="208">
        <v>127</v>
      </c>
      <c r="G94" s="208">
        <v>102</v>
      </c>
      <c r="H94" s="208">
        <v>1340</v>
      </c>
      <c r="I94" s="208">
        <v>13</v>
      </c>
      <c r="J94" s="208">
        <v>16</v>
      </c>
      <c r="K94" s="208">
        <v>21</v>
      </c>
      <c r="L94" s="208">
        <v>6580</v>
      </c>
      <c r="M94" s="208">
        <v>19</v>
      </c>
      <c r="N94" s="208">
        <v>1468</v>
      </c>
      <c r="O94" s="208">
        <v>32</v>
      </c>
      <c r="P94" s="208">
        <v>153</v>
      </c>
      <c r="Q94" s="208">
        <v>2</v>
      </c>
      <c r="R94" s="208">
        <v>104</v>
      </c>
      <c r="S94" s="208">
        <v>47</v>
      </c>
      <c r="T94" s="208">
        <v>507</v>
      </c>
      <c r="U94" s="208">
        <v>135</v>
      </c>
      <c r="V94" s="208">
        <v>12</v>
      </c>
      <c r="W94" s="208">
        <v>823</v>
      </c>
      <c r="X94" s="209"/>
    </row>
    <row r="95" spans="1:24" ht="6.75" customHeight="1">
      <c r="E95" s="11"/>
    </row>
    <row r="96" spans="1:24" ht="13.5" customHeight="1">
      <c r="B96" s="375"/>
      <c r="C96" s="149"/>
      <c r="E96" s="375" t="s">
        <v>456</v>
      </c>
      <c r="L96" s="375" t="s">
        <v>456</v>
      </c>
      <c r="S96" s="375" t="s">
        <v>456</v>
      </c>
    </row>
    <row r="97" spans="2:19" ht="13.5" customHeight="1">
      <c r="B97" s="149"/>
      <c r="C97" s="149"/>
      <c r="E97" s="149" t="s">
        <v>457</v>
      </c>
      <c r="L97" s="149" t="s">
        <v>457</v>
      </c>
      <c r="S97" s="149" t="s">
        <v>457</v>
      </c>
    </row>
    <row r="98" spans="2:19" ht="13.5" customHeight="1">
      <c r="B98" s="149"/>
      <c r="C98" s="149"/>
      <c r="E98" s="149" t="s">
        <v>458</v>
      </c>
      <c r="L98" s="149" t="s">
        <v>458</v>
      </c>
      <c r="S98" s="149" t="s">
        <v>458</v>
      </c>
    </row>
    <row r="99" spans="2:19" ht="13.5" customHeight="1">
      <c r="B99" s="228"/>
      <c r="C99"/>
      <c r="E99" s="228" t="s">
        <v>459</v>
      </c>
      <c r="L99" s="228" t="s">
        <v>459</v>
      </c>
      <c r="S99" s="228" t="s">
        <v>459</v>
      </c>
    </row>
  </sheetData>
  <mergeCells count="1">
    <mergeCell ref="E4:E6"/>
  </mergeCells>
  <pageMargins left="0.51181102362204722" right="0.31496062992125984" top="0.55118110236220474" bottom="0.55118110236220474" header="0.31496062992125984" footer="0.31496062992125984"/>
  <pageSetup paperSize="9" scale="90" firstPageNumber="3" orientation="portrait" useFirstPageNumber="1" r:id="rId1"/>
  <headerFooter>
    <oddHeader>&amp;R(&amp;P-2/6)</oddHeader>
    <oddFooter>&amp;CIV-3-&amp;P</oddFooter>
  </headerFooter>
  <rowBreaks count="1" manualBreakCount="1">
    <brk id="52" max="16383" man="1"/>
  </rowBreaks>
  <colBreaks count="2" manualBreakCount="2">
    <brk id="11" max="1048575" man="1"/>
    <brk id="18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4C111-A9A0-47B9-A7FD-4E22046D7A11}">
  <dimension ref="A1:X99"/>
  <sheetViews>
    <sheetView showGridLines="0" zoomScaleNormal="100" workbookViewId="0">
      <selection activeCell="L12" sqref="L12"/>
    </sheetView>
  </sheetViews>
  <sheetFormatPr defaultColWidth="9.140625" defaultRowHeight="12"/>
  <cols>
    <col min="1" max="1" width="2.7109375" style="187" customWidth="1"/>
    <col min="2" max="3" width="3.7109375" style="6" customWidth="1"/>
    <col min="4" max="4" width="21.7109375" style="6" customWidth="1"/>
    <col min="5" max="5" width="15.7109375" style="6" customWidth="1"/>
    <col min="6" max="6" width="10.85546875" style="6" customWidth="1"/>
    <col min="7" max="7" width="9.140625" style="6"/>
    <col min="8" max="8" width="10.28515625" style="6" customWidth="1"/>
    <col min="9" max="9" width="9.7109375" style="6" bestFit="1" customWidth="1"/>
    <col min="10" max="10" width="9.140625" style="6"/>
    <col min="11" max="11" width="9.5703125" style="6" customWidth="1"/>
    <col min="12" max="12" width="10.42578125" style="6" customWidth="1"/>
    <col min="13" max="13" width="11" style="6" customWidth="1"/>
    <col min="14" max="14" width="11.140625" style="6" customWidth="1"/>
    <col min="15" max="15" width="10.85546875" style="6" customWidth="1"/>
    <col min="16" max="17" width="9.140625" style="6"/>
    <col min="18" max="18" width="12.42578125" style="6" customWidth="1"/>
    <col min="19" max="19" width="13.7109375" style="6" customWidth="1"/>
    <col min="20" max="20" width="9.7109375" style="6" customWidth="1"/>
    <col min="21" max="21" width="9.140625" style="6"/>
    <col min="22" max="22" width="13.28515625" style="6" customWidth="1"/>
    <col min="23" max="23" width="9.85546875" style="6" customWidth="1"/>
    <col min="24" max="24" width="10.28515625" style="6" customWidth="1"/>
    <col min="25" max="256" width="9.140625" style="6"/>
    <col min="257" max="257" width="2.7109375" style="6" customWidth="1"/>
    <col min="258" max="259" width="3.7109375" style="6" customWidth="1"/>
    <col min="260" max="260" width="21.7109375" style="6" customWidth="1"/>
    <col min="261" max="261" width="15.7109375" style="6" customWidth="1"/>
    <col min="262" max="262" width="10.85546875" style="6" customWidth="1"/>
    <col min="263" max="263" width="9.140625" style="6"/>
    <col min="264" max="264" width="10.28515625" style="6" customWidth="1"/>
    <col min="265" max="265" width="9.7109375" style="6" bestFit="1" customWidth="1"/>
    <col min="266" max="266" width="9.140625" style="6"/>
    <col min="267" max="267" width="9.5703125" style="6" customWidth="1"/>
    <col min="268" max="268" width="10.42578125" style="6" customWidth="1"/>
    <col min="269" max="269" width="11" style="6" customWidth="1"/>
    <col min="270" max="270" width="11.140625" style="6" customWidth="1"/>
    <col min="271" max="271" width="10.85546875" style="6" customWidth="1"/>
    <col min="272" max="273" width="9.140625" style="6"/>
    <col min="274" max="274" width="12.42578125" style="6" customWidth="1"/>
    <col min="275" max="275" width="13.7109375" style="6" customWidth="1"/>
    <col min="276" max="276" width="9.7109375" style="6" customWidth="1"/>
    <col min="277" max="277" width="9.140625" style="6"/>
    <col min="278" max="278" width="13.28515625" style="6" customWidth="1"/>
    <col min="279" max="279" width="9.85546875" style="6" customWidth="1"/>
    <col min="280" max="280" width="10.28515625" style="6" customWidth="1"/>
    <col min="281" max="512" width="9.140625" style="6"/>
    <col min="513" max="513" width="2.7109375" style="6" customWidth="1"/>
    <col min="514" max="515" width="3.7109375" style="6" customWidth="1"/>
    <col min="516" max="516" width="21.7109375" style="6" customWidth="1"/>
    <col min="517" max="517" width="15.7109375" style="6" customWidth="1"/>
    <col min="518" max="518" width="10.85546875" style="6" customWidth="1"/>
    <col min="519" max="519" width="9.140625" style="6"/>
    <col min="520" max="520" width="10.28515625" style="6" customWidth="1"/>
    <col min="521" max="521" width="9.7109375" style="6" bestFit="1" customWidth="1"/>
    <col min="522" max="522" width="9.140625" style="6"/>
    <col min="523" max="523" width="9.5703125" style="6" customWidth="1"/>
    <col min="524" max="524" width="10.42578125" style="6" customWidth="1"/>
    <col min="525" max="525" width="11" style="6" customWidth="1"/>
    <col min="526" max="526" width="11.140625" style="6" customWidth="1"/>
    <col min="527" max="527" width="10.85546875" style="6" customWidth="1"/>
    <col min="528" max="529" width="9.140625" style="6"/>
    <col min="530" max="530" width="12.42578125" style="6" customWidth="1"/>
    <col min="531" max="531" width="13.7109375" style="6" customWidth="1"/>
    <col min="532" max="532" width="9.7109375" style="6" customWidth="1"/>
    <col min="533" max="533" width="9.140625" style="6"/>
    <col min="534" max="534" width="13.28515625" style="6" customWidth="1"/>
    <col min="535" max="535" width="9.85546875" style="6" customWidth="1"/>
    <col min="536" max="536" width="10.28515625" style="6" customWidth="1"/>
    <col min="537" max="768" width="9.140625" style="6"/>
    <col min="769" max="769" width="2.7109375" style="6" customWidth="1"/>
    <col min="770" max="771" width="3.7109375" style="6" customWidth="1"/>
    <col min="772" max="772" width="21.7109375" style="6" customWidth="1"/>
    <col min="773" max="773" width="15.7109375" style="6" customWidth="1"/>
    <col min="774" max="774" width="10.85546875" style="6" customWidth="1"/>
    <col min="775" max="775" width="9.140625" style="6"/>
    <col min="776" max="776" width="10.28515625" style="6" customWidth="1"/>
    <col min="777" max="777" width="9.7109375" style="6" bestFit="1" customWidth="1"/>
    <col min="778" max="778" width="9.140625" style="6"/>
    <col min="779" max="779" width="9.5703125" style="6" customWidth="1"/>
    <col min="780" max="780" width="10.42578125" style="6" customWidth="1"/>
    <col min="781" max="781" width="11" style="6" customWidth="1"/>
    <col min="782" max="782" width="11.140625" style="6" customWidth="1"/>
    <col min="783" max="783" width="10.85546875" style="6" customWidth="1"/>
    <col min="784" max="785" width="9.140625" style="6"/>
    <col min="786" max="786" width="12.42578125" style="6" customWidth="1"/>
    <col min="787" max="787" width="13.7109375" style="6" customWidth="1"/>
    <col min="788" max="788" width="9.7109375" style="6" customWidth="1"/>
    <col min="789" max="789" width="9.140625" style="6"/>
    <col min="790" max="790" width="13.28515625" style="6" customWidth="1"/>
    <col min="791" max="791" width="9.85546875" style="6" customWidth="1"/>
    <col min="792" max="792" width="10.28515625" style="6" customWidth="1"/>
    <col min="793" max="1024" width="9.140625" style="6"/>
    <col min="1025" max="1025" width="2.7109375" style="6" customWidth="1"/>
    <col min="1026" max="1027" width="3.7109375" style="6" customWidth="1"/>
    <col min="1028" max="1028" width="21.7109375" style="6" customWidth="1"/>
    <col min="1029" max="1029" width="15.7109375" style="6" customWidth="1"/>
    <col min="1030" max="1030" width="10.85546875" style="6" customWidth="1"/>
    <col min="1031" max="1031" width="9.140625" style="6"/>
    <col min="1032" max="1032" width="10.28515625" style="6" customWidth="1"/>
    <col min="1033" max="1033" width="9.7109375" style="6" bestFit="1" customWidth="1"/>
    <col min="1034" max="1034" width="9.140625" style="6"/>
    <col min="1035" max="1035" width="9.5703125" style="6" customWidth="1"/>
    <col min="1036" max="1036" width="10.42578125" style="6" customWidth="1"/>
    <col min="1037" max="1037" width="11" style="6" customWidth="1"/>
    <col min="1038" max="1038" width="11.140625" style="6" customWidth="1"/>
    <col min="1039" max="1039" width="10.85546875" style="6" customWidth="1"/>
    <col min="1040" max="1041" width="9.140625" style="6"/>
    <col min="1042" max="1042" width="12.42578125" style="6" customWidth="1"/>
    <col min="1043" max="1043" width="13.7109375" style="6" customWidth="1"/>
    <col min="1044" max="1044" width="9.7109375" style="6" customWidth="1"/>
    <col min="1045" max="1045" width="9.140625" style="6"/>
    <col min="1046" max="1046" width="13.28515625" style="6" customWidth="1"/>
    <col min="1047" max="1047" width="9.85546875" style="6" customWidth="1"/>
    <col min="1048" max="1048" width="10.28515625" style="6" customWidth="1"/>
    <col min="1049" max="1280" width="9.140625" style="6"/>
    <col min="1281" max="1281" width="2.7109375" style="6" customWidth="1"/>
    <col min="1282" max="1283" width="3.7109375" style="6" customWidth="1"/>
    <col min="1284" max="1284" width="21.7109375" style="6" customWidth="1"/>
    <col min="1285" max="1285" width="15.7109375" style="6" customWidth="1"/>
    <col min="1286" max="1286" width="10.85546875" style="6" customWidth="1"/>
    <col min="1287" max="1287" width="9.140625" style="6"/>
    <col min="1288" max="1288" width="10.28515625" style="6" customWidth="1"/>
    <col min="1289" max="1289" width="9.7109375" style="6" bestFit="1" customWidth="1"/>
    <col min="1290" max="1290" width="9.140625" style="6"/>
    <col min="1291" max="1291" width="9.5703125" style="6" customWidth="1"/>
    <col min="1292" max="1292" width="10.42578125" style="6" customWidth="1"/>
    <col min="1293" max="1293" width="11" style="6" customWidth="1"/>
    <col min="1294" max="1294" width="11.140625" style="6" customWidth="1"/>
    <col min="1295" max="1295" width="10.85546875" style="6" customWidth="1"/>
    <col min="1296" max="1297" width="9.140625" style="6"/>
    <col min="1298" max="1298" width="12.42578125" style="6" customWidth="1"/>
    <col min="1299" max="1299" width="13.7109375" style="6" customWidth="1"/>
    <col min="1300" max="1300" width="9.7109375" style="6" customWidth="1"/>
    <col min="1301" max="1301" width="9.140625" style="6"/>
    <col min="1302" max="1302" width="13.28515625" style="6" customWidth="1"/>
    <col min="1303" max="1303" width="9.85546875" style="6" customWidth="1"/>
    <col min="1304" max="1304" width="10.28515625" style="6" customWidth="1"/>
    <col min="1305" max="1536" width="9.140625" style="6"/>
    <col min="1537" max="1537" width="2.7109375" style="6" customWidth="1"/>
    <col min="1538" max="1539" width="3.7109375" style="6" customWidth="1"/>
    <col min="1540" max="1540" width="21.7109375" style="6" customWidth="1"/>
    <col min="1541" max="1541" width="15.7109375" style="6" customWidth="1"/>
    <col min="1542" max="1542" width="10.85546875" style="6" customWidth="1"/>
    <col min="1543" max="1543" width="9.140625" style="6"/>
    <col min="1544" max="1544" width="10.28515625" style="6" customWidth="1"/>
    <col min="1545" max="1545" width="9.7109375" style="6" bestFit="1" customWidth="1"/>
    <col min="1546" max="1546" width="9.140625" style="6"/>
    <col min="1547" max="1547" width="9.5703125" style="6" customWidth="1"/>
    <col min="1548" max="1548" width="10.42578125" style="6" customWidth="1"/>
    <col min="1549" max="1549" width="11" style="6" customWidth="1"/>
    <col min="1550" max="1550" width="11.140625" style="6" customWidth="1"/>
    <col min="1551" max="1551" width="10.85546875" style="6" customWidth="1"/>
    <col min="1552" max="1553" width="9.140625" style="6"/>
    <col min="1554" max="1554" width="12.42578125" style="6" customWidth="1"/>
    <col min="1555" max="1555" width="13.7109375" style="6" customWidth="1"/>
    <col min="1556" max="1556" width="9.7109375" style="6" customWidth="1"/>
    <col min="1557" max="1557" width="9.140625" style="6"/>
    <col min="1558" max="1558" width="13.28515625" style="6" customWidth="1"/>
    <col min="1559" max="1559" width="9.85546875" style="6" customWidth="1"/>
    <col min="1560" max="1560" width="10.28515625" style="6" customWidth="1"/>
    <col min="1561" max="1792" width="9.140625" style="6"/>
    <col min="1793" max="1793" width="2.7109375" style="6" customWidth="1"/>
    <col min="1794" max="1795" width="3.7109375" style="6" customWidth="1"/>
    <col min="1796" max="1796" width="21.7109375" style="6" customWidth="1"/>
    <col min="1797" max="1797" width="15.7109375" style="6" customWidth="1"/>
    <col min="1798" max="1798" width="10.85546875" style="6" customWidth="1"/>
    <col min="1799" max="1799" width="9.140625" style="6"/>
    <col min="1800" max="1800" width="10.28515625" style="6" customWidth="1"/>
    <col min="1801" max="1801" width="9.7109375" style="6" bestFit="1" customWidth="1"/>
    <col min="1802" max="1802" width="9.140625" style="6"/>
    <col min="1803" max="1803" width="9.5703125" style="6" customWidth="1"/>
    <col min="1804" max="1804" width="10.42578125" style="6" customWidth="1"/>
    <col min="1805" max="1805" width="11" style="6" customWidth="1"/>
    <col min="1806" max="1806" width="11.140625" style="6" customWidth="1"/>
    <col min="1807" max="1807" width="10.85546875" style="6" customWidth="1"/>
    <col min="1808" max="1809" width="9.140625" style="6"/>
    <col min="1810" max="1810" width="12.42578125" style="6" customWidth="1"/>
    <col min="1811" max="1811" width="13.7109375" style="6" customWidth="1"/>
    <col min="1812" max="1812" width="9.7109375" style="6" customWidth="1"/>
    <col min="1813" max="1813" width="9.140625" style="6"/>
    <col min="1814" max="1814" width="13.28515625" style="6" customWidth="1"/>
    <col min="1815" max="1815" width="9.85546875" style="6" customWidth="1"/>
    <col min="1816" max="1816" width="10.28515625" style="6" customWidth="1"/>
    <col min="1817" max="2048" width="9.140625" style="6"/>
    <col min="2049" max="2049" width="2.7109375" style="6" customWidth="1"/>
    <col min="2050" max="2051" width="3.7109375" style="6" customWidth="1"/>
    <col min="2052" max="2052" width="21.7109375" style="6" customWidth="1"/>
    <col min="2053" max="2053" width="15.7109375" style="6" customWidth="1"/>
    <col min="2054" max="2054" width="10.85546875" style="6" customWidth="1"/>
    <col min="2055" max="2055" width="9.140625" style="6"/>
    <col min="2056" max="2056" width="10.28515625" style="6" customWidth="1"/>
    <col min="2057" max="2057" width="9.7109375" style="6" bestFit="1" customWidth="1"/>
    <col min="2058" max="2058" width="9.140625" style="6"/>
    <col min="2059" max="2059" width="9.5703125" style="6" customWidth="1"/>
    <col min="2060" max="2060" width="10.42578125" style="6" customWidth="1"/>
    <col min="2061" max="2061" width="11" style="6" customWidth="1"/>
    <col min="2062" max="2062" width="11.140625" style="6" customWidth="1"/>
    <col min="2063" max="2063" width="10.85546875" style="6" customWidth="1"/>
    <col min="2064" max="2065" width="9.140625" style="6"/>
    <col min="2066" max="2066" width="12.42578125" style="6" customWidth="1"/>
    <col min="2067" max="2067" width="13.7109375" style="6" customWidth="1"/>
    <col min="2068" max="2068" width="9.7109375" style="6" customWidth="1"/>
    <col min="2069" max="2069" width="9.140625" style="6"/>
    <col min="2070" max="2070" width="13.28515625" style="6" customWidth="1"/>
    <col min="2071" max="2071" width="9.85546875" style="6" customWidth="1"/>
    <col min="2072" max="2072" width="10.28515625" style="6" customWidth="1"/>
    <col min="2073" max="2304" width="9.140625" style="6"/>
    <col min="2305" max="2305" width="2.7109375" style="6" customWidth="1"/>
    <col min="2306" max="2307" width="3.7109375" style="6" customWidth="1"/>
    <col min="2308" max="2308" width="21.7109375" style="6" customWidth="1"/>
    <col min="2309" max="2309" width="15.7109375" style="6" customWidth="1"/>
    <col min="2310" max="2310" width="10.85546875" style="6" customWidth="1"/>
    <col min="2311" max="2311" width="9.140625" style="6"/>
    <col min="2312" max="2312" width="10.28515625" style="6" customWidth="1"/>
    <col min="2313" max="2313" width="9.7109375" style="6" bestFit="1" customWidth="1"/>
    <col min="2314" max="2314" width="9.140625" style="6"/>
    <col min="2315" max="2315" width="9.5703125" style="6" customWidth="1"/>
    <col min="2316" max="2316" width="10.42578125" style="6" customWidth="1"/>
    <col min="2317" max="2317" width="11" style="6" customWidth="1"/>
    <col min="2318" max="2318" width="11.140625" style="6" customWidth="1"/>
    <col min="2319" max="2319" width="10.85546875" style="6" customWidth="1"/>
    <col min="2320" max="2321" width="9.140625" style="6"/>
    <col min="2322" max="2322" width="12.42578125" style="6" customWidth="1"/>
    <col min="2323" max="2323" width="13.7109375" style="6" customWidth="1"/>
    <col min="2324" max="2324" width="9.7109375" style="6" customWidth="1"/>
    <col min="2325" max="2325" width="9.140625" style="6"/>
    <col min="2326" max="2326" width="13.28515625" style="6" customWidth="1"/>
    <col min="2327" max="2327" width="9.85546875" style="6" customWidth="1"/>
    <col min="2328" max="2328" width="10.28515625" style="6" customWidth="1"/>
    <col min="2329" max="2560" width="9.140625" style="6"/>
    <col min="2561" max="2561" width="2.7109375" style="6" customWidth="1"/>
    <col min="2562" max="2563" width="3.7109375" style="6" customWidth="1"/>
    <col min="2564" max="2564" width="21.7109375" style="6" customWidth="1"/>
    <col min="2565" max="2565" width="15.7109375" style="6" customWidth="1"/>
    <col min="2566" max="2566" width="10.85546875" style="6" customWidth="1"/>
    <col min="2567" max="2567" width="9.140625" style="6"/>
    <col min="2568" max="2568" width="10.28515625" style="6" customWidth="1"/>
    <col min="2569" max="2569" width="9.7109375" style="6" bestFit="1" customWidth="1"/>
    <col min="2570" max="2570" width="9.140625" style="6"/>
    <col min="2571" max="2571" width="9.5703125" style="6" customWidth="1"/>
    <col min="2572" max="2572" width="10.42578125" style="6" customWidth="1"/>
    <col min="2573" max="2573" width="11" style="6" customWidth="1"/>
    <col min="2574" max="2574" width="11.140625" style="6" customWidth="1"/>
    <col min="2575" max="2575" width="10.85546875" style="6" customWidth="1"/>
    <col min="2576" max="2577" width="9.140625" style="6"/>
    <col min="2578" max="2578" width="12.42578125" style="6" customWidth="1"/>
    <col min="2579" max="2579" width="13.7109375" style="6" customWidth="1"/>
    <col min="2580" max="2580" width="9.7109375" style="6" customWidth="1"/>
    <col min="2581" max="2581" width="9.140625" style="6"/>
    <col min="2582" max="2582" width="13.28515625" style="6" customWidth="1"/>
    <col min="2583" max="2583" width="9.85546875" style="6" customWidth="1"/>
    <col min="2584" max="2584" width="10.28515625" style="6" customWidth="1"/>
    <col min="2585" max="2816" width="9.140625" style="6"/>
    <col min="2817" max="2817" width="2.7109375" style="6" customWidth="1"/>
    <col min="2818" max="2819" width="3.7109375" style="6" customWidth="1"/>
    <col min="2820" max="2820" width="21.7109375" style="6" customWidth="1"/>
    <col min="2821" max="2821" width="15.7109375" style="6" customWidth="1"/>
    <col min="2822" max="2822" width="10.85546875" style="6" customWidth="1"/>
    <col min="2823" max="2823" width="9.140625" style="6"/>
    <col min="2824" max="2824" width="10.28515625" style="6" customWidth="1"/>
    <col min="2825" max="2825" width="9.7109375" style="6" bestFit="1" customWidth="1"/>
    <col min="2826" max="2826" width="9.140625" style="6"/>
    <col min="2827" max="2827" width="9.5703125" style="6" customWidth="1"/>
    <col min="2828" max="2828" width="10.42578125" style="6" customWidth="1"/>
    <col min="2829" max="2829" width="11" style="6" customWidth="1"/>
    <col min="2830" max="2830" width="11.140625" style="6" customWidth="1"/>
    <col min="2831" max="2831" width="10.85546875" style="6" customWidth="1"/>
    <col min="2832" max="2833" width="9.140625" style="6"/>
    <col min="2834" max="2834" width="12.42578125" style="6" customWidth="1"/>
    <col min="2835" max="2835" width="13.7109375" style="6" customWidth="1"/>
    <col min="2836" max="2836" width="9.7109375" style="6" customWidth="1"/>
    <col min="2837" max="2837" width="9.140625" style="6"/>
    <col min="2838" max="2838" width="13.28515625" style="6" customWidth="1"/>
    <col min="2839" max="2839" width="9.85546875" style="6" customWidth="1"/>
    <col min="2840" max="2840" width="10.28515625" style="6" customWidth="1"/>
    <col min="2841" max="3072" width="9.140625" style="6"/>
    <col min="3073" max="3073" width="2.7109375" style="6" customWidth="1"/>
    <col min="3074" max="3075" width="3.7109375" style="6" customWidth="1"/>
    <col min="3076" max="3076" width="21.7109375" style="6" customWidth="1"/>
    <col min="3077" max="3077" width="15.7109375" style="6" customWidth="1"/>
    <col min="3078" max="3078" width="10.85546875" style="6" customWidth="1"/>
    <col min="3079" max="3079" width="9.140625" style="6"/>
    <col min="3080" max="3080" width="10.28515625" style="6" customWidth="1"/>
    <col min="3081" max="3081" width="9.7109375" style="6" bestFit="1" customWidth="1"/>
    <col min="3082" max="3082" width="9.140625" style="6"/>
    <col min="3083" max="3083" width="9.5703125" style="6" customWidth="1"/>
    <col min="3084" max="3084" width="10.42578125" style="6" customWidth="1"/>
    <col min="3085" max="3085" width="11" style="6" customWidth="1"/>
    <col min="3086" max="3086" width="11.140625" style="6" customWidth="1"/>
    <col min="3087" max="3087" width="10.85546875" style="6" customWidth="1"/>
    <col min="3088" max="3089" width="9.140625" style="6"/>
    <col min="3090" max="3090" width="12.42578125" style="6" customWidth="1"/>
    <col min="3091" max="3091" width="13.7109375" style="6" customWidth="1"/>
    <col min="3092" max="3092" width="9.7109375" style="6" customWidth="1"/>
    <col min="3093" max="3093" width="9.140625" style="6"/>
    <col min="3094" max="3094" width="13.28515625" style="6" customWidth="1"/>
    <col min="3095" max="3095" width="9.85546875" style="6" customWidth="1"/>
    <col min="3096" max="3096" width="10.28515625" style="6" customWidth="1"/>
    <col min="3097" max="3328" width="9.140625" style="6"/>
    <col min="3329" max="3329" width="2.7109375" style="6" customWidth="1"/>
    <col min="3330" max="3331" width="3.7109375" style="6" customWidth="1"/>
    <col min="3332" max="3332" width="21.7109375" style="6" customWidth="1"/>
    <col min="3333" max="3333" width="15.7109375" style="6" customWidth="1"/>
    <col min="3334" max="3334" width="10.85546875" style="6" customWidth="1"/>
    <col min="3335" max="3335" width="9.140625" style="6"/>
    <col min="3336" max="3336" width="10.28515625" style="6" customWidth="1"/>
    <col min="3337" max="3337" width="9.7109375" style="6" bestFit="1" customWidth="1"/>
    <col min="3338" max="3338" width="9.140625" style="6"/>
    <col min="3339" max="3339" width="9.5703125" style="6" customWidth="1"/>
    <col min="3340" max="3340" width="10.42578125" style="6" customWidth="1"/>
    <col min="3341" max="3341" width="11" style="6" customWidth="1"/>
    <col min="3342" max="3342" width="11.140625" style="6" customWidth="1"/>
    <col min="3343" max="3343" width="10.85546875" style="6" customWidth="1"/>
    <col min="3344" max="3345" width="9.140625" style="6"/>
    <col min="3346" max="3346" width="12.42578125" style="6" customWidth="1"/>
    <col min="3347" max="3347" width="13.7109375" style="6" customWidth="1"/>
    <col min="3348" max="3348" width="9.7109375" style="6" customWidth="1"/>
    <col min="3349" max="3349" width="9.140625" style="6"/>
    <col min="3350" max="3350" width="13.28515625" style="6" customWidth="1"/>
    <col min="3351" max="3351" width="9.85546875" style="6" customWidth="1"/>
    <col min="3352" max="3352" width="10.28515625" style="6" customWidth="1"/>
    <col min="3353" max="3584" width="9.140625" style="6"/>
    <col min="3585" max="3585" width="2.7109375" style="6" customWidth="1"/>
    <col min="3586" max="3587" width="3.7109375" style="6" customWidth="1"/>
    <col min="3588" max="3588" width="21.7109375" style="6" customWidth="1"/>
    <col min="3589" max="3589" width="15.7109375" style="6" customWidth="1"/>
    <col min="3590" max="3590" width="10.85546875" style="6" customWidth="1"/>
    <col min="3591" max="3591" width="9.140625" style="6"/>
    <col min="3592" max="3592" width="10.28515625" style="6" customWidth="1"/>
    <col min="3593" max="3593" width="9.7109375" style="6" bestFit="1" customWidth="1"/>
    <col min="3594" max="3594" width="9.140625" style="6"/>
    <col min="3595" max="3595" width="9.5703125" style="6" customWidth="1"/>
    <col min="3596" max="3596" width="10.42578125" style="6" customWidth="1"/>
    <col min="3597" max="3597" width="11" style="6" customWidth="1"/>
    <col min="3598" max="3598" width="11.140625" style="6" customWidth="1"/>
    <col min="3599" max="3599" width="10.85546875" style="6" customWidth="1"/>
    <col min="3600" max="3601" width="9.140625" style="6"/>
    <col min="3602" max="3602" width="12.42578125" style="6" customWidth="1"/>
    <col min="3603" max="3603" width="13.7109375" style="6" customWidth="1"/>
    <col min="3604" max="3604" width="9.7109375" style="6" customWidth="1"/>
    <col min="3605" max="3605" width="9.140625" style="6"/>
    <col min="3606" max="3606" width="13.28515625" style="6" customWidth="1"/>
    <col min="3607" max="3607" width="9.85546875" style="6" customWidth="1"/>
    <col min="3608" max="3608" width="10.28515625" style="6" customWidth="1"/>
    <col min="3609" max="3840" width="9.140625" style="6"/>
    <col min="3841" max="3841" width="2.7109375" style="6" customWidth="1"/>
    <col min="3842" max="3843" width="3.7109375" style="6" customWidth="1"/>
    <col min="3844" max="3844" width="21.7109375" style="6" customWidth="1"/>
    <col min="3845" max="3845" width="15.7109375" style="6" customWidth="1"/>
    <col min="3846" max="3846" width="10.85546875" style="6" customWidth="1"/>
    <col min="3847" max="3847" width="9.140625" style="6"/>
    <col min="3848" max="3848" width="10.28515625" style="6" customWidth="1"/>
    <col min="3849" max="3849" width="9.7109375" style="6" bestFit="1" customWidth="1"/>
    <col min="3850" max="3850" width="9.140625" style="6"/>
    <col min="3851" max="3851" width="9.5703125" style="6" customWidth="1"/>
    <col min="3852" max="3852" width="10.42578125" style="6" customWidth="1"/>
    <col min="3853" max="3853" width="11" style="6" customWidth="1"/>
    <col min="3854" max="3854" width="11.140625" style="6" customWidth="1"/>
    <col min="3855" max="3855" width="10.85546875" style="6" customWidth="1"/>
    <col min="3856" max="3857" width="9.140625" style="6"/>
    <col min="3858" max="3858" width="12.42578125" style="6" customWidth="1"/>
    <col min="3859" max="3859" width="13.7109375" style="6" customWidth="1"/>
    <col min="3860" max="3860" width="9.7109375" style="6" customWidth="1"/>
    <col min="3861" max="3861" width="9.140625" style="6"/>
    <col min="3862" max="3862" width="13.28515625" style="6" customWidth="1"/>
    <col min="3863" max="3863" width="9.85546875" style="6" customWidth="1"/>
    <col min="3864" max="3864" width="10.28515625" style="6" customWidth="1"/>
    <col min="3865" max="4096" width="9.140625" style="6"/>
    <col min="4097" max="4097" width="2.7109375" style="6" customWidth="1"/>
    <col min="4098" max="4099" width="3.7109375" style="6" customWidth="1"/>
    <col min="4100" max="4100" width="21.7109375" style="6" customWidth="1"/>
    <col min="4101" max="4101" width="15.7109375" style="6" customWidth="1"/>
    <col min="4102" max="4102" width="10.85546875" style="6" customWidth="1"/>
    <col min="4103" max="4103" width="9.140625" style="6"/>
    <col min="4104" max="4104" width="10.28515625" style="6" customWidth="1"/>
    <col min="4105" max="4105" width="9.7109375" style="6" bestFit="1" customWidth="1"/>
    <col min="4106" max="4106" width="9.140625" style="6"/>
    <col min="4107" max="4107" width="9.5703125" style="6" customWidth="1"/>
    <col min="4108" max="4108" width="10.42578125" style="6" customWidth="1"/>
    <col min="4109" max="4109" width="11" style="6" customWidth="1"/>
    <col min="4110" max="4110" width="11.140625" style="6" customWidth="1"/>
    <col min="4111" max="4111" width="10.85546875" style="6" customWidth="1"/>
    <col min="4112" max="4113" width="9.140625" style="6"/>
    <col min="4114" max="4114" width="12.42578125" style="6" customWidth="1"/>
    <col min="4115" max="4115" width="13.7109375" style="6" customWidth="1"/>
    <col min="4116" max="4116" width="9.7109375" style="6" customWidth="1"/>
    <col min="4117" max="4117" width="9.140625" style="6"/>
    <col min="4118" max="4118" width="13.28515625" style="6" customWidth="1"/>
    <col min="4119" max="4119" width="9.85546875" style="6" customWidth="1"/>
    <col min="4120" max="4120" width="10.28515625" style="6" customWidth="1"/>
    <col min="4121" max="4352" width="9.140625" style="6"/>
    <col min="4353" max="4353" width="2.7109375" style="6" customWidth="1"/>
    <col min="4354" max="4355" width="3.7109375" style="6" customWidth="1"/>
    <col min="4356" max="4356" width="21.7109375" style="6" customWidth="1"/>
    <col min="4357" max="4357" width="15.7109375" style="6" customWidth="1"/>
    <col min="4358" max="4358" width="10.85546875" style="6" customWidth="1"/>
    <col min="4359" max="4359" width="9.140625" style="6"/>
    <col min="4360" max="4360" width="10.28515625" style="6" customWidth="1"/>
    <col min="4361" max="4361" width="9.7109375" style="6" bestFit="1" customWidth="1"/>
    <col min="4362" max="4362" width="9.140625" style="6"/>
    <col min="4363" max="4363" width="9.5703125" style="6" customWidth="1"/>
    <col min="4364" max="4364" width="10.42578125" style="6" customWidth="1"/>
    <col min="4365" max="4365" width="11" style="6" customWidth="1"/>
    <col min="4366" max="4366" width="11.140625" style="6" customWidth="1"/>
    <col min="4367" max="4367" width="10.85546875" style="6" customWidth="1"/>
    <col min="4368" max="4369" width="9.140625" style="6"/>
    <col min="4370" max="4370" width="12.42578125" style="6" customWidth="1"/>
    <col min="4371" max="4371" width="13.7109375" style="6" customWidth="1"/>
    <col min="4372" max="4372" width="9.7109375" style="6" customWidth="1"/>
    <col min="4373" max="4373" width="9.140625" style="6"/>
    <col min="4374" max="4374" width="13.28515625" style="6" customWidth="1"/>
    <col min="4375" max="4375" width="9.85546875" style="6" customWidth="1"/>
    <col min="4376" max="4376" width="10.28515625" style="6" customWidth="1"/>
    <col min="4377" max="4608" width="9.140625" style="6"/>
    <col min="4609" max="4609" width="2.7109375" style="6" customWidth="1"/>
    <col min="4610" max="4611" width="3.7109375" style="6" customWidth="1"/>
    <col min="4612" max="4612" width="21.7109375" style="6" customWidth="1"/>
    <col min="4613" max="4613" width="15.7109375" style="6" customWidth="1"/>
    <col min="4614" max="4614" width="10.85546875" style="6" customWidth="1"/>
    <col min="4615" max="4615" width="9.140625" style="6"/>
    <col min="4616" max="4616" width="10.28515625" style="6" customWidth="1"/>
    <col min="4617" max="4617" width="9.7109375" style="6" bestFit="1" customWidth="1"/>
    <col min="4618" max="4618" width="9.140625" style="6"/>
    <col min="4619" max="4619" width="9.5703125" style="6" customWidth="1"/>
    <col min="4620" max="4620" width="10.42578125" style="6" customWidth="1"/>
    <col min="4621" max="4621" width="11" style="6" customWidth="1"/>
    <col min="4622" max="4622" width="11.140625" style="6" customWidth="1"/>
    <col min="4623" max="4623" width="10.85546875" style="6" customWidth="1"/>
    <col min="4624" max="4625" width="9.140625" style="6"/>
    <col min="4626" max="4626" width="12.42578125" style="6" customWidth="1"/>
    <col min="4627" max="4627" width="13.7109375" style="6" customWidth="1"/>
    <col min="4628" max="4628" width="9.7109375" style="6" customWidth="1"/>
    <col min="4629" max="4629" width="9.140625" style="6"/>
    <col min="4630" max="4630" width="13.28515625" style="6" customWidth="1"/>
    <col min="4631" max="4631" width="9.85546875" style="6" customWidth="1"/>
    <col min="4632" max="4632" width="10.28515625" style="6" customWidth="1"/>
    <col min="4633" max="4864" width="9.140625" style="6"/>
    <col min="4865" max="4865" width="2.7109375" style="6" customWidth="1"/>
    <col min="4866" max="4867" width="3.7109375" style="6" customWidth="1"/>
    <col min="4868" max="4868" width="21.7109375" style="6" customWidth="1"/>
    <col min="4869" max="4869" width="15.7109375" style="6" customWidth="1"/>
    <col min="4870" max="4870" width="10.85546875" style="6" customWidth="1"/>
    <col min="4871" max="4871" width="9.140625" style="6"/>
    <col min="4872" max="4872" width="10.28515625" style="6" customWidth="1"/>
    <col min="4873" max="4873" width="9.7109375" style="6" bestFit="1" customWidth="1"/>
    <col min="4874" max="4874" width="9.140625" style="6"/>
    <col min="4875" max="4875" width="9.5703125" style="6" customWidth="1"/>
    <col min="4876" max="4876" width="10.42578125" style="6" customWidth="1"/>
    <col min="4877" max="4877" width="11" style="6" customWidth="1"/>
    <col min="4878" max="4878" width="11.140625" style="6" customWidth="1"/>
    <col min="4879" max="4879" width="10.85546875" style="6" customWidth="1"/>
    <col min="4880" max="4881" width="9.140625" style="6"/>
    <col min="4882" max="4882" width="12.42578125" style="6" customWidth="1"/>
    <col min="4883" max="4883" width="13.7109375" style="6" customWidth="1"/>
    <col min="4884" max="4884" width="9.7109375" style="6" customWidth="1"/>
    <col min="4885" max="4885" width="9.140625" style="6"/>
    <col min="4886" max="4886" width="13.28515625" style="6" customWidth="1"/>
    <col min="4887" max="4887" width="9.85546875" style="6" customWidth="1"/>
    <col min="4888" max="4888" width="10.28515625" style="6" customWidth="1"/>
    <col min="4889" max="5120" width="9.140625" style="6"/>
    <col min="5121" max="5121" width="2.7109375" style="6" customWidth="1"/>
    <col min="5122" max="5123" width="3.7109375" style="6" customWidth="1"/>
    <col min="5124" max="5124" width="21.7109375" style="6" customWidth="1"/>
    <col min="5125" max="5125" width="15.7109375" style="6" customWidth="1"/>
    <col min="5126" max="5126" width="10.85546875" style="6" customWidth="1"/>
    <col min="5127" max="5127" width="9.140625" style="6"/>
    <col min="5128" max="5128" width="10.28515625" style="6" customWidth="1"/>
    <col min="5129" max="5129" width="9.7109375" style="6" bestFit="1" customWidth="1"/>
    <col min="5130" max="5130" width="9.140625" style="6"/>
    <col min="5131" max="5131" width="9.5703125" style="6" customWidth="1"/>
    <col min="5132" max="5132" width="10.42578125" style="6" customWidth="1"/>
    <col min="5133" max="5133" width="11" style="6" customWidth="1"/>
    <col min="5134" max="5134" width="11.140625" style="6" customWidth="1"/>
    <col min="5135" max="5135" width="10.85546875" style="6" customWidth="1"/>
    <col min="5136" max="5137" width="9.140625" style="6"/>
    <col min="5138" max="5138" width="12.42578125" style="6" customWidth="1"/>
    <col min="5139" max="5139" width="13.7109375" style="6" customWidth="1"/>
    <col min="5140" max="5140" width="9.7109375" style="6" customWidth="1"/>
    <col min="5141" max="5141" width="9.140625" style="6"/>
    <col min="5142" max="5142" width="13.28515625" style="6" customWidth="1"/>
    <col min="5143" max="5143" width="9.85546875" style="6" customWidth="1"/>
    <col min="5144" max="5144" width="10.28515625" style="6" customWidth="1"/>
    <col min="5145" max="5376" width="9.140625" style="6"/>
    <col min="5377" max="5377" width="2.7109375" style="6" customWidth="1"/>
    <col min="5378" max="5379" width="3.7109375" style="6" customWidth="1"/>
    <col min="5380" max="5380" width="21.7109375" style="6" customWidth="1"/>
    <col min="5381" max="5381" width="15.7109375" style="6" customWidth="1"/>
    <col min="5382" max="5382" width="10.85546875" style="6" customWidth="1"/>
    <col min="5383" max="5383" width="9.140625" style="6"/>
    <col min="5384" max="5384" width="10.28515625" style="6" customWidth="1"/>
    <col min="5385" max="5385" width="9.7109375" style="6" bestFit="1" customWidth="1"/>
    <col min="5386" max="5386" width="9.140625" style="6"/>
    <col min="5387" max="5387" width="9.5703125" style="6" customWidth="1"/>
    <col min="5388" max="5388" width="10.42578125" style="6" customWidth="1"/>
    <col min="5389" max="5389" width="11" style="6" customWidth="1"/>
    <col min="5390" max="5390" width="11.140625" style="6" customWidth="1"/>
    <col min="5391" max="5391" width="10.85546875" style="6" customWidth="1"/>
    <col min="5392" max="5393" width="9.140625" style="6"/>
    <col min="5394" max="5394" width="12.42578125" style="6" customWidth="1"/>
    <col min="5395" max="5395" width="13.7109375" style="6" customWidth="1"/>
    <col min="5396" max="5396" width="9.7109375" style="6" customWidth="1"/>
    <col min="5397" max="5397" width="9.140625" style="6"/>
    <col min="5398" max="5398" width="13.28515625" style="6" customWidth="1"/>
    <col min="5399" max="5399" width="9.85546875" style="6" customWidth="1"/>
    <col min="5400" max="5400" width="10.28515625" style="6" customWidth="1"/>
    <col min="5401" max="5632" width="9.140625" style="6"/>
    <col min="5633" max="5633" width="2.7109375" style="6" customWidth="1"/>
    <col min="5634" max="5635" width="3.7109375" style="6" customWidth="1"/>
    <col min="5636" max="5636" width="21.7109375" style="6" customWidth="1"/>
    <col min="5637" max="5637" width="15.7109375" style="6" customWidth="1"/>
    <col min="5638" max="5638" width="10.85546875" style="6" customWidth="1"/>
    <col min="5639" max="5639" width="9.140625" style="6"/>
    <col min="5640" max="5640" width="10.28515625" style="6" customWidth="1"/>
    <col min="5641" max="5641" width="9.7109375" style="6" bestFit="1" customWidth="1"/>
    <col min="5642" max="5642" width="9.140625" style="6"/>
    <col min="5643" max="5643" width="9.5703125" style="6" customWidth="1"/>
    <col min="5644" max="5644" width="10.42578125" style="6" customWidth="1"/>
    <col min="5645" max="5645" width="11" style="6" customWidth="1"/>
    <col min="5646" max="5646" width="11.140625" style="6" customWidth="1"/>
    <col min="5647" max="5647" width="10.85546875" style="6" customWidth="1"/>
    <col min="5648" max="5649" width="9.140625" style="6"/>
    <col min="5650" max="5650" width="12.42578125" style="6" customWidth="1"/>
    <col min="5651" max="5651" width="13.7109375" style="6" customWidth="1"/>
    <col min="5652" max="5652" width="9.7109375" style="6" customWidth="1"/>
    <col min="5653" max="5653" width="9.140625" style="6"/>
    <col min="5654" max="5654" width="13.28515625" style="6" customWidth="1"/>
    <col min="5655" max="5655" width="9.85546875" style="6" customWidth="1"/>
    <col min="5656" max="5656" width="10.28515625" style="6" customWidth="1"/>
    <col min="5657" max="5888" width="9.140625" style="6"/>
    <col min="5889" max="5889" width="2.7109375" style="6" customWidth="1"/>
    <col min="5890" max="5891" width="3.7109375" style="6" customWidth="1"/>
    <col min="5892" max="5892" width="21.7109375" style="6" customWidth="1"/>
    <col min="5893" max="5893" width="15.7109375" style="6" customWidth="1"/>
    <col min="5894" max="5894" width="10.85546875" style="6" customWidth="1"/>
    <col min="5895" max="5895" width="9.140625" style="6"/>
    <col min="5896" max="5896" width="10.28515625" style="6" customWidth="1"/>
    <col min="5897" max="5897" width="9.7109375" style="6" bestFit="1" customWidth="1"/>
    <col min="5898" max="5898" width="9.140625" style="6"/>
    <col min="5899" max="5899" width="9.5703125" style="6" customWidth="1"/>
    <col min="5900" max="5900" width="10.42578125" style="6" customWidth="1"/>
    <col min="5901" max="5901" width="11" style="6" customWidth="1"/>
    <col min="5902" max="5902" width="11.140625" style="6" customWidth="1"/>
    <col min="5903" max="5903" width="10.85546875" style="6" customWidth="1"/>
    <col min="5904" max="5905" width="9.140625" style="6"/>
    <col min="5906" max="5906" width="12.42578125" style="6" customWidth="1"/>
    <col min="5907" max="5907" width="13.7109375" style="6" customWidth="1"/>
    <col min="5908" max="5908" width="9.7109375" style="6" customWidth="1"/>
    <col min="5909" max="5909" width="9.140625" style="6"/>
    <col min="5910" max="5910" width="13.28515625" style="6" customWidth="1"/>
    <col min="5911" max="5911" width="9.85546875" style="6" customWidth="1"/>
    <col min="5912" max="5912" width="10.28515625" style="6" customWidth="1"/>
    <col min="5913" max="6144" width="9.140625" style="6"/>
    <col min="6145" max="6145" width="2.7109375" style="6" customWidth="1"/>
    <col min="6146" max="6147" width="3.7109375" style="6" customWidth="1"/>
    <col min="6148" max="6148" width="21.7109375" style="6" customWidth="1"/>
    <col min="6149" max="6149" width="15.7109375" style="6" customWidth="1"/>
    <col min="6150" max="6150" width="10.85546875" style="6" customWidth="1"/>
    <col min="6151" max="6151" width="9.140625" style="6"/>
    <col min="6152" max="6152" width="10.28515625" style="6" customWidth="1"/>
    <col min="6153" max="6153" width="9.7109375" style="6" bestFit="1" customWidth="1"/>
    <col min="6154" max="6154" width="9.140625" style="6"/>
    <col min="6155" max="6155" width="9.5703125" style="6" customWidth="1"/>
    <col min="6156" max="6156" width="10.42578125" style="6" customWidth="1"/>
    <col min="6157" max="6157" width="11" style="6" customWidth="1"/>
    <col min="6158" max="6158" width="11.140625" style="6" customWidth="1"/>
    <col min="6159" max="6159" width="10.85546875" style="6" customWidth="1"/>
    <col min="6160" max="6161" width="9.140625" style="6"/>
    <col min="6162" max="6162" width="12.42578125" style="6" customWidth="1"/>
    <col min="6163" max="6163" width="13.7109375" style="6" customWidth="1"/>
    <col min="6164" max="6164" width="9.7109375" style="6" customWidth="1"/>
    <col min="6165" max="6165" width="9.140625" style="6"/>
    <col min="6166" max="6166" width="13.28515625" style="6" customWidth="1"/>
    <col min="6167" max="6167" width="9.85546875" style="6" customWidth="1"/>
    <col min="6168" max="6168" width="10.28515625" style="6" customWidth="1"/>
    <col min="6169" max="6400" width="9.140625" style="6"/>
    <col min="6401" max="6401" width="2.7109375" style="6" customWidth="1"/>
    <col min="6402" max="6403" width="3.7109375" style="6" customWidth="1"/>
    <col min="6404" max="6404" width="21.7109375" style="6" customWidth="1"/>
    <col min="6405" max="6405" width="15.7109375" style="6" customWidth="1"/>
    <col min="6406" max="6406" width="10.85546875" style="6" customWidth="1"/>
    <col min="6407" max="6407" width="9.140625" style="6"/>
    <col min="6408" max="6408" width="10.28515625" style="6" customWidth="1"/>
    <col min="6409" max="6409" width="9.7109375" style="6" bestFit="1" customWidth="1"/>
    <col min="6410" max="6410" width="9.140625" style="6"/>
    <col min="6411" max="6411" width="9.5703125" style="6" customWidth="1"/>
    <col min="6412" max="6412" width="10.42578125" style="6" customWidth="1"/>
    <col min="6413" max="6413" width="11" style="6" customWidth="1"/>
    <col min="6414" max="6414" width="11.140625" style="6" customWidth="1"/>
    <col min="6415" max="6415" width="10.85546875" style="6" customWidth="1"/>
    <col min="6416" max="6417" width="9.140625" style="6"/>
    <col min="6418" max="6418" width="12.42578125" style="6" customWidth="1"/>
    <col min="6419" max="6419" width="13.7109375" style="6" customWidth="1"/>
    <col min="6420" max="6420" width="9.7109375" style="6" customWidth="1"/>
    <col min="6421" max="6421" width="9.140625" style="6"/>
    <col min="6422" max="6422" width="13.28515625" style="6" customWidth="1"/>
    <col min="6423" max="6423" width="9.85546875" style="6" customWidth="1"/>
    <col min="6424" max="6424" width="10.28515625" style="6" customWidth="1"/>
    <col min="6425" max="6656" width="9.140625" style="6"/>
    <col min="6657" max="6657" width="2.7109375" style="6" customWidth="1"/>
    <col min="6658" max="6659" width="3.7109375" style="6" customWidth="1"/>
    <col min="6660" max="6660" width="21.7109375" style="6" customWidth="1"/>
    <col min="6661" max="6661" width="15.7109375" style="6" customWidth="1"/>
    <col min="6662" max="6662" width="10.85546875" style="6" customWidth="1"/>
    <col min="6663" max="6663" width="9.140625" style="6"/>
    <col min="6664" max="6664" width="10.28515625" style="6" customWidth="1"/>
    <col min="6665" max="6665" width="9.7109375" style="6" bestFit="1" customWidth="1"/>
    <col min="6666" max="6666" width="9.140625" style="6"/>
    <col min="6667" max="6667" width="9.5703125" style="6" customWidth="1"/>
    <col min="6668" max="6668" width="10.42578125" style="6" customWidth="1"/>
    <col min="6669" max="6669" width="11" style="6" customWidth="1"/>
    <col min="6670" max="6670" width="11.140625" style="6" customWidth="1"/>
    <col min="6671" max="6671" width="10.85546875" style="6" customWidth="1"/>
    <col min="6672" max="6673" width="9.140625" style="6"/>
    <col min="6674" max="6674" width="12.42578125" style="6" customWidth="1"/>
    <col min="6675" max="6675" width="13.7109375" style="6" customWidth="1"/>
    <col min="6676" max="6676" width="9.7109375" style="6" customWidth="1"/>
    <col min="6677" max="6677" width="9.140625" style="6"/>
    <col min="6678" max="6678" width="13.28515625" style="6" customWidth="1"/>
    <col min="6679" max="6679" width="9.85546875" style="6" customWidth="1"/>
    <col min="6680" max="6680" width="10.28515625" style="6" customWidth="1"/>
    <col min="6681" max="6912" width="9.140625" style="6"/>
    <col min="6913" max="6913" width="2.7109375" style="6" customWidth="1"/>
    <col min="6914" max="6915" width="3.7109375" style="6" customWidth="1"/>
    <col min="6916" max="6916" width="21.7109375" style="6" customWidth="1"/>
    <col min="6917" max="6917" width="15.7109375" style="6" customWidth="1"/>
    <col min="6918" max="6918" width="10.85546875" style="6" customWidth="1"/>
    <col min="6919" max="6919" width="9.140625" style="6"/>
    <col min="6920" max="6920" width="10.28515625" style="6" customWidth="1"/>
    <col min="6921" max="6921" width="9.7109375" style="6" bestFit="1" customWidth="1"/>
    <col min="6922" max="6922" width="9.140625" style="6"/>
    <col min="6923" max="6923" width="9.5703125" style="6" customWidth="1"/>
    <col min="6924" max="6924" width="10.42578125" style="6" customWidth="1"/>
    <col min="6925" max="6925" width="11" style="6" customWidth="1"/>
    <col min="6926" max="6926" width="11.140625" style="6" customWidth="1"/>
    <col min="6927" max="6927" width="10.85546875" style="6" customWidth="1"/>
    <col min="6928" max="6929" width="9.140625" style="6"/>
    <col min="6930" max="6930" width="12.42578125" style="6" customWidth="1"/>
    <col min="6931" max="6931" width="13.7109375" style="6" customWidth="1"/>
    <col min="6932" max="6932" width="9.7109375" style="6" customWidth="1"/>
    <col min="6933" max="6933" width="9.140625" style="6"/>
    <col min="6934" max="6934" width="13.28515625" style="6" customWidth="1"/>
    <col min="6935" max="6935" width="9.85546875" style="6" customWidth="1"/>
    <col min="6936" max="6936" width="10.28515625" style="6" customWidth="1"/>
    <col min="6937" max="7168" width="9.140625" style="6"/>
    <col min="7169" max="7169" width="2.7109375" style="6" customWidth="1"/>
    <col min="7170" max="7171" width="3.7109375" style="6" customWidth="1"/>
    <col min="7172" max="7172" width="21.7109375" style="6" customWidth="1"/>
    <col min="7173" max="7173" width="15.7109375" style="6" customWidth="1"/>
    <col min="7174" max="7174" width="10.85546875" style="6" customWidth="1"/>
    <col min="7175" max="7175" width="9.140625" style="6"/>
    <col min="7176" max="7176" width="10.28515625" style="6" customWidth="1"/>
    <col min="7177" max="7177" width="9.7109375" style="6" bestFit="1" customWidth="1"/>
    <col min="7178" max="7178" width="9.140625" style="6"/>
    <col min="7179" max="7179" width="9.5703125" style="6" customWidth="1"/>
    <col min="7180" max="7180" width="10.42578125" style="6" customWidth="1"/>
    <col min="7181" max="7181" width="11" style="6" customWidth="1"/>
    <col min="7182" max="7182" width="11.140625" style="6" customWidth="1"/>
    <col min="7183" max="7183" width="10.85546875" style="6" customWidth="1"/>
    <col min="7184" max="7185" width="9.140625" style="6"/>
    <col min="7186" max="7186" width="12.42578125" style="6" customWidth="1"/>
    <col min="7187" max="7187" width="13.7109375" style="6" customWidth="1"/>
    <col min="7188" max="7188" width="9.7109375" style="6" customWidth="1"/>
    <col min="7189" max="7189" width="9.140625" style="6"/>
    <col min="7190" max="7190" width="13.28515625" style="6" customWidth="1"/>
    <col min="7191" max="7191" width="9.85546875" style="6" customWidth="1"/>
    <col min="7192" max="7192" width="10.28515625" style="6" customWidth="1"/>
    <col min="7193" max="7424" width="9.140625" style="6"/>
    <col min="7425" max="7425" width="2.7109375" style="6" customWidth="1"/>
    <col min="7426" max="7427" width="3.7109375" style="6" customWidth="1"/>
    <col min="7428" max="7428" width="21.7109375" style="6" customWidth="1"/>
    <col min="7429" max="7429" width="15.7109375" style="6" customWidth="1"/>
    <col min="7430" max="7430" width="10.85546875" style="6" customWidth="1"/>
    <col min="7431" max="7431" width="9.140625" style="6"/>
    <col min="7432" max="7432" width="10.28515625" style="6" customWidth="1"/>
    <col min="7433" max="7433" width="9.7109375" style="6" bestFit="1" customWidth="1"/>
    <col min="7434" max="7434" width="9.140625" style="6"/>
    <col min="7435" max="7435" width="9.5703125" style="6" customWidth="1"/>
    <col min="7436" max="7436" width="10.42578125" style="6" customWidth="1"/>
    <col min="7437" max="7437" width="11" style="6" customWidth="1"/>
    <col min="7438" max="7438" width="11.140625" style="6" customWidth="1"/>
    <col min="7439" max="7439" width="10.85546875" style="6" customWidth="1"/>
    <col min="7440" max="7441" width="9.140625" style="6"/>
    <col min="7442" max="7442" width="12.42578125" style="6" customWidth="1"/>
    <col min="7443" max="7443" width="13.7109375" style="6" customWidth="1"/>
    <col min="7444" max="7444" width="9.7109375" style="6" customWidth="1"/>
    <col min="7445" max="7445" width="9.140625" style="6"/>
    <col min="7446" max="7446" width="13.28515625" style="6" customWidth="1"/>
    <col min="7447" max="7447" width="9.85546875" style="6" customWidth="1"/>
    <col min="7448" max="7448" width="10.28515625" style="6" customWidth="1"/>
    <col min="7449" max="7680" width="9.140625" style="6"/>
    <col min="7681" max="7681" width="2.7109375" style="6" customWidth="1"/>
    <col min="7682" max="7683" width="3.7109375" style="6" customWidth="1"/>
    <col min="7684" max="7684" width="21.7109375" style="6" customWidth="1"/>
    <col min="7685" max="7685" width="15.7109375" style="6" customWidth="1"/>
    <col min="7686" max="7686" width="10.85546875" style="6" customWidth="1"/>
    <col min="7687" max="7687" width="9.140625" style="6"/>
    <col min="7688" max="7688" width="10.28515625" style="6" customWidth="1"/>
    <col min="7689" max="7689" width="9.7109375" style="6" bestFit="1" customWidth="1"/>
    <col min="7690" max="7690" width="9.140625" style="6"/>
    <col min="7691" max="7691" width="9.5703125" style="6" customWidth="1"/>
    <col min="7692" max="7692" width="10.42578125" style="6" customWidth="1"/>
    <col min="7693" max="7693" width="11" style="6" customWidth="1"/>
    <col min="7694" max="7694" width="11.140625" style="6" customWidth="1"/>
    <col min="7695" max="7695" width="10.85546875" style="6" customWidth="1"/>
    <col min="7696" max="7697" width="9.140625" style="6"/>
    <col min="7698" max="7698" width="12.42578125" style="6" customWidth="1"/>
    <col min="7699" max="7699" width="13.7109375" style="6" customWidth="1"/>
    <col min="7700" max="7700" width="9.7109375" style="6" customWidth="1"/>
    <col min="7701" max="7701" width="9.140625" style="6"/>
    <col min="7702" max="7702" width="13.28515625" style="6" customWidth="1"/>
    <col min="7703" max="7703" width="9.85546875" style="6" customWidth="1"/>
    <col min="7704" max="7704" width="10.28515625" style="6" customWidth="1"/>
    <col min="7705" max="7936" width="9.140625" style="6"/>
    <col min="7937" max="7937" width="2.7109375" style="6" customWidth="1"/>
    <col min="7938" max="7939" width="3.7109375" style="6" customWidth="1"/>
    <col min="7940" max="7940" width="21.7109375" style="6" customWidth="1"/>
    <col min="7941" max="7941" width="15.7109375" style="6" customWidth="1"/>
    <col min="7942" max="7942" width="10.85546875" style="6" customWidth="1"/>
    <col min="7943" max="7943" width="9.140625" style="6"/>
    <col min="7944" max="7944" width="10.28515625" style="6" customWidth="1"/>
    <col min="7945" max="7945" width="9.7109375" style="6" bestFit="1" customWidth="1"/>
    <col min="7946" max="7946" width="9.140625" style="6"/>
    <col min="7947" max="7947" width="9.5703125" style="6" customWidth="1"/>
    <col min="7948" max="7948" width="10.42578125" style="6" customWidth="1"/>
    <col min="7949" max="7949" width="11" style="6" customWidth="1"/>
    <col min="7950" max="7950" width="11.140625" style="6" customWidth="1"/>
    <col min="7951" max="7951" width="10.85546875" style="6" customWidth="1"/>
    <col min="7952" max="7953" width="9.140625" style="6"/>
    <col min="7954" max="7954" width="12.42578125" style="6" customWidth="1"/>
    <col min="7955" max="7955" width="13.7109375" style="6" customWidth="1"/>
    <col min="7956" max="7956" width="9.7109375" style="6" customWidth="1"/>
    <col min="7957" max="7957" width="9.140625" style="6"/>
    <col min="7958" max="7958" width="13.28515625" style="6" customWidth="1"/>
    <col min="7959" max="7959" width="9.85546875" style="6" customWidth="1"/>
    <col min="7960" max="7960" width="10.28515625" style="6" customWidth="1"/>
    <col min="7961" max="8192" width="9.140625" style="6"/>
    <col min="8193" max="8193" width="2.7109375" style="6" customWidth="1"/>
    <col min="8194" max="8195" width="3.7109375" style="6" customWidth="1"/>
    <col min="8196" max="8196" width="21.7109375" style="6" customWidth="1"/>
    <col min="8197" max="8197" width="15.7109375" style="6" customWidth="1"/>
    <col min="8198" max="8198" width="10.85546875" style="6" customWidth="1"/>
    <col min="8199" max="8199" width="9.140625" style="6"/>
    <col min="8200" max="8200" width="10.28515625" style="6" customWidth="1"/>
    <col min="8201" max="8201" width="9.7109375" style="6" bestFit="1" customWidth="1"/>
    <col min="8202" max="8202" width="9.140625" style="6"/>
    <col min="8203" max="8203" width="9.5703125" style="6" customWidth="1"/>
    <col min="8204" max="8204" width="10.42578125" style="6" customWidth="1"/>
    <col min="8205" max="8205" width="11" style="6" customWidth="1"/>
    <col min="8206" max="8206" width="11.140625" style="6" customWidth="1"/>
    <col min="8207" max="8207" width="10.85546875" style="6" customWidth="1"/>
    <col min="8208" max="8209" width="9.140625" style="6"/>
    <col min="8210" max="8210" width="12.42578125" style="6" customWidth="1"/>
    <col min="8211" max="8211" width="13.7109375" style="6" customWidth="1"/>
    <col min="8212" max="8212" width="9.7109375" style="6" customWidth="1"/>
    <col min="8213" max="8213" width="9.140625" style="6"/>
    <col min="8214" max="8214" width="13.28515625" style="6" customWidth="1"/>
    <col min="8215" max="8215" width="9.85546875" style="6" customWidth="1"/>
    <col min="8216" max="8216" width="10.28515625" style="6" customWidth="1"/>
    <col min="8217" max="8448" width="9.140625" style="6"/>
    <col min="8449" max="8449" width="2.7109375" style="6" customWidth="1"/>
    <col min="8450" max="8451" width="3.7109375" style="6" customWidth="1"/>
    <col min="8452" max="8452" width="21.7109375" style="6" customWidth="1"/>
    <col min="8453" max="8453" width="15.7109375" style="6" customWidth="1"/>
    <col min="8454" max="8454" width="10.85546875" style="6" customWidth="1"/>
    <col min="8455" max="8455" width="9.140625" style="6"/>
    <col min="8456" max="8456" width="10.28515625" style="6" customWidth="1"/>
    <col min="8457" max="8457" width="9.7109375" style="6" bestFit="1" customWidth="1"/>
    <col min="8458" max="8458" width="9.140625" style="6"/>
    <col min="8459" max="8459" width="9.5703125" style="6" customWidth="1"/>
    <col min="8460" max="8460" width="10.42578125" style="6" customWidth="1"/>
    <col min="8461" max="8461" width="11" style="6" customWidth="1"/>
    <col min="8462" max="8462" width="11.140625" style="6" customWidth="1"/>
    <col min="8463" max="8463" width="10.85546875" style="6" customWidth="1"/>
    <col min="8464" max="8465" width="9.140625" style="6"/>
    <col min="8466" max="8466" width="12.42578125" style="6" customWidth="1"/>
    <col min="8467" max="8467" width="13.7109375" style="6" customWidth="1"/>
    <col min="8468" max="8468" width="9.7109375" style="6" customWidth="1"/>
    <col min="8469" max="8469" width="9.140625" style="6"/>
    <col min="8470" max="8470" width="13.28515625" style="6" customWidth="1"/>
    <col min="8471" max="8471" width="9.85546875" style="6" customWidth="1"/>
    <col min="8472" max="8472" width="10.28515625" style="6" customWidth="1"/>
    <col min="8473" max="8704" width="9.140625" style="6"/>
    <col min="8705" max="8705" width="2.7109375" style="6" customWidth="1"/>
    <col min="8706" max="8707" width="3.7109375" style="6" customWidth="1"/>
    <col min="8708" max="8708" width="21.7109375" style="6" customWidth="1"/>
    <col min="8709" max="8709" width="15.7109375" style="6" customWidth="1"/>
    <col min="8710" max="8710" width="10.85546875" style="6" customWidth="1"/>
    <col min="8711" max="8711" width="9.140625" style="6"/>
    <col min="8712" max="8712" width="10.28515625" style="6" customWidth="1"/>
    <col min="8713" max="8713" width="9.7109375" style="6" bestFit="1" customWidth="1"/>
    <col min="8714" max="8714" width="9.140625" style="6"/>
    <col min="8715" max="8715" width="9.5703125" style="6" customWidth="1"/>
    <col min="8716" max="8716" width="10.42578125" style="6" customWidth="1"/>
    <col min="8717" max="8717" width="11" style="6" customWidth="1"/>
    <col min="8718" max="8718" width="11.140625" style="6" customWidth="1"/>
    <col min="8719" max="8719" width="10.85546875" style="6" customWidth="1"/>
    <col min="8720" max="8721" width="9.140625" style="6"/>
    <col min="8722" max="8722" width="12.42578125" style="6" customWidth="1"/>
    <col min="8723" max="8723" width="13.7109375" style="6" customWidth="1"/>
    <col min="8724" max="8724" width="9.7109375" style="6" customWidth="1"/>
    <col min="8725" max="8725" width="9.140625" style="6"/>
    <col min="8726" max="8726" width="13.28515625" style="6" customWidth="1"/>
    <col min="8727" max="8727" width="9.85546875" style="6" customWidth="1"/>
    <col min="8728" max="8728" width="10.28515625" style="6" customWidth="1"/>
    <col min="8729" max="8960" width="9.140625" style="6"/>
    <col min="8961" max="8961" width="2.7109375" style="6" customWidth="1"/>
    <col min="8962" max="8963" width="3.7109375" style="6" customWidth="1"/>
    <col min="8964" max="8964" width="21.7109375" style="6" customWidth="1"/>
    <col min="8965" max="8965" width="15.7109375" style="6" customWidth="1"/>
    <col min="8966" max="8966" width="10.85546875" style="6" customWidth="1"/>
    <col min="8967" max="8967" width="9.140625" style="6"/>
    <col min="8968" max="8968" width="10.28515625" style="6" customWidth="1"/>
    <col min="8969" max="8969" width="9.7109375" style="6" bestFit="1" customWidth="1"/>
    <col min="8970" max="8970" width="9.140625" style="6"/>
    <col min="8971" max="8971" width="9.5703125" style="6" customWidth="1"/>
    <col min="8972" max="8972" width="10.42578125" style="6" customWidth="1"/>
    <col min="8973" max="8973" width="11" style="6" customWidth="1"/>
    <col min="8974" max="8974" width="11.140625" style="6" customWidth="1"/>
    <col min="8975" max="8975" width="10.85546875" style="6" customWidth="1"/>
    <col min="8976" max="8977" width="9.140625" style="6"/>
    <col min="8978" max="8978" width="12.42578125" style="6" customWidth="1"/>
    <col min="8979" max="8979" width="13.7109375" style="6" customWidth="1"/>
    <col min="8980" max="8980" width="9.7109375" style="6" customWidth="1"/>
    <col min="8981" max="8981" width="9.140625" style="6"/>
    <col min="8982" max="8982" width="13.28515625" style="6" customWidth="1"/>
    <col min="8983" max="8983" width="9.85546875" style="6" customWidth="1"/>
    <col min="8984" max="8984" width="10.28515625" style="6" customWidth="1"/>
    <col min="8985" max="9216" width="9.140625" style="6"/>
    <col min="9217" max="9217" width="2.7109375" style="6" customWidth="1"/>
    <col min="9218" max="9219" width="3.7109375" style="6" customWidth="1"/>
    <col min="9220" max="9220" width="21.7109375" style="6" customWidth="1"/>
    <col min="9221" max="9221" width="15.7109375" style="6" customWidth="1"/>
    <col min="9222" max="9222" width="10.85546875" style="6" customWidth="1"/>
    <col min="9223" max="9223" width="9.140625" style="6"/>
    <col min="9224" max="9224" width="10.28515625" style="6" customWidth="1"/>
    <col min="9225" max="9225" width="9.7109375" style="6" bestFit="1" customWidth="1"/>
    <col min="9226" max="9226" width="9.140625" style="6"/>
    <col min="9227" max="9227" width="9.5703125" style="6" customWidth="1"/>
    <col min="9228" max="9228" width="10.42578125" style="6" customWidth="1"/>
    <col min="9229" max="9229" width="11" style="6" customWidth="1"/>
    <col min="9230" max="9230" width="11.140625" style="6" customWidth="1"/>
    <col min="9231" max="9231" width="10.85546875" style="6" customWidth="1"/>
    <col min="9232" max="9233" width="9.140625" style="6"/>
    <col min="9234" max="9234" width="12.42578125" style="6" customWidth="1"/>
    <col min="9235" max="9235" width="13.7109375" style="6" customWidth="1"/>
    <col min="9236" max="9236" width="9.7109375" style="6" customWidth="1"/>
    <col min="9237" max="9237" width="9.140625" style="6"/>
    <col min="9238" max="9238" width="13.28515625" style="6" customWidth="1"/>
    <col min="9239" max="9239" width="9.85546875" style="6" customWidth="1"/>
    <col min="9240" max="9240" width="10.28515625" style="6" customWidth="1"/>
    <col min="9241" max="9472" width="9.140625" style="6"/>
    <col min="9473" max="9473" width="2.7109375" style="6" customWidth="1"/>
    <col min="9474" max="9475" width="3.7109375" style="6" customWidth="1"/>
    <col min="9476" max="9476" width="21.7109375" style="6" customWidth="1"/>
    <col min="9477" max="9477" width="15.7109375" style="6" customWidth="1"/>
    <col min="9478" max="9478" width="10.85546875" style="6" customWidth="1"/>
    <col min="9479" max="9479" width="9.140625" style="6"/>
    <col min="9480" max="9480" width="10.28515625" style="6" customWidth="1"/>
    <col min="9481" max="9481" width="9.7109375" style="6" bestFit="1" customWidth="1"/>
    <col min="9482" max="9482" width="9.140625" style="6"/>
    <col min="9483" max="9483" width="9.5703125" style="6" customWidth="1"/>
    <col min="9484" max="9484" width="10.42578125" style="6" customWidth="1"/>
    <col min="9485" max="9485" width="11" style="6" customWidth="1"/>
    <col min="9486" max="9486" width="11.140625" style="6" customWidth="1"/>
    <col min="9487" max="9487" width="10.85546875" style="6" customWidth="1"/>
    <col min="9488" max="9489" width="9.140625" style="6"/>
    <col min="9490" max="9490" width="12.42578125" style="6" customWidth="1"/>
    <col min="9491" max="9491" width="13.7109375" style="6" customWidth="1"/>
    <col min="9492" max="9492" width="9.7109375" style="6" customWidth="1"/>
    <col min="9493" max="9493" width="9.140625" style="6"/>
    <col min="9494" max="9494" width="13.28515625" style="6" customWidth="1"/>
    <col min="9495" max="9495" width="9.85546875" style="6" customWidth="1"/>
    <col min="9496" max="9496" width="10.28515625" style="6" customWidth="1"/>
    <col min="9497" max="9728" width="9.140625" style="6"/>
    <col min="9729" max="9729" width="2.7109375" style="6" customWidth="1"/>
    <col min="9730" max="9731" width="3.7109375" style="6" customWidth="1"/>
    <col min="9732" max="9732" width="21.7109375" style="6" customWidth="1"/>
    <col min="9733" max="9733" width="15.7109375" style="6" customWidth="1"/>
    <col min="9734" max="9734" width="10.85546875" style="6" customWidth="1"/>
    <col min="9735" max="9735" width="9.140625" style="6"/>
    <col min="9736" max="9736" width="10.28515625" style="6" customWidth="1"/>
    <col min="9737" max="9737" width="9.7109375" style="6" bestFit="1" customWidth="1"/>
    <col min="9738" max="9738" width="9.140625" style="6"/>
    <col min="9739" max="9739" width="9.5703125" style="6" customWidth="1"/>
    <col min="9740" max="9740" width="10.42578125" style="6" customWidth="1"/>
    <col min="9741" max="9741" width="11" style="6" customWidth="1"/>
    <col min="9742" max="9742" width="11.140625" style="6" customWidth="1"/>
    <col min="9743" max="9743" width="10.85546875" style="6" customWidth="1"/>
    <col min="9744" max="9745" width="9.140625" style="6"/>
    <col min="9746" max="9746" width="12.42578125" style="6" customWidth="1"/>
    <col min="9747" max="9747" width="13.7109375" style="6" customWidth="1"/>
    <col min="9748" max="9748" width="9.7109375" style="6" customWidth="1"/>
    <col min="9749" max="9749" width="9.140625" style="6"/>
    <col min="9750" max="9750" width="13.28515625" style="6" customWidth="1"/>
    <col min="9751" max="9751" width="9.85546875" style="6" customWidth="1"/>
    <col min="9752" max="9752" width="10.28515625" style="6" customWidth="1"/>
    <col min="9753" max="9984" width="9.140625" style="6"/>
    <col min="9985" max="9985" width="2.7109375" style="6" customWidth="1"/>
    <col min="9986" max="9987" width="3.7109375" style="6" customWidth="1"/>
    <col min="9988" max="9988" width="21.7109375" style="6" customWidth="1"/>
    <col min="9989" max="9989" width="15.7109375" style="6" customWidth="1"/>
    <col min="9990" max="9990" width="10.85546875" style="6" customWidth="1"/>
    <col min="9991" max="9991" width="9.140625" style="6"/>
    <col min="9992" max="9992" width="10.28515625" style="6" customWidth="1"/>
    <col min="9993" max="9993" width="9.7109375" style="6" bestFit="1" customWidth="1"/>
    <col min="9994" max="9994" width="9.140625" style="6"/>
    <col min="9995" max="9995" width="9.5703125" style="6" customWidth="1"/>
    <col min="9996" max="9996" width="10.42578125" style="6" customWidth="1"/>
    <col min="9997" max="9997" width="11" style="6" customWidth="1"/>
    <col min="9998" max="9998" width="11.140625" style="6" customWidth="1"/>
    <col min="9999" max="9999" width="10.85546875" style="6" customWidth="1"/>
    <col min="10000" max="10001" width="9.140625" style="6"/>
    <col min="10002" max="10002" width="12.42578125" style="6" customWidth="1"/>
    <col min="10003" max="10003" width="13.7109375" style="6" customWidth="1"/>
    <col min="10004" max="10004" width="9.7109375" style="6" customWidth="1"/>
    <col min="10005" max="10005" width="9.140625" style="6"/>
    <col min="10006" max="10006" width="13.28515625" style="6" customWidth="1"/>
    <col min="10007" max="10007" width="9.85546875" style="6" customWidth="1"/>
    <col min="10008" max="10008" width="10.28515625" style="6" customWidth="1"/>
    <col min="10009" max="10240" width="9.140625" style="6"/>
    <col min="10241" max="10241" width="2.7109375" style="6" customWidth="1"/>
    <col min="10242" max="10243" width="3.7109375" style="6" customWidth="1"/>
    <col min="10244" max="10244" width="21.7109375" style="6" customWidth="1"/>
    <col min="10245" max="10245" width="15.7109375" style="6" customWidth="1"/>
    <col min="10246" max="10246" width="10.85546875" style="6" customWidth="1"/>
    <col min="10247" max="10247" width="9.140625" style="6"/>
    <col min="10248" max="10248" width="10.28515625" style="6" customWidth="1"/>
    <col min="10249" max="10249" width="9.7109375" style="6" bestFit="1" customWidth="1"/>
    <col min="10250" max="10250" width="9.140625" style="6"/>
    <col min="10251" max="10251" width="9.5703125" style="6" customWidth="1"/>
    <col min="10252" max="10252" width="10.42578125" style="6" customWidth="1"/>
    <col min="10253" max="10253" width="11" style="6" customWidth="1"/>
    <col min="10254" max="10254" width="11.140625" style="6" customWidth="1"/>
    <col min="10255" max="10255" width="10.85546875" style="6" customWidth="1"/>
    <col min="10256" max="10257" width="9.140625" style="6"/>
    <col min="10258" max="10258" width="12.42578125" style="6" customWidth="1"/>
    <col min="10259" max="10259" width="13.7109375" style="6" customWidth="1"/>
    <col min="10260" max="10260" width="9.7109375" style="6" customWidth="1"/>
    <col min="10261" max="10261" width="9.140625" style="6"/>
    <col min="10262" max="10262" width="13.28515625" style="6" customWidth="1"/>
    <col min="10263" max="10263" width="9.85546875" style="6" customWidth="1"/>
    <col min="10264" max="10264" width="10.28515625" style="6" customWidth="1"/>
    <col min="10265" max="10496" width="9.140625" style="6"/>
    <col min="10497" max="10497" width="2.7109375" style="6" customWidth="1"/>
    <col min="10498" max="10499" width="3.7109375" style="6" customWidth="1"/>
    <col min="10500" max="10500" width="21.7109375" style="6" customWidth="1"/>
    <col min="10501" max="10501" width="15.7109375" style="6" customWidth="1"/>
    <col min="10502" max="10502" width="10.85546875" style="6" customWidth="1"/>
    <col min="10503" max="10503" width="9.140625" style="6"/>
    <col min="10504" max="10504" width="10.28515625" style="6" customWidth="1"/>
    <col min="10505" max="10505" width="9.7109375" style="6" bestFit="1" customWidth="1"/>
    <col min="10506" max="10506" width="9.140625" style="6"/>
    <col min="10507" max="10507" width="9.5703125" style="6" customWidth="1"/>
    <col min="10508" max="10508" width="10.42578125" style="6" customWidth="1"/>
    <col min="10509" max="10509" width="11" style="6" customWidth="1"/>
    <col min="10510" max="10510" width="11.140625" style="6" customWidth="1"/>
    <col min="10511" max="10511" width="10.85546875" style="6" customWidth="1"/>
    <col min="10512" max="10513" width="9.140625" style="6"/>
    <col min="10514" max="10514" width="12.42578125" style="6" customWidth="1"/>
    <col min="10515" max="10515" width="13.7109375" style="6" customWidth="1"/>
    <col min="10516" max="10516" width="9.7109375" style="6" customWidth="1"/>
    <col min="10517" max="10517" width="9.140625" style="6"/>
    <col min="10518" max="10518" width="13.28515625" style="6" customWidth="1"/>
    <col min="10519" max="10519" width="9.85546875" style="6" customWidth="1"/>
    <col min="10520" max="10520" width="10.28515625" style="6" customWidth="1"/>
    <col min="10521" max="10752" width="9.140625" style="6"/>
    <col min="10753" max="10753" width="2.7109375" style="6" customWidth="1"/>
    <col min="10754" max="10755" width="3.7109375" style="6" customWidth="1"/>
    <col min="10756" max="10756" width="21.7109375" style="6" customWidth="1"/>
    <col min="10757" max="10757" width="15.7109375" style="6" customWidth="1"/>
    <col min="10758" max="10758" width="10.85546875" style="6" customWidth="1"/>
    <col min="10759" max="10759" width="9.140625" style="6"/>
    <col min="10760" max="10760" width="10.28515625" style="6" customWidth="1"/>
    <col min="10761" max="10761" width="9.7109375" style="6" bestFit="1" customWidth="1"/>
    <col min="10762" max="10762" width="9.140625" style="6"/>
    <col min="10763" max="10763" width="9.5703125" style="6" customWidth="1"/>
    <col min="10764" max="10764" width="10.42578125" style="6" customWidth="1"/>
    <col min="10765" max="10765" width="11" style="6" customWidth="1"/>
    <col min="10766" max="10766" width="11.140625" style="6" customWidth="1"/>
    <col min="10767" max="10767" width="10.85546875" style="6" customWidth="1"/>
    <col min="10768" max="10769" width="9.140625" style="6"/>
    <col min="10770" max="10770" width="12.42578125" style="6" customWidth="1"/>
    <col min="10771" max="10771" width="13.7109375" style="6" customWidth="1"/>
    <col min="10772" max="10772" width="9.7109375" style="6" customWidth="1"/>
    <col min="10773" max="10773" width="9.140625" style="6"/>
    <col min="10774" max="10774" width="13.28515625" style="6" customWidth="1"/>
    <col min="10775" max="10775" width="9.85546875" style="6" customWidth="1"/>
    <col min="10776" max="10776" width="10.28515625" style="6" customWidth="1"/>
    <col min="10777" max="11008" width="9.140625" style="6"/>
    <col min="11009" max="11009" width="2.7109375" style="6" customWidth="1"/>
    <col min="11010" max="11011" width="3.7109375" style="6" customWidth="1"/>
    <col min="11012" max="11012" width="21.7109375" style="6" customWidth="1"/>
    <col min="11013" max="11013" width="15.7109375" style="6" customWidth="1"/>
    <col min="11014" max="11014" width="10.85546875" style="6" customWidth="1"/>
    <col min="11015" max="11015" width="9.140625" style="6"/>
    <col min="11016" max="11016" width="10.28515625" style="6" customWidth="1"/>
    <col min="11017" max="11017" width="9.7109375" style="6" bestFit="1" customWidth="1"/>
    <col min="11018" max="11018" width="9.140625" style="6"/>
    <col min="11019" max="11019" width="9.5703125" style="6" customWidth="1"/>
    <col min="11020" max="11020" width="10.42578125" style="6" customWidth="1"/>
    <col min="11021" max="11021" width="11" style="6" customWidth="1"/>
    <col min="11022" max="11022" width="11.140625" style="6" customWidth="1"/>
    <col min="11023" max="11023" width="10.85546875" style="6" customWidth="1"/>
    <col min="11024" max="11025" width="9.140625" style="6"/>
    <col min="11026" max="11026" width="12.42578125" style="6" customWidth="1"/>
    <col min="11027" max="11027" width="13.7109375" style="6" customWidth="1"/>
    <col min="11028" max="11028" width="9.7109375" style="6" customWidth="1"/>
    <col min="11029" max="11029" width="9.140625" style="6"/>
    <col min="11030" max="11030" width="13.28515625" style="6" customWidth="1"/>
    <col min="11031" max="11031" width="9.85546875" style="6" customWidth="1"/>
    <col min="11032" max="11032" width="10.28515625" style="6" customWidth="1"/>
    <col min="11033" max="11264" width="9.140625" style="6"/>
    <col min="11265" max="11265" width="2.7109375" style="6" customWidth="1"/>
    <col min="11266" max="11267" width="3.7109375" style="6" customWidth="1"/>
    <col min="11268" max="11268" width="21.7109375" style="6" customWidth="1"/>
    <col min="11269" max="11269" width="15.7109375" style="6" customWidth="1"/>
    <col min="11270" max="11270" width="10.85546875" style="6" customWidth="1"/>
    <col min="11271" max="11271" width="9.140625" style="6"/>
    <col min="11272" max="11272" width="10.28515625" style="6" customWidth="1"/>
    <col min="11273" max="11273" width="9.7109375" style="6" bestFit="1" customWidth="1"/>
    <col min="11274" max="11274" width="9.140625" style="6"/>
    <col min="11275" max="11275" width="9.5703125" style="6" customWidth="1"/>
    <col min="11276" max="11276" width="10.42578125" style="6" customWidth="1"/>
    <col min="11277" max="11277" width="11" style="6" customWidth="1"/>
    <col min="11278" max="11278" width="11.140625" style="6" customWidth="1"/>
    <col min="11279" max="11279" width="10.85546875" style="6" customWidth="1"/>
    <col min="11280" max="11281" width="9.140625" style="6"/>
    <col min="11282" max="11282" width="12.42578125" style="6" customWidth="1"/>
    <col min="11283" max="11283" width="13.7109375" style="6" customWidth="1"/>
    <col min="11284" max="11284" width="9.7109375" style="6" customWidth="1"/>
    <col min="11285" max="11285" width="9.140625" style="6"/>
    <col min="11286" max="11286" width="13.28515625" style="6" customWidth="1"/>
    <col min="11287" max="11287" width="9.85546875" style="6" customWidth="1"/>
    <col min="11288" max="11288" width="10.28515625" style="6" customWidth="1"/>
    <col min="11289" max="11520" width="9.140625" style="6"/>
    <col min="11521" max="11521" width="2.7109375" style="6" customWidth="1"/>
    <col min="11522" max="11523" width="3.7109375" style="6" customWidth="1"/>
    <col min="11524" max="11524" width="21.7109375" style="6" customWidth="1"/>
    <col min="11525" max="11525" width="15.7109375" style="6" customWidth="1"/>
    <col min="11526" max="11526" width="10.85546875" style="6" customWidth="1"/>
    <col min="11527" max="11527" width="9.140625" style="6"/>
    <col min="11528" max="11528" width="10.28515625" style="6" customWidth="1"/>
    <col min="11529" max="11529" width="9.7109375" style="6" bestFit="1" customWidth="1"/>
    <col min="11530" max="11530" width="9.140625" style="6"/>
    <col min="11531" max="11531" width="9.5703125" style="6" customWidth="1"/>
    <col min="11532" max="11532" width="10.42578125" style="6" customWidth="1"/>
    <col min="11533" max="11533" width="11" style="6" customWidth="1"/>
    <col min="11534" max="11534" width="11.140625" style="6" customWidth="1"/>
    <col min="11535" max="11535" width="10.85546875" style="6" customWidth="1"/>
    <col min="11536" max="11537" width="9.140625" style="6"/>
    <col min="11538" max="11538" width="12.42578125" style="6" customWidth="1"/>
    <col min="11539" max="11539" width="13.7109375" style="6" customWidth="1"/>
    <col min="11540" max="11540" width="9.7109375" style="6" customWidth="1"/>
    <col min="11541" max="11541" width="9.140625" style="6"/>
    <col min="11542" max="11542" width="13.28515625" style="6" customWidth="1"/>
    <col min="11543" max="11543" width="9.85546875" style="6" customWidth="1"/>
    <col min="11544" max="11544" width="10.28515625" style="6" customWidth="1"/>
    <col min="11545" max="11776" width="9.140625" style="6"/>
    <col min="11777" max="11777" width="2.7109375" style="6" customWidth="1"/>
    <col min="11778" max="11779" width="3.7109375" style="6" customWidth="1"/>
    <col min="11780" max="11780" width="21.7109375" style="6" customWidth="1"/>
    <col min="11781" max="11781" width="15.7109375" style="6" customWidth="1"/>
    <col min="11782" max="11782" width="10.85546875" style="6" customWidth="1"/>
    <col min="11783" max="11783" width="9.140625" style="6"/>
    <col min="11784" max="11784" width="10.28515625" style="6" customWidth="1"/>
    <col min="11785" max="11785" width="9.7109375" style="6" bestFit="1" customWidth="1"/>
    <col min="11786" max="11786" width="9.140625" style="6"/>
    <col min="11787" max="11787" width="9.5703125" style="6" customWidth="1"/>
    <col min="11788" max="11788" width="10.42578125" style="6" customWidth="1"/>
    <col min="11789" max="11789" width="11" style="6" customWidth="1"/>
    <col min="11790" max="11790" width="11.140625" style="6" customWidth="1"/>
    <col min="11791" max="11791" width="10.85546875" style="6" customWidth="1"/>
    <col min="11792" max="11793" width="9.140625" style="6"/>
    <col min="11794" max="11794" width="12.42578125" style="6" customWidth="1"/>
    <col min="11795" max="11795" width="13.7109375" style="6" customWidth="1"/>
    <col min="11796" max="11796" width="9.7109375" style="6" customWidth="1"/>
    <col min="11797" max="11797" width="9.140625" style="6"/>
    <col min="11798" max="11798" width="13.28515625" style="6" customWidth="1"/>
    <col min="11799" max="11799" width="9.85546875" style="6" customWidth="1"/>
    <col min="11800" max="11800" width="10.28515625" style="6" customWidth="1"/>
    <col min="11801" max="12032" width="9.140625" style="6"/>
    <col min="12033" max="12033" width="2.7109375" style="6" customWidth="1"/>
    <col min="12034" max="12035" width="3.7109375" style="6" customWidth="1"/>
    <col min="12036" max="12036" width="21.7109375" style="6" customWidth="1"/>
    <col min="12037" max="12037" width="15.7109375" style="6" customWidth="1"/>
    <col min="12038" max="12038" width="10.85546875" style="6" customWidth="1"/>
    <col min="12039" max="12039" width="9.140625" style="6"/>
    <col min="12040" max="12040" width="10.28515625" style="6" customWidth="1"/>
    <col min="12041" max="12041" width="9.7109375" style="6" bestFit="1" customWidth="1"/>
    <col min="12042" max="12042" width="9.140625" style="6"/>
    <col min="12043" max="12043" width="9.5703125" style="6" customWidth="1"/>
    <col min="12044" max="12044" width="10.42578125" style="6" customWidth="1"/>
    <col min="12045" max="12045" width="11" style="6" customWidth="1"/>
    <col min="12046" max="12046" width="11.140625" style="6" customWidth="1"/>
    <col min="12047" max="12047" width="10.85546875" style="6" customWidth="1"/>
    <col min="12048" max="12049" width="9.140625" style="6"/>
    <col min="12050" max="12050" width="12.42578125" style="6" customWidth="1"/>
    <col min="12051" max="12051" width="13.7109375" style="6" customWidth="1"/>
    <col min="12052" max="12052" width="9.7109375" style="6" customWidth="1"/>
    <col min="12053" max="12053" width="9.140625" style="6"/>
    <col min="12054" max="12054" width="13.28515625" style="6" customWidth="1"/>
    <col min="12055" max="12055" width="9.85546875" style="6" customWidth="1"/>
    <col min="12056" max="12056" width="10.28515625" style="6" customWidth="1"/>
    <col min="12057" max="12288" width="9.140625" style="6"/>
    <col min="12289" max="12289" width="2.7109375" style="6" customWidth="1"/>
    <col min="12290" max="12291" width="3.7109375" style="6" customWidth="1"/>
    <col min="12292" max="12292" width="21.7109375" style="6" customWidth="1"/>
    <col min="12293" max="12293" width="15.7109375" style="6" customWidth="1"/>
    <col min="12294" max="12294" width="10.85546875" style="6" customWidth="1"/>
    <col min="12295" max="12295" width="9.140625" style="6"/>
    <col min="12296" max="12296" width="10.28515625" style="6" customWidth="1"/>
    <col min="12297" max="12297" width="9.7109375" style="6" bestFit="1" customWidth="1"/>
    <col min="12298" max="12298" width="9.140625" style="6"/>
    <col min="12299" max="12299" width="9.5703125" style="6" customWidth="1"/>
    <col min="12300" max="12300" width="10.42578125" style="6" customWidth="1"/>
    <col min="12301" max="12301" width="11" style="6" customWidth="1"/>
    <col min="12302" max="12302" width="11.140625" style="6" customWidth="1"/>
    <col min="12303" max="12303" width="10.85546875" style="6" customWidth="1"/>
    <col min="12304" max="12305" width="9.140625" style="6"/>
    <col min="12306" max="12306" width="12.42578125" style="6" customWidth="1"/>
    <col min="12307" max="12307" width="13.7109375" style="6" customWidth="1"/>
    <col min="12308" max="12308" width="9.7109375" style="6" customWidth="1"/>
    <col min="12309" max="12309" width="9.140625" style="6"/>
    <col min="12310" max="12310" width="13.28515625" style="6" customWidth="1"/>
    <col min="12311" max="12311" width="9.85546875" style="6" customWidth="1"/>
    <col min="12312" max="12312" width="10.28515625" style="6" customWidth="1"/>
    <col min="12313" max="12544" width="9.140625" style="6"/>
    <col min="12545" max="12545" width="2.7109375" style="6" customWidth="1"/>
    <col min="12546" max="12547" width="3.7109375" style="6" customWidth="1"/>
    <col min="12548" max="12548" width="21.7109375" style="6" customWidth="1"/>
    <col min="12549" max="12549" width="15.7109375" style="6" customWidth="1"/>
    <col min="12550" max="12550" width="10.85546875" style="6" customWidth="1"/>
    <col min="12551" max="12551" width="9.140625" style="6"/>
    <col min="12552" max="12552" width="10.28515625" style="6" customWidth="1"/>
    <col min="12553" max="12553" width="9.7109375" style="6" bestFit="1" customWidth="1"/>
    <col min="12554" max="12554" width="9.140625" style="6"/>
    <col min="12555" max="12555" width="9.5703125" style="6" customWidth="1"/>
    <col min="12556" max="12556" width="10.42578125" style="6" customWidth="1"/>
    <col min="12557" max="12557" width="11" style="6" customWidth="1"/>
    <col min="12558" max="12558" width="11.140625" style="6" customWidth="1"/>
    <col min="12559" max="12559" width="10.85546875" style="6" customWidth="1"/>
    <col min="12560" max="12561" width="9.140625" style="6"/>
    <col min="12562" max="12562" width="12.42578125" style="6" customWidth="1"/>
    <col min="12563" max="12563" width="13.7109375" style="6" customWidth="1"/>
    <col min="12564" max="12564" width="9.7109375" style="6" customWidth="1"/>
    <col min="12565" max="12565" width="9.140625" style="6"/>
    <col min="12566" max="12566" width="13.28515625" style="6" customWidth="1"/>
    <col min="12567" max="12567" width="9.85546875" style="6" customWidth="1"/>
    <col min="12568" max="12568" width="10.28515625" style="6" customWidth="1"/>
    <col min="12569" max="12800" width="9.140625" style="6"/>
    <col min="12801" max="12801" width="2.7109375" style="6" customWidth="1"/>
    <col min="12802" max="12803" width="3.7109375" style="6" customWidth="1"/>
    <col min="12804" max="12804" width="21.7109375" style="6" customWidth="1"/>
    <col min="12805" max="12805" width="15.7109375" style="6" customWidth="1"/>
    <col min="12806" max="12806" width="10.85546875" style="6" customWidth="1"/>
    <col min="12807" max="12807" width="9.140625" style="6"/>
    <col min="12808" max="12808" width="10.28515625" style="6" customWidth="1"/>
    <col min="12809" max="12809" width="9.7109375" style="6" bestFit="1" customWidth="1"/>
    <col min="12810" max="12810" width="9.140625" style="6"/>
    <col min="12811" max="12811" width="9.5703125" style="6" customWidth="1"/>
    <col min="12812" max="12812" width="10.42578125" style="6" customWidth="1"/>
    <col min="12813" max="12813" width="11" style="6" customWidth="1"/>
    <col min="12814" max="12814" width="11.140625" style="6" customWidth="1"/>
    <col min="12815" max="12815" width="10.85546875" style="6" customWidth="1"/>
    <col min="12816" max="12817" width="9.140625" style="6"/>
    <col min="12818" max="12818" width="12.42578125" style="6" customWidth="1"/>
    <col min="12819" max="12819" width="13.7109375" style="6" customWidth="1"/>
    <col min="12820" max="12820" width="9.7109375" style="6" customWidth="1"/>
    <col min="12821" max="12821" width="9.140625" style="6"/>
    <col min="12822" max="12822" width="13.28515625" style="6" customWidth="1"/>
    <col min="12823" max="12823" width="9.85546875" style="6" customWidth="1"/>
    <col min="12824" max="12824" width="10.28515625" style="6" customWidth="1"/>
    <col min="12825" max="13056" width="9.140625" style="6"/>
    <col min="13057" max="13057" width="2.7109375" style="6" customWidth="1"/>
    <col min="13058" max="13059" width="3.7109375" style="6" customWidth="1"/>
    <col min="13060" max="13060" width="21.7109375" style="6" customWidth="1"/>
    <col min="13061" max="13061" width="15.7109375" style="6" customWidth="1"/>
    <col min="13062" max="13062" width="10.85546875" style="6" customWidth="1"/>
    <col min="13063" max="13063" width="9.140625" style="6"/>
    <col min="13064" max="13064" width="10.28515625" style="6" customWidth="1"/>
    <col min="13065" max="13065" width="9.7109375" style="6" bestFit="1" customWidth="1"/>
    <col min="13066" max="13066" width="9.140625" style="6"/>
    <col min="13067" max="13067" width="9.5703125" style="6" customWidth="1"/>
    <col min="13068" max="13068" width="10.42578125" style="6" customWidth="1"/>
    <col min="13069" max="13069" width="11" style="6" customWidth="1"/>
    <col min="13070" max="13070" width="11.140625" style="6" customWidth="1"/>
    <col min="13071" max="13071" width="10.85546875" style="6" customWidth="1"/>
    <col min="13072" max="13073" width="9.140625" style="6"/>
    <col min="13074" max="13074" width="12.42578125" style="6" customWidth="1"/>
    <col min="13075" max="13075" width="13.7109375" style="6" customWidth="1"/>
    <col min="13076" max="13076" width="9.7109375" style="6" customWidth="1"/>
    <col min="13077" max="13077" width="9.140625" style="6"/>
    <col min="13078" max="13078" width="13.28515625" style="6" customWidth="1"/>
    <col min="13079" max="13079" width="9.85546875" style="6" customWidth="1"/>
    <col min="13080" max="13080" width="10.28515625" style="6" customWidth="1"/>
    <col min="13081" max="13312" width="9.140625" style="6"/>
    <col min="13313" max="13313" width="2.7109375" style="6" customWidth="1"/>
    <col min="13314" max="13315" width="3.7109375" style="6" customWidth="1"/>
    <col min="13316" max="13316" width="21.7109375" style="6" customWidth="1"/>
    <col min="13317" max="13317" width="15.7109375" style="6" customWidth="1"/>
    <col min="13318" max="13318" width="10.85546875" style="6" customWidth="1"/>
    <col min="13319" max="13319" width="9.140625" style="6"/>
    <col min="13320" max="13320" width="10.28515625" style="6" customWidth="1"/>
    <col min="13321" max="13321" width="9.7109375" style="6" bestFit="1" customWidth="1"/>
    <col min="13322" max="13322" width="9.140625" style="6"/>
    <col min="13323" max="13323" width="9.5703125" style="6" customWidth="1"/>
    <col min="13324" max="13324" width="10.42578125" style="6" customWidth="1"/>
    <col min="13325" max="13325" width="11" style="6" customWidth="1"/>
    <col min="13326" max="13326" width="11.140625" style="6" customWidth="1"/>
    <col min="13327" max="13327" width="10.85546875" style="6" customWidth="1"/>
    <col min="13328" max="13329" width="9.140625" style="6"/>
    <col min="13330" max="13330" width="12.42578125" style="6" customWidth="1"/>
    <col min="13331" max="13331" width="13.7109375" style="6" customWidth="1"/>
    <col min="13332" max="13332" width="9.7109375" style="6" customWidth="1"/>
    <col min="13333" max="13333" width="9.140625" style="6"/>
    <col min="13334" max="13334" width="13.28515625" style="6" customWidth="1"/>
    <col min="13335" max="13335" width="9.85546875" style="6" customWidth="1"/>
    <col min="13336" max="13336" width="10.28515625" style="6" customWidth="1"/>
    <col min="13337" max="13568" width="9.140625" style="6"/>
    <col min="13569" max="13569" width="2.7109375" style="6" customWidth="1"/>
    <col min="13570" max="13571" width="3.7109375" style="6" customWidth="1"/>
    <col min="13572" max="13572" width="21.7109375" style="6" customWidth="1"/>
    <col min="13573" max="13573" width="15.7109375" style="6" customWidth="1"/>
    <col min="13574" max="13574" width="10.85546875" style="6" customWidth="1"/>
    <col min="13575" max="13575" width="9.140625" style="6"/>
    <col min="13576" max="13576" width="10.28515625" style="6" customWidth="1"/>
    <col min="13577" max="13577" width="9.7109375" style="6" bestFit="1" customWidth="1"/>
    <col min="13578" max="13578" width="9.140625" style="6"/>
    <col min="13579" max="13579" width="9.5703125" style="6" customWidth="1"/>
    <col min="13580" max="13580" width="10.42578125" style="6" customWidth="1"/>
    <col min="13581" max="13581" width="11" style="6" customWidth="1"/>
    <col min="13582" max="13582" width="11.140625" style="6" customWidth="1"/>
    <col min="13583" max="13583" width="10.85546875" style="6" customWidth="1"/>
    <col min="13584" max="13585" width="9.140625" style="6"/>
    <col min="13586" max="13586" width="12.42578125" style="6" customWidth="1"/>
    <col min="13587" max="13587" width="13.7109375" style="6" customWidth="1"/>
    <col min="13588" max="13588" width="9.7109375" style="6" customWidth="1"/>
    <col min="13589" max="13589" width="9.140625" style="6"/>
    <col min="13590" max="13590" width="13.28515625" style="6" customWidth="1"/>
    <col min="13591" max="13591" width="9.85546875" style="6" customWidth="1"/>
    <col min="13592" max="13592" width="10.28515625" style="6" customWidth="1"/>
    <col min="13593" max="13824" width="9.140625" style="6"/>
    <col min="13825" max="13825" width="2.7109375" style="6" customWidth="1"/>
    <col min="13826" max="13827" width="3.7109375" style="6" customWidth="1"/>
    <col min="13828" max="13828" width="21.7109375" style="6" customWidth="1"/>
    <col min="13829" max="13829" width="15.7109375" style="6" customWidth="1"/>
    <col min="13830" max="13830" width="10.85546875" style="6" customWidth="1"/>
    <col min="13831" max="13831" width="9.140625" style="6"/>
    <col min="13832" max="13832" width="10.28515625" style="6" customWidth="1"/>
    <col min="13833" max="13833" width="9.7109375" style="6" bestFit="1" customWidth="1"/>
    <col min="13834" max="13834" width="9.140625" style="6"/>
    <col min="13835" max="13835" width="9.5703125" style="6" customWidth="1"/>
    <col min="13836" max="13836" width="10.42578125" style="6" customWidth="1"/>
    <col min="13837" max="13837" width="11" style="6" customWidth="1"/>
    <col min="13838" max="13838" width="11.140625" style="6" customWidth="1"/>
    <col min="13839" max="13839" width="10.85546875" style="6" customWidth="1"/>
    <col min="13840" max="13841" width="9.140625" style="6"/>
    <col min="13842" max="13842" width="12.42578125" style="6" customWidth="1"/>
    <col min="13843" max="13843" width="13.7109375" style="6" customWidth="1"/>
    <col min="13844" max="13844" width="9.7109375" style="6" customWidth="1"/>
    <col min="13845" max="13845" width="9.140625" style="6"/>
    <col min="13846" max="13846" width="13.28515625" style="6" customWidth="1"/>
    <col min="13847" max="13847" width="9.85546875" style="6" customWidth="1"/>
    <col min="13848" max="13848" width="10.28515625" style="6" customWidth="1"/>
    <col min="13849" max="14080" width="9.140625" style="6"/>
    <col min="14081" max="14081" width="2.7109375" style="6" customWidth="1"/>
    <col min="14082" max="14083" width="3.7109375" style="6" customWidth="1"/>
    <col min="14084" max="14084" width="21.7109375" style="6" customWidth="1"/>
    <col min="14085" max="14085" width="15.7109375" style="6" customWidth="1"/>
    <col min="14086" max="14086" width="10.85546875" style="6" customWidth="1"/>
    <col min="14087" max="14087" width="9.140625" style="6"/>
    <col min="14088" max="14088" width="10.28515625" style="6" customWidth="1"/>
    <col min="14089" max="14089" width="9.7109375" style="6" bestFit="1" customWidth="1"/>
    <col min="14090" max="14090" width="9.140625" style="6"/>
    <col min="14091" max="14091" width="9.5703125" style="6" customWidth="1"/>
    <col min="14092" max="14092" width="10.42578125" style="6" customWidth="1"/>
    <col min="14093" max="14093" width="11" style="6" customWidth="1"/>
    <col min="14094" max="14094" width="11.140625" style="6" customWidth="1"/>
    <col min="14095" max="14095" width="10.85546875" style="6" customWidth="1"/>
    <col min="14096" max="14097" width="9.140625" style="6"/>
    <col min="14098" max="14098" width="12.42578125" style="6" customWidth="1"/>
    <col min="14099" max="14099" width="13.7109375" style="6" customWidth="1"/>
    <col min="14100" max="14100" width="9.7109375" style="6" customWidth="1"/>
    <col min="14101" max="14101" width="9.140625" style="6"/>
    <col min="14102" max="14102" width="13.28515625" style="6" customWidth="1"/>
    <col min="14103" max="14103" width="9.85546875" style="6" customWidth="1"/>
    <col min="14104" max="14104" width="10.28515625" style="6" customWidth="1"/>
    <col min="14105" max="14336" width="9.140625" style="6"/>
    <col min="14337" max="14337" width="2.7109375" style="6" customWidth="1"/>
    <col min="14338" max="14339" width="3.7109375" style="6" customWidth="1"/>
    <col min="14340" max="14340" width="21.7109375" style="6" customWidth="1"/>
    <col min="14341" max="14341" width="15.7109375" style="6" customWidth="1"/>
    <col min="14342" max="14342" width="10.85546875" style="6" customWidth="1"/>
    <col min="14343" max="14343" width="9.140625" style="6"/>
    <col min="14344" max="14344" width="10.28515625" style="6" customWidth="1"/>
    <col min="14345" max="14345" width="9.7109375" style="6" bestFit="1" customWidth="1"/>
    <col min="14346" max="14346" width="9.140625" style="6"/>
    <col min="14347" max="14347" width="9.5703125" style="6" customWidth="1"/>
    <col min="14348" max="14348" width="10.42578125" style="6" customWidth="1"/>
    <col min="14349" max="14349" width="11" style="6" customWidth="1"/>
    <col min="14350" max="14350" width="11.140625" style="6" customWidth="1"/>
    <col min="14351" max="14351" width="10.85546875" style="6" customWidth="1"/>
    <col min="14352" max="14353" width="9.140625" style="6"/>
    <col min="14354" max="14354" width="12.42578125" style="6" customWidth="1"/>
    <col min="14355" max="14355" width="13.7109375" style="6" customWidth="1"/>
    <col min="14356" max="14356" width="9.7109375" style="6" customWidth="1"/>
    <col min="14357" max="14357" width="9.140625" style="6"/>
    <col min="14358" max="14358" width="13.28515625" style="6" customWidth="1"/>
    <col min="14359" max="14359" width="9.85546875" style="6" customWidth="1"/>
    <col min="14360" max="14360" width="10.28515625" style="6" customWidth="1"/>
    <col min="14361" max="14592" width="9.140625" style="6"/>
    <col min="14593" max="14593" width="2.7109375" style="6" customWidth="1"/>
    <col min="14594" max="14595" width="3.7109375" style="6" customWidth="1"/>
    <col min="14596" max="14596" width="21.7109375" style="6" customWidth="1"/>
    <col min="14597" max="14597" width="15.7109375" style="6" customWidth="1"/>
    <col min="14598" max="14598" width="10.85546875" style="6" customWidth="1"/>
    <col min="14599" max="14599" width="9.140625" style="6"/>
    <col min="14600" max="14600" width="10.28515625" style="6" customWidth="1"/>
    <col min="14601" max="14601" width="9.7109375" style="6" bestFit="1" customWidth="1"/>
    <col min="14602" max="14602" width="9.140625" style="6"/>
    <col min="14603" max="14603" width="9.5703125" style="6" customWidth="1"/>
    <col min="14604" max="14604" width="10.42578125" style="6" customWidth="1"/>
    <col min="14605" max="14605" width="11" style="6" customWidth="1"/>
    <col min="14606" max="14606" width="11.140625" style="6" customWidth="1"/>
    <col min="14607" max="14607" width="10.85546875" style="6" customWidth="1"/>
    <col min="14608" max="14609" width="9.140625" style="6"/>
    <col min="14610" max="14610" width="12.42578125" style="6" customWidth="1"/>
    <col min="14611" max="14611" width="13.7109375" style="6" customWidth="1"/>
    <col min="14612" max="14612" width="9.7109375" style="6" customWidth="1"/>
    <col min="14613" max="14613" width="9.140625" style="6"/>
    <col min="14614" max="14614" width="13.28515625" style="6" customWidth="1"/>
    <col min="14615" max="14615" width="9.85546875" style="6" customWidth="1"/>
    <col min="14616" max="14616" width="10.28515625" style="6" customWidth="1"/>
    <col min="14617" max="14848" width="9.140625" style="6"/>
    <col min="14849" max="14849" width="2.7109375" style="6" customWidth="1"/>
    <col min="14850" max="14851" width="3.7109375" style="6" customWidth="1"/>
    <col min="14852" max="14852" width="21.7109375" style="6" customWidth="1"/>
    <col min="14853" max="14853" width="15.7109375" style="6" customWidth="1"/>
    <col min="14854" max="14854" width="10.85546875" style="6" customWidth="1"/>
    <col min="14855" max="14855" width="9.140625" style="6"/>
    <col min="14856" max="14856" width="10.28515625" style="6" customWidth="1"/>
    <col min="14857" max="14857" width="9.7109375" style="6" bestFit="1" customWidth="1"/>
    <col min="14858" max="14858" width="9.140625" style="6"/>
    <col min="14859" max="14859" width="9.5703125" style="6" customWidth="1"/>
    <col min="14860" max="14860" width="10.42578125" style="6" customWidth="1"/>
    <col min="14861" max="14861" width="11" style="6" customWidth="1"/>
    <col min="14862" max="14862" width="11.140625" style="6" customWidth="1"/>
    <col min="14863" max="14863" width="10.85546875" style="6" customWidth="1"/>
    <col min="14864" max="14865" width="9.140625" style="6"/>
    <col min="14866" max="14866" width="12.42578125" style="6" customWidth="1"/>
    <col min="14867" max="14867" width="13.7109375" style="6" customWidth="1"/>
    <col min="14868" max="14868" width="9.7109375" style="6" customWidth="1"/>
    <col min="14869" max="14869" width="9.140625" style="6"/>
    <col min="14870" max="14870" width="13.28515625" style="6" customWidth="1"/>
    <col min="14871" max="14871" width="9.85546875" style="6" customWidth="1"/>
    <col min="14872" max="14872" width="10.28515625" style="6" customWidth="1"/>
    <col min="14873" max="15104" width="9.140625" style="6"/>
    <col min="15105" max="15105" width="2.7109375" style="6" customWidth="1"/>
    <col min="15106" max="15107" width="3.7109375" style="6" customWidth="1"/>
    <col min="15108" max="15108" width="21.7109375" style="6" customWidth="1"/>
    <col min="15109" max="15109" width="15.7109375" style="6" customWidth="1"/>
    <col min="15110" max="15110" width="10.85546875" style="6" customWidth="1"/>
    <col min="15111" max="15111" width="9.140625" style="6"/>
    <col min="15112" max="15112" width="10.28515625" style="6" customWidth="1"/>
    <col min="15113" max="15113" width="9.7109375" style="6" bestFit="1" customWidth="1"/>
    <col min="15114" max="15114" width="9.140625" style="6"/>
    <col min="15115" max="15115" width="9.5703125" style="6" customWidth="1"/>
    <col min="15116" max="15116" width="10.42578125" style="6" customWidth="1"/>
    <col min="15117" max="15117" width="11" style="6" customWidth="1"/>
    <col min="15118" max="15118" width="11.140625" style="6" customWidth="1"/>
    <col min="15119" max="15119" width="10.85546875" style="6" customWidth="1"/>
    <col min="15120" max="15121" width="9.140625" style="6"/>
    <col min="15122" max="15122" width="12.42578125" style="6" customWidth="1"/>
    <col min="15123" max="15123" width="13.7109375" style="6" customWidth="1"/>
    <col min="15124" max="15124" width="9.7109375" style="6" customWidth="1"/>
    <col min="15125" max="15125" width="9.140625" style="6"/>
    <col min="15126" max="15126" width="13.28515625" style="6" customWidth="1"/>
    <col min="15127" max="15127" width="9.85546875" style="6" customWidth="1"/>
    <col min="15128" max="15128" width="10.28515625" style="6" customWidth="1"/>
    <col min="15129" max="15360" width="9.140625" style="6"/>
    <col min="15361" max="15361" width="2.7109375" style="6" customWidth="1"/>
    <col min="15362" max="15363" width="3.7109375" style="6" customWidth="1"/>
    <col min="15364" max="15364" width="21.7109375" style="6" customWidth="1"/>
    <col min="15365" max="15365" width="15.7109375" style="6" customWidth="1"/>
    <col min="15366" max="15366" width="10.85546875" style="6" customWidth="1"/>
    <col min="15367" max="15367" width="9.140625" style="6"/>
    <col min="15368" max="15368" width="10.28515625" style="6" customWidth="1"/>
    <col min="15369" max="15369" width="9.7109375" style="6" bestFit="1" customWidth="1"/>
    <col min="15370" max="15370" width="9.140625" style="6"/>
    <col min="15371" max="15371" width="9.5703125" style="6" customWidth="1"/>
    <col min="15372" max="15372" width="10.42578125" style="6" customWidth="1"/>
    <col min="15373" max="15373" width="11" style="6" customWidth="1"/>
    <col min="15374" max="15374" width="11.140625" style="6" customWidth="1"/>
    <col min="15375" max="15375" width="10.85546875" style="6" customWidth="1"/>
    <col min="15376" max="15377" width="9.140625" style="6"/>
    <col min="15378" max="15378" width="12.42578125" style="6" customWidth="1"/>
    <col min="15379" max="15379" width="13.7109375" style="6" customWidth="1"/>
    <col min="15380" max="15380" width="9.7109375" style="6" customWidth="1"/>
    <col min="15381" max="15381" width="9.140625" style="6"/>
    <col min="15382" max="15382" width="13.28515625" style="6" customWidth="1"/>
    <col min="15383" max="15383" width="9.85546875" style="6" customWidth="1"/>
    <col min="15384" max="15384" width="10.28515625" style="6" customWidth="1"/>
    <col min="15385" max="15616" width="9.140625" style="6"/>
    <col min="15617" max="15617" width="2.7109375" style="6" customWidth="1"/>
    <col min="15618" max="15619" width="3.7109375" style="6" customWidth="1"/>
    <col min="15620" max="15620" width="21.7109375" style="6" customWidth="1"/>
    <col min="15621" max="15621" width="15.7109375" style="6" customWidth="1"/>
    <col min="15622" max="15622" width="10.85546875" style="6" customWidth="1"/>
    <col min="15623" max="15623" width="9.140625" style="6"/>
    <col min="15624" max="15624" width="10.28515625" style="6" customWidth="1"/>
    <col min="15625" max="15625" width="9.7109375" style="6" bestFit="1" customWidth="1"/>
    <col min="15626" max="15626" width="9.140625" style="6"/>
    <col min="15627" max="15627" width="9.5703125" style="6" customWidth="1"/>
    <col min="15628" max="15628" width="10.42578125" style="6" customWidth="1"/>
    <col min="15629" max="15629" width="11" style="6" customWidth="1"/>
    <col min="15630" max="15630" width="11.140625" style="6" customWidth="1"/>
    <col min="15631" max="15631" width="10.85546875" style="6" customWidth="1"/>
    <col min="15632" max="15633" width="9.140625" style="6"/>
    <col min="15634" max="15634" width="12.42578125" style="6" customWidth="1"/>
    <col min="15635" max="15635" width="13.7109375" style="6" customWidth="1"/>
    <col min="15636" max="15636" width="9.7109375" style="6" customWidth="1"/>
    <col min="15637" max="15637" width="9.140625" style="6"/>
    <col min="15638" max="15638" width="13.28515625" style="6" customWidth="1"/>
    <col min="15639" max="15639" width="9.85546875" style="6" customWidth="1"/>
    <col min="15640" max="15640" width="10.28515625" style="6" customWidth="1"/>
    <col min="15641" max="15872" width="9.140625" style="6"/>
    <col min="15873" max="15873" width="2.7109375" style="6" customWidth="1"/>
    <col min="15874" max="15875" width="3.7109375" style="6" customWidth="1"/>
    <col min="15876" max="15876" width="21.7109375" style="6" customWidth="1"/>
    <col min="15877" max="15877" width="15.7109375" style="6" customWidth="1"/>
    <col min="15878" max="15878" width="10.85546875" style="6" customWidth="1"/>
    <col min="15879" max="15879" width="9.140625" style="6"/>
    <col min="15880" max="15880" width="10.28515625" style="6" customWidth="1"/>
    <col min="15881" max="15881" width="9.7109375" style="6" bestFit="1" customWidth="1"/>
    <col min="15882" max="15882" width="9.140625" style="6"/>
    <col min="15883" max="15883" width="9.5703125" style="6" customWidth="1"/>
    <col min="15884" max="15884" width="10.42578125" style="6" customWidth="1"/>
    <col min="15885" max="15885" width="11" style="6" customWidth="1"/>
    <col min="15886" max="15886" width="11.140625" style="6" customWidth="1"/>
    <col min="15887" max="15887" width="10.85546875" style="6" customWidth="1"/>
    <col min="15888" max="15889" width="9.140625" style="6"/>
    <col min="15890" max="15890" width="12.42578125" style="6" customWidth="1"/>
    <col min="15891" max="15891" width="13.7109375" style="6" customWidth="1"/>
    <col min="15892" max="15892" width="9.7109375" style="6" customWidth="1"/>
    <col min="15893" max="15893" width="9.140625" style="6"/>
    <col min="15894" max="15894" width="13.28515625" style="6" customWidth="1"/>
    <col min="15895" max="15895" width="9.85546875" style="6" customWidth="1"/>
    <col min="15896" max="15896" width="10.28515625" style="6" customWidth="1"/>
    <col min="15897" max="16128" width="9.140625" style="6"/>
    <col min="16129" max="16129" width="2.7109375" style="6" customWidth="1"/>
    <col min="16130" max="16131" width="3.7109375" style="6" customWidth="1"/>
    <col min="16132" max="16132" width="21.7109375" style="6" customWidth="1"/>
    <col min="16133" max="16133" width="15.7109375" style="6" customWidth="1"/>
    <col min="16134" max="16134" width="10.85546875" style="6" customWidth="1"/>
    <col min="16135" max="16135" width="9.140625" style="6"/>
    <col min="16136" max="16136" width="10.28515625" style="6" customWidth="1"/>
    <col min="16137" max="16137" width="9.7109375" style="6" bestFit="1" customWidth="1"/>
    <col min="16138" max="16138" width="9.140625" style="6"/>
    <col min="16139" max="16139" width="9.5703125" style="6" customWidth="1"/>
    <col min="16140" max="16140" width="10.42578125" style="6" customWidth="1"/>
    <col min="16141" max="16141" width="11" style="6" customWidth="1"/>
    <col min="16142" max="16142" width="11.140625" style="6" customWidth="1"/>
    <col min="16143" max="16143" width="10.85546875" style="6" customWidth="1"/>
    <col min="16144" max="16145" width="9.140625" style="6"/>
    <col min="16146" max="16146" width="12.42578125" style="6" customWidth="1"/>
    <col min="16147" max="16147" width="13.7109375" style="6" customWidth="1"/>
    <col min="16148" max="16148" width="9.7109375" style="6" customWidth="1"/>
    <col min="16149" max="16149" width="9.140625" style="6"/>
    <col min="16150" max="16150" width="13.28515625" style="6" customWidth="1"/>
    <col min="16151" max="16151" width="9.85546875" style="6" customWidth="1"/>
    <col min="16152" max="16152" width="10.28515625" style="6" customWidth="1"/>
    <col min="16153" max="16384" width="9.140625" style="6"/>
  </cols>
  <sheetData>
    <row r="1" spans="2:24" ht="18" customHeight="1">
      <c r="E1" s="6" t="s">
        <v>460</v>
      </c>
      <c r="L1" s="6" t="s">
        <v>460</v>
      </c>
      <c r="S1" s="6" t="s">
        <v>460</v>
      </c>
    </row>
    <row r="2" spans="2:24" ht="18" customHeight="1">
      <c r="E2" s="358" t="s">
        <v>461</v>
      </c>
      <c r="L2" s="358" t="s">
        <v>461</v>
      </c>
      <c r="S2" s="358" t="s">
        <v>461</v>
      </c>
    </row>
    <row r="3" spans="2:24" ht="18" customHeight="1">
      <c r="K3" s="15" t="s">
        <v>462</v>
      </c>
      <c r="R3" s="15" t="s">
        <v>462</v>
      </c>
      <c r="X3" s="15" t="s">
        <v>462</v>
      </c>
    </row>
    <row r="4" spans="2:24" ht="18" customHeight="1">
      <c r="B4" s="211" t="s">
        <v>271</v>
      </c>
      <c r="C4" s="212"/>
      <c r="D4" s="213"/>
      <c r="E4" s="458" t="s">
        <v>390</v>
      </c>
      <c r="F4" s="359"/>
      <c r="G4" s="360" t="s">
        <v>391</v>
      </c>
      <c r="H4" s="360"/>
      <c r="I4" s="360"/>
      <c r="J4" s="360"/>
      <c r="K4" s="361"/>
      <c r="L4" s="360"/>
      <c r="M4" s="360" t="s">
        <v>391</v>
      </c>
      <c r="N4" s="360"/>
      <c r="O4" s="360"/>
      <c r="P4" s="360"/>
      <c r="Q4" s="360"/>
      <c r="R4" s="361"/>
      <c r="S4" s="360"/>
      <c r="T4" s="360" t="s">
        <v>391</v>
      </c>
      <c r="U4" s="360"/>
      <c r="V4" s="360"/>
      <c r="W4" s="360"/>
      <c r="X4" s="362"/>
    </row>
    <row r="5" spans="2:24" ht="18" customHeight="1">
      <c r="B5" s="214"/>
      <c r="C5" s="215" t="s">
        <v>272</v>
      </c>
      <c r="D5" s="216"/>
      <c r="E5" s="459"/>
      <c r="F5" s="363" t="s">
        <v>392</v>
      </c>
      <c r="G5" s="363" t="s">
        <v>393</v>
      </c>
      <c r="H5" s="363" t="s">
        <v>394</v>
      </c>
      <c r="I5" s="363" t="s">
        <v>395</v>
      </c>
      <c r="J5" s="363" t="s">
        <v>396</v>
      </c>
      <c r="K5" s="363" t="s">
        <v>397</v>
      </c>
      <c r="L5" s="363" t="s">
        <v>398</v>
      </c>
      <c r="M5" s="363" t="s">
        <v>399</v>
      </c>
      <c r="N5" s="363" t="s">
        <v>400</v>
      </c>
      <c r="O5" s="363" t="s">
        <v>401</v>
      </c>
      <c r="P5" s="363" t="s">
        <v>402</v>
      </c>
      <c r="Q5" s="363" t="s">
        <v>403</v>
      </c>
      <c r="R5" s="363" t="s">
        <v>404</v>
      </c>
      <c r="S5" s="50" t="s">
        <v>405</v>
      </c>
      <c r="T5" s="363" t="s">
        <v>406</v>
      </c>
      <c r="U5" s="363" t="s">
        <v>407</v>
      </c>
      <c r="V5" s="363" t="s">
        <v>408</v>
      </c>
      <c r="W5" s="363" t="s">
        <v>409</v>
      </c>
      <c r="X5" s="364"/>
    </row>
    <row r="6" spans="2:24" ht="63" customHeight="1">
      <c r="B6" s="365"/>
      <c r="C6" s="217"/>
      <c r="D6" s="366" t="s">
        <v>410</v>
      </c>
      <c r="E6" s="460"/>
      <c r="F6" s="368" t="s">
        <v>411</v>
      </c>
      <c r="G6" s="368" t="s">
        <v>412</v>
      </c>
      <c r="H6" s="368" t="s">
        <v>413</v>
      </c>
      <c r="I6" s="368" t="s">
        <v>414</v>
      </c>
      <c r="J6" s="368" t="s">
        <v>415</v>
      </c>
      <c r="K6" s="368" t="s">
        <v>416</v>
      </c>
      <c r="L6" s="368" t="s">
        <v>417</v>
      </c>
      <c r="M6" s="368" t="s">
        <v>418</v>
      </c>
      <c r="N6" s="368" t="s">
        <v>419</v>
      </c>
      <c r="O6" s="368" t="s">
        <v>420</v>
      </c>
      <c r="P6" s="368" t="s">
        <v>421</v>
      </c>
      <c r="Q6" s="368" t="s">
        <v>422</v>
      </c>
      <c r="R6" s="368" t="s">
        <v>423</v>
      </c>
      <c r="S6" s="369" t="s">
        <v>424</v>
      </c>
      <c r="T6" s="368" t="s">
        <v>425</v>
      </c>
      <c r="U6" s="368" t="s">
        <v>426</v>
      </c>
      <c r="V6" s="368" t="s">
        <v>427</v>
      </c>
      <c r="W6" s="368" t="s">
        <v>428</v>
      </c>
      <c r="X6" s="370" t="s">
        <v>429</v>
      </c>
    </row>
    <row r="7" spans="2:24" ht="6.95" customHeight="1">
      <c r="B7" s="197"/>
      <c r="C7" s="192"/>
      <c r="D7" s="202"/>
      <c r="E7" s="371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246"/>
    </row>
    <row r="8" spans="2:24" ht="15.75" customHeight="1">
      <c r="B8" s="197"/>
      <c r="D8" s="198" t="s">
        <v>19</v>
      </c>
      <c r="E8" s="11">
        <f>SUM(E18:E94)</f>
        <v>3228457</v>
      </c>
      <c r="F8" s="11">
        <f t="shared" ref="F8:X8" si="0">SUM(F18:F94)</f>
        <v>106410</v>
      </c>
      <c r="G8" s="11">
        <f t="shared" si="0"/>
        <v>7726</v>
      </c>
      <c r="H8" s="11">
        <f t="shared" si="0"/>
        <v>510523</v>
      </c>
      <c r="I8" s="11">
        <f t="shared" si="0"/>
        <v>20170</v>
      </c>
      <c r="J8" s="11">
        <f t="shared" si="0"/>
        <v>15312</v>
      </c>
      <c r="K8" s="11">
        <f t="shared" si="0"/>
        <v>14750</v>
      </c>
      <c r="L8" s="11">
        <f t="shared" si="0"/>
        <v>988346</v>
      </c>
      <c r="M8" s="11">
        <f t="shared" si="0"/>
        <v>20027</v>
      </c>
      <c r="N8" s="11">
        <f t="shared" si="0"/>
        <v>346273</v>
      </c>
      <c r="O8" s="11">
        <f t="shared" si="0"/>
        <v>39789</v>
      </c>
      <c r="P8" s="11">
        <f t="shared" si="0"/>
        <v>206979</v>
      </c>
      <c r="Q8" s="11">
        <f t="shared" si="0"/>
        <v>1977</v>
      </c>
      <c r="R8" s="11">
        <f t="shared" si="0"/>
        <v>33254</v>
      </c>
      <c r="S8" s="11">
        <f t="shared" si="0"/>
        <v>45999</v>
      </c>
      <c r="T8" s="11">
        <f t="shared" si="0"/>
        <v>513336</v>
      </c>
      <c r="U8" s="11">
        <f t="shared" si="0"/>
        <v>164498</v>
      </c>
      <c r="V8" s="11">
        <f t="shared" si="0"/>
        <v>16062</v>
      </c>
      <c r="W8" s="11">
        <f t="shared" si="0"/>
        <v>177026</v>
      </c>
      <c r="X8" s="12">
        <f t="shared" si="0"/>
        <v>0</v>
      </c>
    </row>
    <row r="9" spans="2:24" ht="6.95" customHeight="1">
      <c r="B9" s="197"/>
      <c r="D9" s="198"/>
      <c r="E9" s="11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99"/>
    </row>
    <row r="10" spans="2:24" ht="15.75" customHeight="1">
      <c r="B10" s="197"/>
      <c r="D10" s="198" t="s">
        <v>163</v>
      </c>
      <c r="E10" s="11">
        <f>SUM(E18:E31)</f>
        <v>544079</v>
      </c>
      <c r="F10" s="11">
        <f t="shared" ref="F10:X10" si="1">SUM(F18:F31)</f>
        <v>20409</v>
      </c>
      <c r="G10" s="11">
        <f t="shared" si="1"/>
        <v>808</v>
      </c>
      <c r="H10" s="11">
        <f t="shared" si="1"/>
        <v>101279</v>
      </c>
      <c r="I10" s="11">
        <f t="shared" si="1"/>
        <v>3289</v>
      </c>
      <c r="J10" s="11">
        <f t="shared" si="1"/>
        <v>1741</v>
      </c>
      <c r="K10" s="11">
        <f t="shared" si="1"/>
        <v>2874</v>
      </c>
      <c r="L10" s="11">
        <f t="shared" si="1"/>
        <v>167754</v>
      </c>
      <c r="M10" s="11">
        <f t="shared" si="1"/>
        <v>3315</v>
      </c>
      <c r="N10" s="11">
        <f t="shared" si="1"/>
        <v>54665</v>
      </c>
      <c r="O10" s="11">
        <f t="shared" si="1"/>
        <v>3767</v>
      </c>
      <c r="P10" s="11">
        <f t="shared" si="1"/>
        <v>25473</v>
      </c>
      <c r="Q10" s="11">
        <f t="shared" si="1"/>
        <v>209</v>
      </c>
      <c r="R10" s="11">
        <f t="shared" si="1"/>
        <v>3142</v>
      </c>
      <c r="S10" s="11">
        <f t="shared" si="1"/>
        <v>3263</v>
      </c>
      <c r="T10" s="11">
        <f t="shared" si="1"/>
        <v>90351</v>
      </c>
      <c r="U10" s="11">
        <f t="shared" si="1"/>
        <v>27652</v>
      </c>
      <c r="V10" s="11">
        <f t="shared" si="1"/>
        <v>1767</v>
      </c>
      <c r="W10" s="11">
        <f t="shared" si="1"/>
        <v>32321</v>
      </c>
      <c r="X10" s="12">
        <f t="shared" si="1"/>
        <v>0</v>
      </c>
    </row>
    <row r="11" spans="2:24" ht="15.75" customHeight="1">
      <c r="B11" s="197"/>
      <c r="D11" s="198" t="s">
        <v>164</v>
      </c>
      <c r="E11" s="11">
        <f>SUM(E32:E39)</f>
        <v>354994</v>
      </c>
      <c r="F11" s="11">
        <f t="shared" ref="F11:X11" si="2">SUM(F32:F39)</f>
        <v>4508</v>
      </c>
      <c r="G11" s="11">
        <f t="shared" si="2"/>
        <v>276</v>
      </c>
      <c r="H11" s="11">
        <f t="shared" si="2"/>
        <v>79778</v>
      </c>
      <c r="I11" s="11">
        <f t="shared" si="2"/>
        <v>228</v>
      </c>
      <c r="J11" s="11">
        <f t="shared" si="2"/>
        <v>1035</v>
      </c>
      <c r="K11" s="11">
        <f t="shared" si="2"/>
        <v>999</v>
      </c>
      <c r="L11" s="11">
        <f t="shared" si="2"/>
        <v>134703</v>
      </c>
      <c r="M11" s="11">
        <f t="shared" si="2"/>
        <v>1698</v>
      </c>
      <c r="N11" s="11">
        <f t="shared" si="2"/>
        <v>25060</v>
      </c>
      <c r="O11" s="11">
        <f t="shared" si="2"/>
        <v>2058</v>
      </c>
      <c r="P11" s="11">
        <f t="shared" si="2"/>
        <v>16092</v>
      </c>
      <c r="Q11" s="11">
        <f t="shared" si="2"/>
        <v>31</v>
      </c>
      <c r="R11" s="11">
        <f t="shared" si="2"/>
        <v>1798</v>
      </c>
      <c r="S11" s="11">
        <f t="shared" si="2"/>
        <v>3151</v>
      </c>
      <c r="T11" s="11">
        <f t="shared" si="2"/>
        <v>51101</v>
      </c>
      <c r="U11" s="11">
        <f t="shared" si="2"/>
        <v>13574</v>
      </c>
      <c r="V11" s="11">
        <f t="shared" si="2"/>
        <v>645</v>
      </c>
      <c r="W11" s="11">
        <f t="shared" si="2"/>
        <v>18259</v>
      </c>
      <c r="X11" s="12">
        <f t="shared" si="2"/>
        <v>0</v>
      </c>
    </row>
    <row r="12" spans="2:24" ht="15.75" customHeight="1">
      <c r="B12" s="197"/>
      <c r="D12" s="198" t="s">
        <v>165</v>
      </c>
      <c r="E12" s="11">
        <f>SUM(E40:E52)</f>
        <v>1218497</v>
      </c>
      <c r="F12" s="11">
        <f t="shared" ref="F12:X12" si="3">SUM(F40:F52)</f>
        <v>43333</v>
      </c>
      <c r="G12" s="11">
        <f t="shared" si="3"/>
        <v>3774</v>
      </c>
      <c r="H12" s="11">
        <f t="shared" si="3"/>
        <v>161195</v>
      </c>
      <c r="I12" s="11">
        <f t="shared" si="3"/>
        <v>11493</v>
      </c>
      <c r="J12" s="11">
        <f t="shared" si="3"/>
        <v>6810</v>
      </c>
      <c r="K12" s="11">
        <f t="shared" si="3"/>
        <v>6866</v>
      </c>
      <c r="L12" s="11">
        <f t="shared" si="3"/>
        <v>325292</v>
      </c>
      <c r="M12" s="11">
        <f t="shared" si="3"/>
        <v>8014</v>
      </c>
      <c r="N12" s="11">
        <f t="shared" si="3"/>
        <v>145090</v>
      </c>
      <c r="O12" s="11">
        <f t="shared" si="3"/>
        <v>26568</v>
      </c>
      <c r="P12" s="11">
        <f t="shared" si="3"/>
        <v>101698</v>
      </c>
      <c r="Q12" s="11">
        <f t="shared" si="3"/>
        <v>1533</v>
      </c>
      <c r="R12" s="11">
        <f t="shared" si="3"/>
        <v>22147</v>
      </c>
      <c r="S12" s="11">
        <f t="shared" si="3"/>
        <v>33564</v>
      </c>
      <c r="T12" s="11">
        <f t="shared" si="3"/>
        <v>163958</v>
      </c>
      <c r="U12" s="11">
        <f t="shared" si="3"/>
        <v>70834</v>
      </c>
      <c r="V12" s="11">
        <f t="shared" si="3"/>
        <v>10266</v>
      </c>
      <c r="W12" s="11">
        <f t="shared" si="3"/>
        <v>76062</v>
      </c>
      <c r="X12" s="12">
        <f t="shared" si="3"/>
        <v>0</v>
      </c>
    </row>
    <row r="13" spans="2:24" ht="15.75" customHeight="1">
      <c r="B13" s="197"/>
      <c r="D13" s="198" t="s">
        <v>166</v>
      </c>
      <c r="E13" s="11">
        <f>SUM(E53:E63)</f>
        <v>332472</v>
      </c>
      <c r="F13" s="11">
        <f t="shared" ref="F13:X13" si="4">SUM(F53:F63)</f>
        <v>12892</v>
      </c>
      <c r="G13" s="11">
        <f t="shared" si="4"/>
        <v>1199</v>
      </c>
      <c r="H13" s="11">
        <f t="shared" si="4"/>
        <v>37998</v>
      </c>
      <c r="I13" s="11">
        <f t="shared" si="4"/>
        <v>2013</v>
      </c>
      <c r="J13" s="11">
        <f t="shared" si="4"/>
        <v>1387</v>
      </c>
      <c r="K13" s="11">
        <f t="shared" si="4"/>
        <v>1543</v>
      </c>
      <c r="L13" s="11">
        <f t="shared" si="4"/>
        <v>99493</v>
      </c>
      <c r="M13" s="11">
        <f t="shared" si="4"/>
        <v>1843</v>
      </c>
      <c r="N13" s="11">
        <f t="shared" si="4"/>
        <v>45572</v>
      </c>
      <c r="O13" s="11">
        <f t="shared" si="4"/>
        <v>2356</v>
      </c>
      <c r="P13" s="11">
        <f t="shared" si="4"/>
        <v>27894</v>
      </c>
      <c r="Q13" s="11">
        <f t="shared" si="4"/>
        <v>78</v>
      </c>
      <c r="R13" s="11">
        <f t="shared" si="4"/>
        <v>2039</v>
      </c>
      <c r="S13" s="11">
        <f t="shared" si="4"/>
        <v>1829</v>
      </c>
      <c r="T13" s="11">
        <f t="shared" si="4"/>
        <v>61054</v>
      </c>
      <c r="U13" s="11">
        <f t="shared" si="4"/>
        <v>17215</v>
      </c>
      <c r="V13" s="11">
        <f t="shared" si="4"/>
        <v>1814</v>
      </c>
      <c r="W13" s="11">
        <f t="shared" si="4"/>
        <v>14253</v>
      </c>
      <c r="X13" s="12">
        <f t="shared" si="4"/>
        <v>0</v>
      </c>
    </row>
    <row r="14" spans="2:24" ht="15.75" customHeight="1">
      <c r="B14" s="197"/>
      <c r="D14" s="198" t="s">
        <v>167</v>
      </c>
      <c r="E14" s="11">
        <f>SUM(E64:E75)</f>
        <v>474264</v>
      </c>
      <c r="F14" s="11">
        <f t="shared" ref="F14:X14" si="5">SUM(F64:F75)</f>
        <v>15368</v>
      </c>
      <c r="G14" s="11">
        <f t="shared" si="5"/>
        <v>1446</v>
      </c>
      <c r="H14" s="11">
        <f t="shared" si="5"/>
        <v>93706</v>
      </c>
      <c r="I14" s="11">
        <f t="shared" si="5"/>
        <v>1323</v>
      </c>
      <c r="J14" s="11">
        <f t="shared" si="5"/>
        <v>3537</v>
      </c>
      <c r="K14" s="11">
        <f t="shared" si="5"/>
        <v>1093</v>
      </c>
      <c r="L14" s="11">
        <f t="shared" si="5"/>
        <v>160813</v>
      </c>
      <c r="M14" s="11">
        <f t="shared" si="5"/>
        <v>2941</v>
      </c>
      <c r="N14" s="11">
        <f t="shared" si="5"/>
        <v>45781</v>
      </c>
      <c r="O14" s="11">
        <f t="shared" si="5"/>
        <v>3057</v>
      </c>
      <c r="P14" s="11">
        <f t="shared" si="5"/>
        <v>21962</v>
      </c>
      <c r="Q14" s="11">
        <f t="shared" si="5"/>
        <v>103</v>
      </c>
      <c r="R14" s="11">
        <f t="shared" si="5"/>
        <v>2618</v>
      </c>
      <c r="S14" s="11">
        <f t="shared" si="5"/>
        <v>3155</v>
      </c>
      <c r="T14" s="11">
        <f t="shared" si="5"/>
        <v>75583</v>
      </c>
      <c r="U14" s="11">
        <f t="shared" si="5"/>
        <v>19593</v>
      </c>
      <c r="V14" s="11">
        <f t="shared" si="5"/>
        <v>1186</v>
      </c>
      <c r="W14" s="11">
        <f t="shared" si="5"/>
        <v>20999</v>
      </c>
      <c r="X14" s="12">
        <f t="shared" si="5"/>
        <v>0</v>
      </c>
    </row>
    <row r="15" spans="2:24" ht="15.75" customHeight="1">
      <c r="B15" s="197"/>
      <c r="D15" s="198" t="s">
        <v>168</v>
      </c>
      <c r="E15" s="11">
        <f>SUM(E76:E85)</f>
        <v>118951</v>
      </c>
      <c r="F15" s="11">
        <f t="shared" ref="F15:X15" si="6">SUM(F76:F85)</f>
        <v>4324</v>
      </c>
      <c r="G15" s="11">
        <f t="shared" si="6"/>
        <v>59</v>
      </c>
      <c r="H15" s="11">
        <f t="shared" si="6"/>
        <v>9883</v>
      </c>
      <c r="I15" s="11">
        <f t="shared" si="6"/>
        <v>553</v>
      </c>
      <c r="J15" s="11">
        <f t="shared" si="6"/>
        <v>446</v>
      </c>
      <c r="K15" s="11">
        <f t="shared" si="6"/>
        <v>314</v>
      </c>
      <c r="L15" s="11">
        <f t="shared" si="6"/>
        <v>40029</v>
      </c>
      <c r="M15" s="11">
        <f t="shared" si="6"/>
        <v>1185</v>
      </c>
      <c r="N15" s="11">
        <f t="shared" si="6"/>
        <v>13398</v>
      </c>
      <c r="O15" s="11">
        <f t="shared" si="6"/>
        <v>763</v>
      </c>
      <c r="P15" s="11">
        <f t="shared" si="6"/>
        <v>5994</v>
      </c>
      <c r="Q15" s="11">
        <f t="shared" si="6"/>
        <v>8</v>
      </c>
      <c r="R15" s="11">
        <f t="shared" si="6"/>
        <v>484</v>
      </c>
      <c r="S15" s="11">
        <f t="shared" si="6"/>
        <v>462</v>
      </c>
      <c r="T15" s="11">
        <f t="shared" si="6"/>
        <v>28518</v>
      </c>
      <c r="U15" s="11">
        <f t="shared" si="6"/>
        <v>5997</v>
      </c>
      <c r="V15" s="11">
        <f t="shared" si="6"/>
        <v>97</v>
      </c>
      <c r="W15" s="11">
        <f t="shared" si="6"/>
        <v>6437</v>
      </c>
      <c r="X15" s="12">
        <f t="shared" si="6"/>
        <v>0</v>
      </c>
    </row>
    <row r="16" spans="2:24" ht="15.75" customHeight="1">
      <c r="B16" s="197"/>
      <c r="D16" s="198" t="s">
        <v>430</v>
      </c>
      <c r="E16" s="11">
        <f>SUM(E86:E94)</f>
        <v>185200</v>
      </c>
      <c r="F16" s="11">
        <f t="shared" ref="F16:X16" si="7">SUM(F86:F94)</f>
        <v>5576</v>
      </c>
      <c r="G16" s="11">
        <f t="shared" si="7"/>
        <v>164</v>
      </c>
      <c r="H16" s="11">
        <f t="shared" si="7"/>
        <v>26684</v>
      </c>
      <c r="I16" s="11">
        <f t="shared" si="7"/>
        <v>1271</v>
      </c>
      <c r="J16" s="11">
        <f t="shared" si="7"/>
        <v>356</v>
      </c>
      <c r="K16" s="11">
        <f t="shared" si="7"/>
        <v>1061</v>
      </c>
      <c r="L16" s="11">
        <f t="shared" si="7"/>
        <v>60262</v>
      </c>
      <c r="M16" s="11">
        <f t="shared" si="7"/>
        <v>1031</v>
      </c>
      <c r="N16" s="11">
        <f t="shared" si="7"/>
        <v>16707</v>
      </c>
      <c r="O16" s="11">
        <f t="shared" si="7"/>
        <v>1220</v>
      </c>
      <c r="P16" s="11">
        <f t="shared" si="7"/>
        <v>7866</v>
      </c>
      <c r="Q16" s="11">
        <f t="shared" si="7"/>
        <v>15</v>
      </c>
      <c r="R16" s="11">
        <f t="shared" si="7"/>
        <v>1026</v>
      </c>
      <c r="S16" s="11">
        <f t="shared" si="7"/>
        <v>575</v>
      </c>
      <c r="T16" s="11">
        <f t="shared" si="7"/>
        <v>42771</v>
      </c>
      <c r="U16" s="11">
        <f t="shared" si="7"/>
        <v>9633</v>
      </c>
      <c r="V16" s="11">
        <f t="shared" si="7"/>
        <v>287</v>
      </c>
      <c r="W16" s="11">
        <f t="shared" si="7"/>
        <v>8695</v>
      </c>
      <c r="X16" s="12">
        <f t="shared" si="7"/>
        <v>0</v>
      </c>
    </row>
    <row r="17" spans="2:24" ht="6.95" customHeight="1">
      <c r="B17" s="197"/>
      <c r="D17" s="198"/>
      <c r="E17" s="372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199"/>
    </row>
    <row r="18" spans="2:24">
      <c r="B18" s="201" t="s">
        <v>431</v>
      </c>
      <c r="C18" s="187" t="s">
        <v>170</v>
      </c>
      <c r="D18" s="202" t="s">
        <v>171</v>
      </c>
      <c r="E18" s="11">
        <f>SUM(F18:X18)</f>
        <v>11573</v>
      </c>
      <c r="F18" s="90">
        <v>547</v>
      </c>
      <c r="G18" s="90">
        <v>3</v>
      </c>
      <c r="H18" s="90">
        <v>784</v>
      </c>
      <c r="I18" s="90">
        <v>209</v>
      </c>
      <c r="J18" s="90">
        <v>121</v>
      </c>
      <c r="K18" s="90">
        <v>208</v>
      </c>
      <c r="L18" s="90">
        <v>2335</v>
      </c>
      <c r="M18" s="90">
        <v>243</v>
      </c>
      <c r="N18" s="90">
        <v>915</v>
      </c>
      <c r="O18" s="90">
        <v>25</v>
      </c>
      <c r="P18" s="90">
        <v>307</v>
      </c>
      <c r="Q18" s="90"/>
      <c r="R18" s="90">
        <v>51</v>
      </c>
      <c r="S18" s="90">
        <v>48</v>
      </c>
      <c r="T18" s="90">
        <v>2953</v>
      </c>
      <c r="U18" s="90">
        <v>1114</v>
      </c>
      <c r="V18" s="90">
        <v>346</v>
      </c>
      <c r="W18" s="90">
        <v>1364</v>
      </c>
      <c r="X18" s="199"/>
    </row>
    <row r="19" spans="2:24">
      <c r="B19" s="201" t="s">
        <v>431</v>
      </c>
      <c r="C19" s="187" t="s">
        <v>172</v>
      </c>
      <c r="D19" s="203" t="s">
        <v>173</v>
      </c>
      <c r="E19" s="11">
        <f t="shared" ref="E19:E82" si="8">SUM(F19:X19)</f>
        <v>19227</v>
      </c>
      <c r="F19" s="90">
        <v>1762</v>
      </c>
      <c r="G19" s="90">
        <v>23</v>
      </c>
      <c r="H19" s="90">
        <v>1565</v>
      </c>
      <c r="I19" s="90">
        <v>379</v>
      </c>
      <c r="J19" s="90">
        <v>80</v>
      </c>
      <c r="K19" s="90">
        <v>583</v>
      </c>
      <c r="L19" s="90">
        <v>5536</v>
      </c>
      <c r="M19" s="90">
        <v>125</v>
      </c>
      <c r="N19" s="90">
        <v>1406</v>
      </c>
      <c r="O19" s="90">
        <v>70</v>
      </c>
      <c r="P19" s="90">
        <v>727</v>
      </c>
      <c r="Q19" s="90"/>
      <c r="R19" s="90">
        <v>69</v>
      </c>
      <c r="S19" s="90">
        <v>31</v>
      </c>
      <c r="T19" s="90">
        <v>3394</v>
      </c>
      <c r="U19" s="90">
        <v>1647</v>
      </c>
      <c r="V19" s="90">
        <v>51</v>
      </c>
      <c r="W19" s="90">
        <v>1779</v>
      </c>
      <c r="X19" s="199"/>
    </row>
    <row r="20" spans="2:24">
      <c r="B20" s="201" t="s">
        <v>431</v>
      </c>
      <c r="C20" s="187" t="s">
        <v>174</v>
      </c>
      <c r="D20" s="203" t="s">
        <v>175</v>
      </c>
      <c r="E20" s="11">
        <f t="shared" si="8"/>
        <v>19134</v>
      </c>
      <c r="F20" s="90">
        <v>1554</v>
      </c>
      <c r="G20" s="90"/>
      <c r="H20" s="90">
        <v>618</v>
      </c>
      <c r="I20" s="90">
        <v>81</v>
      </c>
      <c r="J20" s="90"/>
      <c r="K20" s="90">
        <v>56</v>
      </c>
      <c r="L20" s="90">
        <v>2444</v>
      </c>
      <c r="M20" s="90">
        <v>115</v>
      </c>
      <c r="N20" s="90">
        <v>3045</v>
      </c>
      <c r="O20" s="90">
        <v>56</v>
      </c>
      <c r="P20" s="90">
        <v>1989</v>
      </c>
      <c r="Q20" s="90"/>
      <c r="R20" s="90">
        <v>12</v>
      </c>
      <c r="S20" s="90">
        <v>17</v>
      </c>
      <c r="T20" s="90">
        <v>2002</v>
      </c>
      <c r="U20" s="90">
        <v>1695</v>
      </c>
      <c r="V20" s="90">
        <v>57</v>
      </c>
      <c r="W20" s="90">
        <v>5393</v>
      </c>
      <c r="X20" s="199"/>
    </row>
    <row r="21" spans="2:24">
      <c r="B21" s="201" t="s">
        <v>431</v>
      </c>
      <c r="C21" s="187" t="s">
        <v>176</v>
      </c>
      <c r="D21" s="203" t="s">
        <v>177</v>
      </c>
      <c r="E21" s="11">
        <f t="shared" si="8"/>
        <v>22031</v>
      </c>
      <c r="F21" s="90">
        <v>3755</v>
      </c>
      <c r="G21" s="90"/>
      <c r="H21" s="90">
        <v>794</v>
      </c>
      <c r="I21" s="90">
        <v>275</v>
      </c>
      <c r="J21" s="90">
        <v>113</v>
      </c>
      <c r="K21" s="90">
        <v>43</v>
      </c>
      <c r="L21" s="90">
        <v>4201</v>
      </c>
      <c r="M21" s="90">
        <v>143</v>
      </c>
      <c r="N21" s="90">
        <v>1060</v>
      </c>
      <c r="O21" s="90">
        <v>82</v>
      </c>
      <c r="P21" s="90">
        <v>1805</v>
      </c>
      <c r="Q21" s="90"/>
      <c r="R21" s="90">
        <v>95</v>
      </c>
      <c r="S21" s="90">
        <v>40</v>
      </c>
      <c r="T21" s="90">
        <v>2946</v>
      </c>
      <c r="U21" s="90">
        <v>2847</v>
      </c>
      <c r="V21" s="90">
        <v>34</v>
      </c>
      <c r="W21" s="90">
        <v>3798</v>
      </c>
      <c r="X21" s="199"/>
    </row>
    <row r="22" spans="2:24">
      <c r="B22" s="201" t="s">
        <v>431</v>
      </c>
      <c r="C22" s="187" t="s">
        <v>178</v>
      </c>
      <c r="D22" s="203" t="s">
        <v>179</v>
      </c>
      <c r="E22" s="11">
        <f t="shared" si="8"/>
        <v>11314</v>
      </c>
      <c r="F22" s="90">
        <v>952</v>
      </c>
      <c r="G22" s="90"/>
      <c r="H22" s="90">
        <v>729</v>
      </c>
      <c r="I22" s="90">
        <v>167</v>
      </c>
      <c r="J22" s="90">
        <v>5</v>
      </c>
      <c r="K22" s="90">
        <v>158</v>
      </c>
      <c r="L22" s="90">
        <v>2812</v>
      </c>
      <c r="M22" s="90">
        <v>303</v>
      </c>
      <c r="N22" s="90">
        <v>878</v>
      </c>
      <c r="O22" s="90">
        <v>51</v>
      </c>
      <c r="P22" s="90">
        <v>323</v>
      </c>
      <c r="Q22" s="90"/>
      <c r="R22" s="90">
        <v>24</v>
      </c>
      <c r="S22" s="90">
        <v>75</v>
      </c>
      <c r="T22" s="90">
        <v>3738</v>
      </c>
      <c r="U22" s="90">
        <v>678</v>
      </c>
      <c r="V22" s="90">
        <v>26</v>
      </c>
      <c r="W22" s="90">
        <v>395</v>
      </c>
      <c r="X22" s="199"/>
    </row>
    <row r="23" spans="2:24">
      <c r="B23" s="201" t="s">
        <v>431</v>
      </c>
      <c r="C23" s="187" t="s">
        <v>180</v>
      </c>
      <c r="D23" s="203" t="s">
        <v>181</v>
      </c>
      <c r="E23" s="11">
        <f t="shared" si="8"/>
        <v>10362</v>
      </c>
      <c r="F23" s="90">
        <v>484</v>
      </c>
      <c r="G23" s="90"/>
      <c r="H23" s="90">
        <v>750</v>
      </c>
      <c r="I23" s="90">
        <v>208</v>
      </c>
      <c r="J23" s="90">
        <v>3</v>
      </c>
      <c r="K23" s="90">
        <v>33</v>
      </c>
      <c r="L23" s="90">
        <v>3168</v>
      </c>
      <c r="M23" s="90">
        <v>104</v>
      </c>
      <c r="N23" s="90">
        <v>957</v>
      </c>
      <c r="O23" s="90">
        <v>38</v>
      </c>
      <c r="P23" s="90">
        <v>376</v>
      </c>
      <c r="Q23" s="90"/>
      <c r="R23" s="90">
        <v>26</v>
      </c>
      <c r="S23" s="90">
        <v>18</v>
      </c>
      <c r="T23" s="90">
        <v>3080</v>
      </c>
      <c r="U23" s="90">
        <v>747</v>
      </c>
      <c r="V23" s="90">
        <v>10</v>
      </c>
      <c r="W23" s="90">
        <v>360</v>
      </c>
      <c r="X23" s="199"/>
    </row>
    <row r="24" spans="2:24">
      <c r="B24" s="201" t="s">
        <v>431</v>
      </c>
      <c r="C24" s="187" t="s">
        <v>182</v>
      </c>
      <c r="D24" s="203" t="s">
        <v>183</v>
      </c>
      <c r="E24" s="11">
        <f t="shared" si="8"/>
        <v>15820</v>
      </c>
      <c r="F24" s="90">
        <v>984</v>
      </c>
      <c r="G24" s="90"/>
      <c r="H24" s="90">
        <v>1919</v>
      </c>
      <c r="I24" s="90">
        <v>35</v>
      </c>
      <c r="J24" s="90">
        <v>99</v>
      </c>
      <c r="K24" s="90">
        <v>132</v>
      </c>
      <c r="L24" s="90">
        <v>4469</v>
      </c>
      <c r="M24" s="90">
        <v>147</v>
      </c>
      <c r="N24" s="90">
        <v>2206</v>
      </c>
      <c r="O24" s="90">
        <v>129</v>
      </c>
      <c r="P24" s="90">
        <v>647</v>
      </c>
      <c r="Q24" s="90">
        <v>1</v>
      </c>
      <c r="R24" s="90">
        <v>87</v>
      </c>
      <c r="S24" s="90">
        <v>21</v>
      </c>
      <c r="T24" s="90">
        <v>3737</v>
      </c>
      <c r="U24" s="90">
        <v>634</v>
      </c>
      <c r="V24" s="90">
        <v>27</v>
      </c>
      <c r="W24" s="90">
        <v>546</v>
      </c>
      <c r="X24" s="199"/>
    </row>
    <row r="25" spans="2:24">
      <c r="B25" s="201" t="s">
        <v>431</v>
      </c>
      <c r="C25" s="187" t="s">
        <v>184</v>
      </c>
      <c r="D25" s="203" t="s">
        <v>185</v>
      </c>
      <c r="E25" s="11">
        <f t="shared" si="8"/>
        <v>8955</v>
      </c>
      <c r="F25" s="90">
        <v>607</v>
      </c>
      <c r="G25" s="90">
        <v>15</v>
      </c>
      <c r="H25" s="90">
        <v>1010</v>
      </c>
      <c r="I25" s="90">
        <v>57</v>
      </c>
      <c r="J25" s="90">
        <v>66</v>
      </c>
      <c r="K25" s="90">
        <v>206</v>
      </c>
      <c r="L25" s="90">
        <v>2278</v>
      </c>
      <c r="M25" s="90">
        <v>234</v>
      </c>
      <c r="N25" s="90">
        <v>617</v>
      </c>
      <c r="O25" s="90">
        <v>43</v>
      </c>
      <c r="P25" s="90">
        <v>450</v>
      </c>
      <c r="Q25" s="90"/>
      <c r="R25" s="90">
        <v>39</v>
      </c>
      <c r="S25" s="90">
        <v>9</v>
      </c>
      <c r="T25" s="90">
        <v>2354</v>
      </c>
      <c r="U25" s="90">
        <v>440</v>
      </c>
      <c r="V25" s="90">
        <v>54</v>
      </c>
      <c r="W25" s="90">
        <v>476</v>
      </c>
      <c r="X25" s="199"/>
    </row>
    <row r="26" spans="2:24">
      <c r="B26" s="201" t="s">
        <v>186</v>
      </c>
      <c r="C26" s="187" t="s">
        <v>187</v>
      </c>
      <c r="D26" s="203" t="s">
        <v>188</v>
      </c>
      <c r="E26" s="11">
        <f t="shared" si="8"/>
        <v>13534</v>
      </c>
      <c r="F26" s="90">
        <v>379</v>
      </c>
      <c r="G26" s="90">
        <v>13</v>
      </c>
      <c r="H26" s="90">
        <v>1412</v>
      </c>
      <c r="I26" s="90">
        <v>227</v>
      </c>
      <c r="J26" s="90">
        <v>54</v>
      </c>
      <c r="K26" s="90">
        <v>140</v>
      </c>
      <c r="L26" s="90">
        <v>4385</v>
      </c>
      <c r="M26" s="90">
        <v>188</v>
      </c>
      <c r="N26" s="90">
        <v>1184</v>
      </c>
      <c r="O26" s="90">
        <v>107</v>
      </c>
      <c r="P26" s="90">
        <v>507</v>
      </c>
      <c r="Q26" s="90"/>
      <c r="R26" s="90">
        <v>68</v>
      </c>
      <c r="S26" s="90">
        <v>34</v>
      </c>
      <c r="T26" s="90">
        <v>3614</v>
      </c>
      <c r="U26" s="90">
        <v>510</v>
      </c>
      <c r="V26" s="90">
        <v>84</v>
      </c>
      <c r="W26" s="90">
        <v>628</v>
      </c>
      <c r="X26" s="199"/>
    </row>
    <row r="27" spans="2:24">
      <c r="B27" s="201" t="s">
        <v>186</v>
      </c>
      <c r="C27" s="187" t="s">
        <v>189</v>
      </c>
      <c r="D27" s="203" t="s">
        <v>190</v>
      </c>
      <c r="E27" s="11">
        <f t="shared" si="8"/>
        <v>26804</v>
      </c>
      <c r="F27" s="90">
        <v>1528</v>
      </c>
      <c r="G27" s="90">
        <v>2</v>
      </c>
      <c r="H27" s="90">
        <v>3976</v>
      </c>
      <c r="I27" s="90">
        <v>620</v>
      </c>
      <c r="J27" s="90">
        <v>83</v>
      </c>
      <c r="K27" s="90">
        <v>34</v>
      </c>
      <c r="L27" s="90">
        <v>8305</v>
      </c>
      <c r="M27" s="90">
        <v>105</v>
      </c>
      <c r="N27" s="90">
        <v>3012</v>
      </c>
      <c r="O27" s="90">
        <v>154</v>
      </c>
      <c r="P27" s="90">
        <v>725</v>
      </c>
      <c r="Q27" s="90"/>
      <c r="R27" s="90">
        <v>177</v>
      </c>
      <c r="S27" s="90">
        <v>99</v>
      </c>
      <c r="T27" s="90">
        <v>5534</v>
      </c>
      <c r="U27" s="90">
        <v>809</v>
      </c>
      <c r="V27" s="90">
        <v>40</v>
      </c>
      <c r="W27" s="90">
        <v>1601</v>
      </c>
      <c r="X27" s="199"/>
    </row>
    <row r="28" spans="2:24">
      <c r="B28" s="201" t="s">
        <v>431</v>
      </c>
      <c r="C28" s="187" t="s">
        <v>191</v>
      </c>
      <c r="D28" s="203" t="s">
        <v>192</v>
      </c>
      <c r="E28" s="11">
        <f t="shared" si="8"/>
        <v>116837</v>
      </c>
      <c r="F28" s="90">
        <v>4079</v>
      </c>
      <c r="G28" s="90">
        <v>93</v>
      </c>
      <c r="H28" s="90">
        <v>20451</v>
      </c>
      <c r="I28" s="90">
        <v>466</v>
      </c>
      <c r="J28" s="90">
        <v>390</v>
      </c>
      <c r="K28" s="90">
        <v>184</v>
      </c>
      <c r="L28" s="90">
        <v>41245</v>
      </c>
      <c r="M28" s="90">
        <v>629</v>
      </c>
      <c r="N28" s="90">
        <v>13378</v>
      </c>
      <c r="O28" s="90">
        <v>1206</v>
      </c>
      <c r="P28" s="90">
        <v>5156</v>
      </c>
      <c r="Q28" s="90">
        <v>93</v>
      </c>
      <c r="R28" s="90">
        <v>721</v>
      </c>
      <c r="S28" s="90">
        <v>973</v>
      </c>
      <c r="T28" s="90">
        <v>17154</v>
      </c>
      <c r="U28" s="90">
        <v>4654</v>
      </c>
      <c r="V28" s="90">
        <v>194</v>
      </c>
      <c r="W28" s="90">
        <v>5771</v>
      </c>
      <c r="X28" s="199"/>
    </row>
    <row r="29" spans="2:24">
      <c r="B29" s="201" t="s">
        <v>431</v>
      </c>
      <c r="C29" s="187" t="s">
        <v>193</v>
      </c>
      <c r="D29" s="203" t="s">
        <v>194</v>
      </c>
      <c r="E29" s="11">
        <f t="shared" si="8"/>
        <v>127887</v>
      </c>
      <c r="F29" s="90">
        <v>1487</v>
      </c>
      <c r="G29" s="90">
        <v>502</v>
      </c>
      <c r="H29" s="90">
        <v>36499</v>
      </c>
      <c r="I29" s="90">
        <v>316</v>
      </c>
      <c r="J29" s="90">
        <v>369</v>
      </c>
      <c r="K29" s="90">
        <v>253</v>
      </c>
      <c r="L29" s="90">
        <v>38977</v>
      </c>
      <c r="M29" s="90">
        <v>456</v>
      </c>
      <c r="N29" s="90">
        <v>12286</v>
      </c>
      <c r="O29" s="90">
        <v>954</v>
      </c>
      <c r="P29" s="90">
        <v>4384</v>
      </c>
      <c r="Q29" s="90">
        <v>34</v>
      </c>
      <c r="R29" s="90">
        <v>664</v>
      </c>
      <c r="S29" s="90">
        <v>848</v>
      </c>
      <c r="T29" s="90">
        <v>18212</v>
      </c>
      <c r="U29" s="90">
        <v>7133</v>
      </c>
      <c r="V29" s="90">
        <v>263</v>
      </c>
      <c r="W29" s="90">
        <v>4250</v>
      </c>
      <c r="X29" s="199"/>
    </row>
    <row r="30" spans="2:24">
      <c r="B30" s="201" t="s">
        <v>431</v>
      </c>
      <c r="C30" s="187" t="s">
        <v>195</v>
      </c>
      <c r="D30" s="203" t="s">
        <v>196</v>
      </c>
      <c r="E30" s="11">
        <f t="shared" si="8"/>
        <v>112708</v>
      </c>
      <c r="F30" s="90">
        <v>1076</v>
      </c>
      <c r="G30" s="90">
        <v>37</v>
      </c>
      <c r="H30" s="90">
        <v>27260</v>
      </c>
      <c r="I30" s="90">
        <v>182</v>
      </c>
      <c r="J30" s="90">
        <v>269</v>
      </c>
      <c r="K30" s="90">
        <v>139</v>
      </c>
      <c r="L30" s="90">
        <v>37420</v>
      </c>
      <c r="M30" s="90">
        <v>362</v>
      </c>
      <c r="N30" s="90">
        <v>11591</v>
      </c>
      <c r="O30" s="90">
        <v>701</v>
      </c>
      <c r="P30" s="90">
        <v>7232</v>
      </c>
      <c r="Q30" s="90">
        <v>80</v>
      </c>
      <c r="R30" s="90">
        <v>883</v>
      </c>
      <c r="S30" s="90">
        <v>912</v>
      </c>
      <c r="T30" s="90">
        <v>15843</v>
      </c>
      <c r="U30" s="90">
        <v>3742</v>
      </c>
      <c r="V30" s="90">
        <v>541</v>
      </c>
      <c r="W30" s="90">
        <v>4438</v>
      </c>
      <c r="X30" s="199"/>
    </row>
    <row r="31" spans="2:24">
      <c r="B31" s="201" t="s">
        <v>431</v>
      </c>
      <c r="C31" s="187" t="s">
        <v>197</v>
      </c>
      <c r="D31" s="203" t="s">
        <v>198</v>
      </c>
      <c r="E31" s="11">
        <f t="shared" si="8"/>
        <v>27893</v>
      </c>
      <c r="F31" s="90">
        <v>1215</v>
      </c>
      <c r="G31" s="90">
        <v>120</v>
      </c>
      <c r="H31" s="90">
        <v>3512</v>
      </c>
      <c r="I31" s="90">
        <v>67</v>
      </c>
      <c r="J31" s="90">
        <v>89</v>
      </c>
      <c r="K31" s="90">
        <v>705</v>
      </c>
      <c r="L31" s="90">
        <v>10179</v>
      </c>
      <c r="M31" s="90">
        <v>161</v>
      </c>
      <c r="N31" s="90">
        <v>2130</v>
      </c>
      <c r="O31" s="90">
        <v>151</v>
      </c>
      <c r="P31" s="90">
        <v>845</v>
      </c>
      <c r="Q31" s="90">
        <v>1</v>
      </c>
      <c r="R31" s="90">
        <v>226</v>
      </c>
      <c r="S31" s="90">
        <v>138</v>
      </c>
      <c r="T31" s="90">
        <v>5790</v>
      </c>
      <c r="U31" s="90">
        <v>1002</v>
      </c>
      <c r="V31" s="90">
        <v>40</v>
      </c>
      <c r="W31" s="90">
        <v>1522</v>
      </c>
      <c r="X31" s="199"/>
    </row>
    <row r="32" spans="2:24">
      <c r="B32" s="201" t="s">
        <v>432</v>
      </c>
      <c r="C32" s="187" t="s">
        <v>170</v>
      </c>
      <c r="D32" s="203" t="s">
        <v>200</v>
      </c>
      <c r="E32" s="11">
        <f t="shared" si="8"/>
        <v>42252</v>
      </c>
      <c r="F32" s="90">
        <v>817</v>
      </c>
      <c r="G32" s="90">
        <v>8</v>
      </c>
      <c r="H32" s="90">
        <v>8978</v>
      </c>
      <c r="I32" s="90">
        <v>17</v>
      </c>
      <c r="J32" s="90">
        <v>44</v>
      </c>
      <c r="K32" s="90">
        <v>138</v>
      </c>
      <c r="L32" s="90">
        <v>16518</v>
      </c>
      <c r="M32" s="90">
        <v>163</v>
      </c>
      <c r="N32" s="90">
        <v>2642</v>
      </c>
      <c r="O32" s="90">
        <v>582</v>
      </c>
      <c r="P32" s="90">
        <v>572</v>
      </c>
      <c r="Q32" s="90">
        <v>1</v>
      </c>
      <c r="R32" s="90">
        <v>231</v>
      </c>
      <c r="S32" s="90">
        <v>199</v>
      </c>
      <c r="T32" s="90">
        <v>6378</v>
      </c>
      <c r="U32" s="90">
        <v>1811</v>
      </c>
      <c r="V32" s="90">
        <v>192</v>
      </c>
      <c r="W32" s="90">
        <v>2961</v>
      </c>
      <c r="X32" s="199"/>
    </row>
    <row r="33" spans="2:24">
      <c r="B33" s="201" t="s">
        <v>432</v>
      </c>
      <c r="C33" s="187" t="s">
        <v>172</v>
      </c>
      <c r="D33" s="203" t="s">
        <v>201</v>
      </c>
      <c r="E33" s="11">
        <f t="shared" si="8"/>
        <v>40513</v>
      </c>
      <c r="F33" s="90">
        <v>328</v>
      </c>
      <c r="G33" s="90"/>
      <c r="H33" s="90">
        <v>9899</v>
      </c>
      <c r="I33" s="90"/>
      <c r="J33" s="90">
        <v>36</v>
      </c>
      <c r="K33" s="90">
        <v>156</v>
      </c>
      <c r="L33" s="90">
        <v>16808</v>
      </c>
      <c r="M33" s="90">
        <v>75</v>
      </c>
      <c r="N33" s="90">
        <v>2674</v>
      </c>
      <c r="O33" s="90">
        <v>92</v>
      </c>
      <c r="P33" s="90">
        <v>1570</v>
      </c>
      <c r="Q33" s="90"/>
      <c r="R33" s="90">
        <v>129</v>
      </c>
      <c r="S33" s="90">
        <v>333</v>
      </c>
      <c r="T33" s="90">
        <v>5926</v>
      </c>
      <c r="U33" s="90">
        <v>1201</v>
      </c>
      <c r="V33" s="90">
        <v>35</v>
      </c>
      <c r="W33" s="90">
        <v>1251</v>
      </c>
      <c r="X33" s="199"/>
    </row>
    <row r="34" spans="2:24">
      <c r="B34" s="201" t="s">
        <v>432</v>
      </c>
      <c r="C34" s="187" t="s">
        <v>174</v>
      </c>
      <c r="D34" s="203" t="s">
        <v>433</v>
      </c>
      <c r="E34" s="11">
        <f t="shared" si="8"/>
        <v>56475</v>
      </c>
      <c r="F34" s="90">
        <v>232</v>
      </c>
      <c r="G34" s="90">
        <v>26</v>
      </c>
      <c r="H34" s="90">
        <v>9747</v>
      </c>
      <c r="I34" s="90">
        <v>4</v>
      </c>
      <c r="J34" s="90">
        <v>98</v>
      </c>
      <c r="K34" s="90">
        <v>360</v>
      </c>
      <c r="L34" s="90">
        <v>21305</v>
      </c>
      <c r="M34" s="90">
        <v>86</v>
      </c>
      <c r="N34" s="90">
        <v>4399</v>
      </c>
      <c r="O34" s="90">
        <v>375</v>
      </c>
      <c r="P34" s="90">
        <v>4589</v>
      </c>
      <c r="Q34" s="90">
        <v>28</v>
      </c>
      <c r="R34" s="90">
        <v>499</v>
      </c>
      <c r="S34" s="90">
        <v>571</v>
      </c>
      <c r="T34" s="90">
        <v>9126</v>
      </c>
      <c r="U34" s="90">
        <v>2641</v>
      </c>
      <c r="V34" s="90">
        <v>184</v>
      </c>
      <c r="W34" s="90">
        <v>2205</v>
      </c>
      <c r="X34" s="199"/>
    </row>
    <row r="35" spans="2:24">
      <c r="B35" s="201" t="s">
        <v>432</v>
      </c>
      <c r="C35" s="187" t="s">
        <v>176</v>
      </c>
      <c r="D35" s="203" t="s">
        <v>203</v>
      </c>
      <c r="E35" s="11">
        <f t="shared" si="8"/>
        <v>36998</v>
      </c>
      <c r="F35" s="90">
        <v>597</v>
      </c>
      <c r="G35" s="90">
        <v>161</v>
      </c>
      <c r="H35" s="90">
        <v>6276</v>
      </c>
      <c r="I35" s="90">
        <v>76</v>
      </c>
      <c r="J35" s="90">
        <v>13</v>
      </c>
      <c r="K35" s="90">
        <v>180</v>
      </c>
      <c r="L35" s="90">
        <v>16043</v>
      </c>
      <c r="M35" s="90">
        <v>52</v>
      </c>
      <c r="N35" s="90">
        <v>2975</v>
      </c>
      <c r="O35" s="90">
        <v>119</v>
      </c>
      <c r="P35" s="90">
        <v>1749</v>
      </c>
      <c r="Q35" s="90"/>
      <c r="R35" s="90">
        <v>129</v>
      </c>
      <c r="S35" s="90">
        <v>558</v>
      </c>
      <c r="T35" s="90">
        <v>5254</v>
      </c>
      <c r="U35" s="90">
        <v>908</v>
      </c>
      <c r="V35" s="90">
        <v>36</v>
      </c>
      <c r="W35" s="90">
        <v>1872</v>
      </c>
      <c r="X35" s="199"/>
    </row>
    <row r="36" spans="2:24">
      <c r="B36" s="201" t="s">
        <v>432</v>
      </c>
      <c r="C36" s="187" t="s">
        <v>178</v>
      </c>
      <c r="D36" s="203" t="s">
        <v>205</v>
      </c>
      <c r="E36" s="11">
        <f t="shared" si="8"/>
        <v>38657</v>
      </c>
      <c r="F36" s="90">
        <v>886</v>
      </c>
      <c r="G36" s="90">
        <v>35</v>
      </c>
      <c r="H36" s="90">
        <v>7467</v>
      </c>
      <c r="I36" s="90">
        <v>1</v>
      </c>
      <c r="J36" s="90">
        <v>52</v>
      </c>
      <c r="K36" s="90">
        <v>9</v>
      </c>
      <c r="L36" s="90">
        <v>15242</v>
      </c>
      <c r="M36" s="90">
        <v>69</v>
      </c>
      <c r="N36" s="90">
        <v>2808</v>
      </c>
      <c r="O36" s="90">
        <v>135</v>
      </c>
      <c r="P36" s="90">
        <v>2338</v>
      </c>
      <c r="Q36" s="90"/>
      <c r="R36" s="90">
        <v>131</v>
      </c>
      <c r="S36" s="90">
        <v>149</v>
      </c>
      <c r="T36" s="90">
        <v>6651</v>
      </c>
      <c r="U36" s="90">
        <v>985</v>
      </c>
      <c r="V36" s="90">
        <v>17</v>
      </c>
      <c r="W36" s="90">
        <v>1682</v>
      </c>
      <c r="X36" s="199"/>
    </row>
    <row r="37" spans="2:24">
      <c r="B37" s="201" t="s">
        <v>432</v>
      </c>
      <c r="C37" s="187" t="s">
        <v>180</v>
      </c>
      <c r="D37" s="203" t="s">
        <v>206</v>
      </c>
      <c r="E37" s="11">
        <f t="shared" si="8"/>
        <v>41265</v>
      </c>
      <c r="F37" s="90">
        <v>743</v>
      </c>
      <c r="G37" s="90">
        <v>21</v>
      </c>
      <c r="H37" s="90">
        <v>11469</v>
      </c>
      <c r="I37" s="90">
        <v>9</v>
      </c>
      <c r="J37" s="90">
        <v>166</v>
      </c>
      <c r="K37" s="90">
        <v>74</v>
      </c>
      <c r="L37" s="90">
        <v>14369</v>
      </c>
      <c r="M37" s="90">
        <v>522</v>
      </c>
      <c r="N37" s="90">
        <v>2516</v>
      </c>
      <c r="O37" s="90">
        <v>152</v>
      </c>
      <c r="P37" s="90">
        <v>772</v>
      </c>
      <c r="Q37" s="90">
        <v>2</v>
      </c>
      <c r="R37" s="90">
        <v>219</v>
      </c>
      <c r="S37" s="90">
        <v>215</v>
      </c>
      <c r="T37" s="90">
        <v>5142</v>
      </c>
      <c r="U37" s="90">
        <v>1337</v>
      </c>
      <c r="V37" s="90">
        <v>14</v>
      </c>
      <c r="W37" s="90">
        <v>3523</v>
      </c>
      <c r="X37" s="199"/>
    </row>
    <row r="38" spans="2:24">
      <c r="B38" s="201" t="s">
        <v>432</v>
      </c>
      <c r="C38" s="187" t="s">
        <v>182</v>
      </c>
      <c r="D38" s="203" t="s">
        <v>207</v>
      </c>
      <c r="E38" s="11">
        <f t="shared" si="8"/>
        <v>48724</v>
      </c>
      <c r="F38" s="90">
        <v>550</v>
      </c>
      <c r="G38" s="90">
        <v>5</v>
      </c>
      <c r="H38" s="90">
        <v>16330</v>
      </c>
      <c r="I38" s="90">
        <v>119</v>
      </c>
      <c r="J38" s="90">
        <v>98</v>
      </c>
      <c r="K38" s="90">
        <v>19</v>
      </c>
      <c r="L38" s="90">
        <v>15094</v>
      </c>
      <c r="M38" s="90">
        <v>334</v>
      </c>
      <c r="N38" s="90">
        <v>3325</v>
      </c>
      <c r="O38" s="90">
        <v>216</v>
      </c>
      <c r="P38" s="90">
        <v>2630</v>
      </c>
      <c r="Q38" s="90"/>
      <c r="R38" s="90">
        <v>171</v>
      </c>
      <c r="S38" s="90">
        <v>252</v>
      </c>
      <c r="T38" s="90">
        <v>5891</v>
      </c>
      <c r="U38" s="90">
        <v>846</v>
      </c>
      <c r="V38" s="90">
        <v>43</v>
      </c>
      <c r="W38" s="90">
        <v>2801</v>
      </c>
      <c r="X38" s="199"/>
    </row>
    <row r="39" spans="2:24">
      <c r="B39" s="201" t="s">
        <v>432</v>
      </c>
      <c r="C39" s="187" t="s">
        <v>184</v>
      </c>
      <c r="D39" s="203" t="s">
        <v>434</v>
      </c>
      <c r="E39" s="11">
        <f t="shared" si="8"/>
        <v>50110</v>
      </c>
      <c r="F39" s="90">
        <v>355</v>
      </c>
      <c r="G39" s="90">
        <v>20</v>
      </c>
      <c r="H39" s="90">
        <v>9612</v>
      </c>
      <c r="I39" s="90">
        <v>2</v>
      </c>
      <c r="J39" s="90">
        <v>528</v>
      </c>
      <c r="K39" s="90">
        <v>63</v>
      </c>
      <c r="L39" s="90">
        <v>19324</v>
      </c>
      <c r="M39" s="90">
        <v>397</v>
      </c>
      <c r="N39" s="90">
        <v>3721</v>
      </c>
      <c r="O39" s="90">
        <v>387</v>
      </c>
      <c r="P39" s="90">
        <v>1872</v>
      </c>
      <c r="Q39" s="90"/>
      <c r="R39" s="90">
        <v>289</v>
      </c>
      <c r="S39" s="90">
        <v>874</v>
      </c>
      <c r="T39" s="90">
        <v>6733</v>
      </c>
      <c r="U39" s="90">
        <v>3845</v>
      </c>
      <c r="V39" s="90">
        <v>124</v>
      </c>
      <c r="W39" s="90">
        <v>1964</v>
      </c>
      <c r="X39" s="199"/>
    </row>
    <row r="40" spans="2:24">
      <c r="B40" s="201" t="s">
        <v>435</v>
      </c>
      <c r="C40" s="187" t="s">
        <v>170</v>
      </c>
      <c r="D40" s="203" t="s">
        <v>210</v>
      </c>
      <c r="E40" s="11">
        <f t="shared" si="8"/>
        <v>22331</v>
      </c>
      <c r="F40" s="90">
        <v>2184</v>
      </c>
      <c r="G40" s="90">
        <v>171</v>
      </c>
      <c r="H40" s="90">
        <v>1898</v>
      </c>
      <c r="I40" s="90">
        <v>1885</v>
      </c>
      <c r="J40" s="90">
        <v>89</v>
      </c>
      <c r="K40" s="90">
        <v>80</v>
      </c>
      <c r="L40" s="90">
        <v>5155</v>
      </c>
      <c r="M40" s="90">
        <v>93</v>
      </c>
      <c r="N40" s="90">
        <v>2049</v>
      </c>
      <c r="O40" s="90">
        <v>148</v>
      </c>
      <c r="P40" s="90">
        <v>1097</v>
      </c>
      <c r="Q40" s="90">
        <v>19</v>
      </c>
      <c r="R40" s="90">
        <v>66</v>
      </c>
      <c r="S40" s="90">
        <v>19</v>
      </c>
      <c r="T40" s="90">
        <v>3674</v>
      </c>
      <c r="U40" s="90">
        <v>2049</v>
      </c>
      <c r="V40" s="90">
        <v>62</v>
      </c>
      <c r="W40" s="90">
        <v>1593</v>
      </c>
      <c r="X40" s="199"/>
    </row>
    <row r="41" spans="2:24">
      <c r="B41" s="201" t="s">
        <v>435</v>
      </c>
      <c r="C41" s="187" t="s">
        <v>172</v>
      </c>
      <c r="D41" s="204" t="s">
        <v>211</v>
      </c>
      <c r="E41" s="11">
        <f t="shared" si="8"/>
        <v>32949</v>
      </c>
      <c r="F41" s="90">
        <v>2679</v>
      </c>
      <c r="G41" s="90">
        <v>749</v>
      </c>
      <c r="H41" s="90">
        <v>2529</v>
      </c>
      <c r="I41" s="90">
        <v>393</v>
      </c>
      <c r="J41" s="90">
        <v>485</v>
      </c>
      <c r="K41" s="90">
        <v>134</v>
      </c>
      <c r="L41" s="90">
        <v>8164</v>
      </c>
      <c r="M41" s="90">
        <v>200</v>
      </c>
      <c r="N41" s="90">
        <v>2755</v>
      </c>
      <c r="O41" s="90">
        <v>97</v>
      </c>
      <c r="P41" s="90">
        <v>1843</v>
      </c>
      <c r="Q41" s="90"/>
      <c r="R41" s="90">
        <v>68</v>
      </c>
      <c r="S41" s="90">
        <v>7</v>
      </c>
      <c r="T41" s="90">
        <v>4909</v>
      </c>
      <c r="U41" s="90">
        <v>3536</v>
      </c>
      <c r="V41" s="90">
        <v>88</v>
      </c>
      <c r="W41" s="90">
        <v>4313</v>
      </c>
      <c r="X41" s="199"/>
    </row>
    <row r="42" spans="2:24">
      <c r="B42" s="201" t="s">
        <v>435</v>
      </c>
      <c r="C42" s="187" t="s">
        <v>174</v>
      </c>
      <c r="D42" s="203" t="s">
        <v>212</v>
      </c>
      <c r="E42" s="11">
        <f t="shared" si="8"/>
        <v>4174</v>
      </c>
      <c r="F42" s="90">
        <v>156</v>
      </c>
      <c r="G42" s="90"/>
      <c r="H42" s="90">
        <v>229</v>
      </c>
      <c r="I42" s="90">
        <v>300</v>
      </c>
      <c r="J42" s="90"/>
      <c r="K42" s="90"/>
      <c r="L42" s="90">
        <v>1054</v>
      </c>
      <c r="M42" s="90">
        <v>29</v>
      </c>
      <c r="N42" s="90">
        <v>1095</v>
      </c>
      <c r="O42" s="90">
        <v>16</v>
      </c>
      <c r="P42" s="90">
        <v>165</v>
      </c>
      <c r="Q42" s="90"/>
      <c r="R42" s="90">
        <v>1</v>
      </c>
      <c r="S42" s="90">
        <v>4</v>
      </c>
      <c r="T42" s="90">
        <v>753</v>
      </c>
      <c r="U42" s="90">
        <v>149</v>
      </c>
      <c r="V42" s="90">
        <v>26</v>
      </c>
      <c r="W42" s="90">
        <v>197</v>
      </c>
      <c r="X42" s="199"/>
    </row>
    <row r="43" spans="2:24">
      <c r="B43" s="201" t="s">
        <v>435</v>
      </c>
      <c r="C43" s="187" t="s">
        <v>176</v>
      </c>
      <c r="D43" s="203" t="s">
        <v>436</v>
      </c>
      <c r="E43" s="11">
        <f t="shared" si="8"/>
        <v>55521</v>
      </c>
      <c r="F43" s="90">
        <v>9520</v>
      </c>
      <c r="G43" s="90">
        <v>250</v>
      </c>
      <c r="H43" s="90">
        <v>9628</v>
      </c>
      <c r="I43" s="90">
        <v>284</v>
      </c>
      <c r="J43" s="90">
        <v>463</v>
      </c>
      <c r="K43" s="90">
        <v>51</v>
      </c>
      <c r="L43" s="90">
        <v>10672</v>
      </c>
      <c r="M43" s="90">
        <v>186</v>
      </c>
      <c r="N43" s="90">
        <v>4371</v>
      </c>
      <c r="O43" s="90">
        <v>105</v>
      </c>
      <c r="P43" s="90">
        <v>2214</v>
      </c>
      <c r="Q43" s="90"/>
      <c r="R43" s="90">
        <v>128</v>
      </c>
      <c r="S43" s="90">
        <v>64</v>
      </c>
      <c r="T43" s="90">
        <v>6035</v>
      </c>
      <c r="U43" s="90">
        <v>4045</v>
      </c>
      <c r="V43" s="90">
        <v>28</v>
      </c>
      <c r="W43" s="90">
        <v>7477</v>
      </c>
      <c r="X43" s="199"/>
    </row>
    <row r="44" spans="2:24">
      <c r="B44" s="201" t="s">
        <v>435</v>
      </c>
      <c r="C44" s="187" t="s">
        <v>178</v>
      </c>
      <c r="D44" s="203" t="s">
        <v>214</v>
      </c>
      <c r="E44" s="11">
        <f t="shared" si="8"/>
        <v>30129</v>
      </c>
      <c r="F44" s="90">
        <v>2658</v>
      </c>
      <c r="G44" s="90">
        <v>383</v>
      </c>
      <c r="H44" s="90">
        <v>5096</v>
      </c>
      <c r="I44" s="90">
        <v>238</v>
      </c>
      <c r="J44" s="90">
        <v>142</v>
      </c>
      <c r="K44" s="90">
        <v>116</v>
      </c>
      <c r="L44" s="90">
        <v>7376</v>
      </c>
      <c r="M44" s="90">
        <v>140</v>
      </c>
      <c r="N44" s="90">
        <v>2878</v>
      </c>
      <c r="O44" s="90">
        <v>139</v>
      </c>
      <c r="P44" s="90">
        <v>1494</v>
      </c>
      <c r="Q44" s="90"/>
      <c r="R44" s="90">
        <v>133</v>
      </c>
      <c r="S44" s="90">
        <v>33</v>
      </c>
      <c r="T44" s="90">
        <v>5352</v>
      </c>
      <c r="U44" s="90">
        <v>1185</v>
      </c>
      <c r="V44" s="90">
        <v>115</v>
      </c>
      <c r="W44" s="90">
        <v>2651</v>
      </c>
      <c r="X44" s="199"/>
    </row>
    <row r="45" spans="2:24">
      <c r="B45" s="201" t="s">
        <v>435</v>
      </c>
      <c r="C45" s="187" t="s">
        <v>180</v>
      </c>
      <c r="D45" s="203" t="s">
        <v>215</v>
      </c>
      <c r="E45" s="11">
        <f t="shared" si="8"/>
        <v>590002</v>
      </c>
      <c r="F45" s="90">
        <v>2770</v>
      </c>
      <c r="G45" s="90">
        <v>441</v>
      </c>
      <c r="H45" s="90">
        <v>55468</v>
      </c>
      <c r="I45" s="90">
        <v>5929</v>
      </c>
      <c r="J45" s="90">
        <v>2403</v>
      </c>
      <c r="K45" s="90">
        <v>2801</v>
      </c>
      <c r="L45" s="90">
        <v>167865</v>
      </c>
      <c r="M45" s="90">
        <v>4302</v>
      </c>
      <c r="N45" s="90">
        <v>78253</v>
      </c>
      <c r="O45" s="90">
        <v>17895</v>
      </c>
      <c r="P45" s="90">
        <v>64079</v>
      </c>
      <c r="Q45" s="90">
        <v>1095</v>
      </c>
      <c r="R45" s="90">
        <v>16626</v>
      </c>
      <c r="S45" s="90">
        <v>30141</v>
      </c>
      <c r="T45" s="90">
        <v>72363</v>
      </c>
      <c r="U45" s="90">
        <v>30045</v>
      </c>
      <c r="V45" s="90">
        <v>6972</v>
      </c>
      <c r="W45" s="90">
        <v>30554</v>
      </c>
      <c r="X45" s="199"/>
    </row>
    <row r="46" spans="2:24">
      <c r="B46" s="201" t="s">
        <v>435</v>
      </c>
      <c r="C46" s="187" t="s">
        <v>182</v>
      </c>
      <c r="D46" s="203" t="s">
        <v>437</v>
      </c>
      <c r="E46" s="11">
        <f t="shared" si="8"/>
        <v>86296</v>
      </c>
      <c r="F46" s="90">
        <v>815</v>
      </c>
      <c r="G46" s="90">
        <v>97</v>
      </c>
      <c r="H46" s="90">
        <v>24364</v>
      </c>
      <c r="I46" s="90">
        <v>406</v>
      </c>
      <c r="J46" s="90">
        <v>663</v>
      </c>
      <c r="K46" s="90">
        <v>164</v>
      </c>
      <c r="L46" s="90">
        <v>18432</v>
      </c>
      <c r="M46" s="90">
        <v>171</v>
      </c>
      <c r="N46" s="90">
        <v>8374</v>
      </c>
      <c r="O46" s="90">
        <v>920</v>
      </c>
      <c r="P46" s="90">
        <v>7494</v>
      </c>
      <c r="Q46" s="90">
        <v>46</v>
      </c>
      <c r="R46" s="90">
        <v>960</v>
      </c>
      <c r="S46" s="90">
        <v>194</v>
      </c>
      <c r="T46" s="90">
        <v>12699</v>
      </c>
      <c r="U46" s="90">
        <v>5725</v>
      </c>
      <c r="V46" s="90">
        <v>725</v>
      </c>
      <c r="W46" s="90">
        <v>4047</v>
      </c>
      <c r="X46" s="199"/>
    </row>
    <row r="47" spans="2:24">
      <c r="B47" s="201" t="s">
        <v>435</v>
      </c>
      <c r="C47" s="187" t="s">
        <v>184</v>
      </c>
      <c r="D47" s="203" t="s">
        <v>218</v>
      </c>
      <c r="E47" s="11">
        <f t="shared" si="8"/>
        <v>134408</v>
      </c>
      <c r="F47" s="90">
        <v>1641</v>
      </c>
      <c r="G47" s="90">
        <v>164</v>
      </c>
      <c r="H47" s="90">
        <v>22012</v>
      </c>
      <c r="I47" s="90">
        <v>573</v>
      </c>
      <c r="J47" s="90">
        <v>575</v>
      </c>
      <c r="K47" s="90">
        <v>2401</v>
      </c>
      <c r="L47" s="90">
        <v>32790</v>
      </c>
      <c r="M47" s="90">
        <v>1703</v>
      </c>
      <c r="N47" s="90">
        <v>14481</v>
      </c>
      <c r="O47" s="90">
        <v>5259</v>
      </c>
      <c r="P47" s="90">
        <v>6139</v>
      </c>
      <c r="Q47" s="90">
        <v>326</v>
      </c>
      <c r="R47" s="90">
        <v>2653</v>
      </c>
      <c r="S47" s="90">
        <v>2079</v>
      </c>
      <c r="T47" s="90">
        <v>19855</v>
      </c>
      <c r="U47" s="90">
        <v>8537</v>
      </c>
      <c r="V47" s="90">
        <v>1593</v>
      </c>
      <c r="W47" s="90">
        <v>11627</v>
      </c>
      <c r="X47" s="199"/>
    </row>
    <row r="48" spans="2:24">
      <c r="B48" s="201" t="s">
        <v>435</v>
      </c>
      <c r="C48" s="187" t="s">
        <v>187</v>
      </c>
      <c r="D48" s="203" t="s">
        <v>438</v>
      </c>
      <c r="E48" s="11">
        <f t="shared" si="8"/>
        <v>54575</v>
      </c>
      <c r="F48" s="90">
        <v>2248</v>
      </c>
      <c r="G48" s="90">
        <v>621</v>
      </c>
      <c r="H48" s="90">
        <v>8276</v>
      </c>
      <c r="I48" s="90">
        <v>199</v>
      </c>
      <c r="J48" s="90">
        <v>306</v>
      </c>
      <c r="K48" s="90">
        <v>145</v>
      </c>
      <c r="L48" s="90">
        <v>12178</v>
      </c>
      <c r="M48" s="90">
        <v>201</v>
      </c>
      <c r="N48" s="90">
        <v>6935</v>
      </c>
      <c r="O48" s="90">
        <v>419</v>
      </c>
      <c r="P48" s="90">
        <v>7286</v>
      </c>
      <c r="Q48" s="90"/>
      <c r="R48" s="90">
        <v>207</v>
      </c>
      <c r="S48" s="90">
        <v>127</v>
      </c>
      <c r="T48" s="90">
        <v>9355</v>
      </c>
      <c r="U48" s="90">
        <v>3477</v>
      </c>
      <c r="V48" s="90">
        <v>96</v>
      </c>
      <c r="W48" s="90">
        <v>2499</v>
      </c>
      <c r="X48" s="199"/>
    </row>
    <row r="49" spans="2:24">
      <c r="B49" s="201" t="s">
        <v>435</v>
      </c>
      <c r="C49" s="187" t="s">
        <v>189</v>
      </c>
      <c r="D49" s="203" t="s">
        <v>220</v>
      </c>
      <c r="E49" s="11">
        <f t="shared" si="8"/>
        <v>22818</v>
      </c>
      <c r="F49" s="90">
        <v>4545</v>
      </c>
      <c r="G49" s="90">
        <v>13</v>
      </c>
      <c r="H49" s="90">
        <v>1444</v>
      </c>
      <c r="I49" s="90">
        <v>183</v>
      </c>
      <c r="J49" s="90">
        <v>443</v>
      </c>
      <c r="K49" s="90">
        <v>109</v>
      </c>
      <c r="L49" s="90">
        <v>4175</v>
      </c>
      <c r="M49" s="90">
        <v>82</v>
      </c>
      <c r="N49" s="90">
        <v>1427</v>
      </c>
      <c r="O49" s="90">
        <v>24</v>
      </c>
      <c r="P49" s="90">
        <v>2721</v>
      </c>
      <c r="Q49" s="90"/>
      <c r="R49" s="90">
        <v>82</v>
      </c>
      <c r="S49" s="90">
        <v>15</v>
      </c>
      <c r="T49" s="90">
        <v>3386</v>
      </c>
      <c r="U49" s="90">
        <v>1519</v>
      </c>
      <c r="V49" s="90">
        <v>31</v>
      </c>
      <c r="W49" s="90">
        <v>2619</v>
      </c>
      <c r="X49" s="199"/>
    </row>
    <row r="50" spans="2:24">
      <c r="B50" s="201" t="s">
        <v>435</v>
      </c>
      <c r="C50" s="187" t="s">
        <v>191</v>
      </c>
      <c r="D50" s="203" t="s">
        <v>222</v>
      </c>
      <c r="E50" s="11">
        <f t="shared" si="8"/>
        <v>34085</v>
      </c>
      <c r="F50" s="90">
        <v>9222</v>
      </c>
      <c r="G50" s="90">
        <v>254</v>
      </c>
      <c r="H50" s="90">
        <v>2263</v>
      </c>
      <c r="I50" s="90">
        <v>218</v>
      </c>
      <c r="J50" s="90">
        <v>553</v>
      </c>
      <c r="K50" s="90">
        <v>123</v>
      </c>
      <c r="L50" s="90">
        <v>7076</v>
      </c>
      <c r="M50" s="90">
        <v>161</v>
      </c>
      <c r="N50" s="90">
        <v>2714</v>
      </c>
      <c r="O50" s="90">
        <v>140</v>
      </c>
      <c r="P50" s="90">
        <v>1667</v>
      </c>
      <c r="Q50" s="90">
        <v>9</v>
      </c>
      <c r="R50" s="90">
        <v>111</v>
      </c>
      <c r="S50" s="90">
        <v>52</v>
      </c>
      <c r="T50" s="90">
        <v>5335</v>
      </c>
      <c r="U50" s="90">
        <v>1542</v>
      </c>
      <c r="V50" s="90">
        <v>164</v>
      </c>
      <c r="W50" s="90">
        <v>2481</v>
      </c>
      <c r="X50" s="199"/>
    </row>
    <row r="51" spans="2:24">
      <c r="B51" s="201" t="s">
        <v>435</v>
      </c>
      <c r="C51" s="187" t="s">
        <v>193</v>
      </c>
      <c r="D51" s="203" t="s">
        <v>439</v>
      </c>
      <c r="E51" s="11">
        <f t="shared" si="8"/>
        <v>46582</v>
      </c>
      <c r="F51" s="90">
        <v>1202</v>
      </c>
      <c r="G51" s="90">
        <v>583</v>
      </c>
      <c r="H51" s="90">
        <v>9618</v>
      </c>
      <c r="I51" s="90">
        <v>670</v>
      </c>
      <c r="J51" s="90">
        <v>170</v>
      </c>
      <c r="K51" s="90">
        <v>496</v>
      </c>
      <c r="L51" s="90">
        <v>14341</v>
      </c>
      <c r="M51" s="90">
        <v>291</v>
      </c>
      <c r="N51" s="90">
        <v>5487</v>
      </c>
      <c r="O51" s="90">
        <v>474</v>
      </c>
      <c r="P51" s="90">
        <v>1641</v>
      </c>
      <c r="Q51" s="90">
        <v>20</v>
      </c>
      <c r="R51" s="90">
        <v>289</v>
      </c>
      <c r="S51" s="90">
        <v>337</v>
      </c>
      <c r="T51" s="90">
        <v>7038</v>
      </c>
      <c r="U51" s="90">
        <v>1541</v>
      </c>
      <c r="V51" s="90">
        <v>133</v>
      </c>
      <c r="W51" s="90">
        <v>2251</v>
      </c>
      <c r="X51" s="199"/>
    </row>
    <row r="52" spans="2:24">
      <c r="B52" s="201" t="s">
        <v>435</v>
      </c>
      <c r="C52" s="187" t="s">
        <v>195</v>
      </c>
      <c r="D52" s="203" t="s">
        <v>440</v>
      </c>
      <c r="E52" s="11">
        <f t="shared" si="8"/>
        <v>104627</v>
      </c>
      <c r="F52" s="90">
        <v>3693</v>
      </c>
      <c r="G52" s="90">
        <v>48</v>
      </c>
      <c r="H52" s="90">
        <v>18370</v>
      </c>
      <c r="I52" s="90">
        <v>215</v>
      </c>
      <c r="J52" s="90">
        <v>518</v>
      </c>
      <c r="K52" s="90">
        <v>246</v>
      </c>
      <c r="L52" s="90">
        <v>36014</v>
      </c>
      <c r="M52" s="90">
        <v>455</v>
      </c>
      <c r="N52" s="90">
        <v>14271</v>
      </c>
      <c r="O52" s="90">
        <v>932</v>
      </c>
      <c r="P52" s="90">
        <v>3858</v>
      </c>
      <c r="Q52" s="90">
        <v>18</v>
      </c>
      <c r="R52" s="90">
        <v>823</v>
      </c>
      <c r="S52" s="90">
        <v>492</v>
      </c>
      <c r="T52" s="90">
        <v>13204</v>
      </c>
      <c r="U52" s="90">
        <v>7484</v>
      </c>
      <c r="V52" s="90">
        <v>233</v>
      </c>
      <c r="W52" s="90">
        <v>3753</v>
      </c>
      <c r="X52" s="199"/>
    </row>
    <row r="53" spans="2:24">
      <c r="B53" s="201" t="s">
        <v>441</v>
      </c>
      <c r="C53" s="187" t="s">
        <v>170</v>
      </c>
      <c r="D53" s="203" t="s">
        <v>226</v>
      </c>
      <c r="E53" s="11">
        <f t="shared" si="8"/>
        <v>30423</v>
      </c>
      <c r="F53" s="90">
        <v>2287</v>
      </c>
      <c r="G53" s="90">
        <v>103</v>
      </c>
      <c r="H53" s="90">
        <v>3635</v>
      </c>
      <c r="I53" s="90">
        <v>209</v>
      </c>
      <c r="J53" s="90">
        <v>180</v>
      </c>
      <c r="K53" s="90">
        <v>75</v>
      </c>
      <c r="L53" s="90">
        <v>9266</v>
      </c>
      <c r="M53" s="90">
        <v>179</v>
      </c>
      <c r="N53" s="90">
        <v>3502</v>
      </c>
      <c r="O53" s="90">
        <v>123</v>
      </c>
      <c r="P53" s="90">
        <v>1050</v>
      </c>
      <c r="Q53" s="90">
        <v>7</v>
      </c>
      <c r="R53" s="90">
        <v>178</v>
      </c>
      <c r="S53" s="90">
        <v>12</v>
      </c>
      <c r="T53" s="90">
        <v>5300</v>
      </c>
      <c r="U53" s="90">
        <v>1943</v>
      </c>
      <c r="V53" s="90">
        <v>168</v>
      </c>
      <c r="W53" s="90">
        <v>2206</v>
      </c>
      <c r="X53" s="199"/>
    </row>
    <row r="54" spans="2:24">
      <c r="B54" s="201" t="s">
        <v>441</v>
      </c>
      <c r="C54" s="187" t="s">
        <v>172</v>
      </c>
      <c r="D54" s="203" t="s">
        <v>442</v>
      </c>
      <c r="E54" s="11">
        <f t="shared" si="8"/>
        <v>1695</v>
      </c>
      <c r="F54" s="90">
        <v>110</v>
      </c>
      <c r="G54" s="90"/>
      <c r="H54" s="90">
        <v>15</v>
      </c>
      <c r="I54" s="90">
        <v>37</v>
      </c>
      <c r="J54" s="90">
        <v>8</v>
      </c>
      <c r="K54" s="90"/>
      <c r="L54" s="90">
        <v>99</v>
      </c>
      <c r="M54" s="90">
        <v>20</v>
      </c>
      <c r="N54" s="90">
        <v>939</v>
      </c>
      <c r="O54" s="90">
        <v>5</v>
      </c>
      <c r="P54" s="90">
        <v>50</v>
      </c>
      <c r="Q54" s="90"/>
      <c r="R54" s="90"/>
      <c r="S54" s="90"/>
      <c r="T54" s="90">
        <v>247</v>
      </c>
      <c r="U54" s="90">
        <v>95</v>
      </c>
      <c r="V54" s="90">
        <v>29</v>
      </c>
      <c r="W54" s="90">
        <v>41</v>
      </c>
      <c r="X54" s="199"/>
    </row>
    <row r="55" spans="2:24">
      <c r="B55" s="201" t="s">
        <v>441</v>
      </c>
      <c r="C55" s="187" t="s">
        <v>174</v>
      </c>
      <c r="D55" s="203" t="s">
        <v>228</v>
      </c>
      <c r="E55" s="11">
        <f t="shared" si="8"/>
        <v>3106</v>
      </c>
      <c r="F55" s="90">
        <v>24</v>
      </c>
      <c r="G55" s="90"/>
      <c r="H55" s="90">
        <v>157</v>
      </c>
      <c r="I55" s="90"/>
      <c r="J55" s="90"/>
      <c r="K55" s="90">
        <v>510</v>
      </c>
      <c r="L55" s="90">
        <v>397</v>
      </c>
      <c r="M55" s="90">
        <v>36</v>
      </c>
      <c r="N55" s="90">
        <v>1159</v>
      </c>
      <c r="O55" s="90">
        <v>6</v>
      </c>
      <c r="P55" s="90">
        <v>104</v>
      </c>
      <c r="Q55" s="90"/>
      <c r="R55" s="90"/>
      <c r="S55" s="90">
        <v>15</v>
      </c>
      <c r="T55" s="90">
        <v>470</v>
      </c>
      <c r="U55" s="90">
        <v>116</v>
      </c>
      <c r="V55" s="90">
        <v>4</v>
      </c>
      <c r="W55" s="90">
        <v>108</v>
      </c>
      <c r="X55" s="199"/>
    </row>
    <row r="56" spans="2:24">
      <c r="B56" s="201" t="s">
        <v>441</v>
      </c>
      <c r="C56" s="187" t="s">
        <v>176</v>
      </c>
      <c r="D56" s="203" t="s">
        <v>229</v>
      </c>
      <c r="E56" s="11">
        <f t="shared" si="8"/>
        <v>16652</v>
      </c>
      <c r="F56" s="90">
        <v>1595</v>
      </c>
      <c r="G56" s="90">
        <v>56</v>
      </c>
      <c r="H56" s="90">
        <v>1862</v>
      </c>
      <c r="I56" s="90">
        <v>420</v>
      </c>
      <c r="J56" s="90">
        <v>18</v>
      </c>
      <c r="K56" s="90">
        <v>184</v>
      </c>
      <c r="L56" s="90">
        <v>4547</v>
      </c>
      <c r="M56" s="90">
        <v>368</v>
      </c>
      <c r="N56" s="90">
        <v>1524</v>
      </c>
      <c r="O56" s="90">
        <v>66</v>
      </c>
      <c r="P56" s="90">
        <v>879</v>
      </c>
      <c r="Q56" s="90"/>
      <c r="R56" s="90">
        <v>45</v>
      </c>
      <c r="S56" s="90">
        <v>23</v>
      </c>
      <c r="T56" s="90">
        <v>2698</v>
      </c>
      <c r="U56" s="90">
        <v>1330</v>
      </c>
      <c r="V56" s="90">
        <v>29</v>
      </c>
      <c r="W56" s="90">
        <v>1008</v>
      </c>
      <c r="X56" s="199"/>
    </row>
    <row r="57" spans="2:24">
      <c r="B57" s="201" t="s">
        <v>441</v>
      </c>
      <c r="C57" s="187" t="s">
        <v>178</v>
      </c>
      <c r="D57" s="203" t="s">
        <v>230</v>
      </c>
      <c r="E57" s="11">
        <f t="shared" si="8"/>
        <v>111818</v>
      </c>
      <c r="F57" s="90">
        <v>1901</v>
      </c>
      <c r="G57" s="90">
        <v>73</v>
      </c>
      <c r="H57" s="90">
        <v>11618</v>
      </c>
      <c r="I57" s="90">
        <v>208</v>
      </c>
      <c r="J57" s="90">
        <v>442</v>
      </c>
      <c r="K57" s="90">
        <v>460</v>
      </c>
      <c r="L57" s="90">
        <v>34701</v>
      </c>
      <c r="M57" s="90">
        <v>388</v>
      </c>
      <c r="N57" s="90">
        <v>21837</v>
      </c>
      <c r="O57" s="90">
        <v>1274</v>
      </c>
      <c r="P57" s="90">
        <v>6090</v>
      </c>
      <c r="Q57" s="90">
        <v>62</v>
      </c>
      <c r="R57" s="90">
        <v>1015</v>
      </c>
      <c r="S57" s="90">
        <v>1497</v>
      </c>
      <c r="T57" s="90">
        <v>18730</v>
      </c>
      <c r="U57" s="90">
        <v>6278</v>
      </c>
      <c r="V57" s="90">
        <v>1253</v>
      </c>
      <c r="W57" s="90">
        <v>3991</v>
      </c>
      <c r="X57" s="199"/>
    </row>
    <row r="58" spans="2:24">
      <c r="B58" s="201" t="s">
        <v>441</v>
      </c>
      <c r="C58" s="187" t="s">
        <v>180</v>
      </c>
      <c r="D58" s="203" t="s">
        <v>231</v>
      </c>
      <c r="E58" s="11">
        <f t="shared" si="8"/>
        <v>29395</v>
      </c>
      <c r="F58" s="90">
        <v>802</v>
      </c>
      <c r="G58" s="90">
        <v>29</v>
      </c>
      <c r="H58" s="90">
        <v>1834</v>
      </c>
      <c r="I58" s="90">
        <v>414</v>
      </c>
      <c r="J58" s="90">
        <v>153</v>
      </c>
      <c r="K58" s="90">
        <v>15</v>
      </c>
      <c r="L58" s="90">
        <v>5338</v>
      </c>
      <c r="M58" s="90">
        <v>153</v>
      </c>
      <c r="N58" s="90">
        <v>2132</v>
      </c>
      <c r="O58" s="90">
        <v>144</v>
      </c>
      <c r="P58" s="90">
        <v>11836</v>
      </c>
      <c r="Q58" s="90">
        <v>2</v>
      </c>
      <c r="R58" s="90">
        <v>104</v>
      </c>
      <c r="S58" s="90">
        <v>14</v>
      </c>
      <c r="T58" s="90">
        <v>4346</v>
      </c>
      <c r="U58" s="90">
        <v>1186</v>
      </c>
      <c r="V58" s="90">
        <v>115</v>
      </c>
      <c r="W58" s="90">
        <v>778</v>
      </c>
      <c r="X58" s="199"/>
    </row>
    <row r="59" spans="2:24">
      <c r="B59" s="201" t="s">
        <v>441</v>
      </c>
      <c r="C59" s="187" t="s">
        <v>182</v>
      </c>
      <c r="D59" s="203" t="s">
        <v>443</v>
      </c>
      <c r="E59" s="11">
        <f t="shared" si="8"/>
        <v>36686</v>
      </c>
      <c r="F59" s="90">
        <v>972</v>
      </c>
      <c r="G59" s="90">
        <v>324</v>
      </c>
      <c r="H59" s="90">
        <v>4202</v>
      </c>
      <c r="I59" s="90">
        <v>191</v>
      </c>
      <c r="J59" s="90">
        <v>204</v>
      </c>
      <c r="K59" s="90">
        <v>62</v>
      </c>
      <c r="L59" s="90">
        <v>12336</v>
      </c>
      <c r="M59" s="90">
        <v>89</v>
      </c>
      <c r="N59" s="90">
        <v>4388</v>
      </c>
      <c r="O59" s="90">
        <v>300</v>
      </c>
      <c r="P59" s="90">
        <v>3248</v>
      </c>
      <c r="Q59" s="90"/>
      <c r="R59" s="90">
        <v>229</v>
      </c>
      <c r="S59" s="90">
        <v>42</v>
      </c>
      <c r="T59" s="90">
        <v>7209</v>
      </c>
      <c r="U59" s="90">
        <v>1814</v>
      </c>
      <c r="V59" s="90">
        <v>33</v>
      </c>
      <c r="W59" s="90">
        <v>1043</v>
      </c>
      <c r="X59" s="199"/>
    </row>
    <row r="60" spans="2:24">
      <c r="B60" s="201" t="s">
        <v>441</v>
      </c>
      <c r="C60" s="187" t="s">
        <v>184</v>
      </c>
      <c r="D60" s="203" t="s">
        <v>444</v>
      </c>
      <c r="E60" s="11">
        <f t="shared" si="8"/>
        <v>38396</v>
      </c>
      <c r="F60" s="90">
        <v>1213</v>
      </c>
      <c r="G60" s="90">
        <v>256</v>
      </c>
      <c r="H60" s="90">
        <v>8309</v>
      </c>
      <c r="I60" s="90">
        <v>169</v>
      </c>
      <c r="J60" s="90">
        <v>225</v>
      </c>
      <c r="K60" s="90">
        <v>62</v>
      </c>
      <c r="L60" s="90">
        <v>12755</v>
      </c>
      <c r="M60" s="90">
        <v>109</v>
      </c>
      <c r="N60" s="90">
        <v>4333</v>
      </c>
      <c r="O60" s="90">
        <v>184</v>
      </c>
      <c r="P60" s="90">
        <v>1427</v>
      </c>
      <c r="Q60" s="90">
        <v>7</v>
      </c>
      <c r="R60" s="90">
        <v>172</v>
      </c>
      <c r="S60" s="90">
        <v>82</v>
      </c>
      <c r="T60" s="90">
        <v>6672</v>
      </c>
      <c r="U60" s="90">
        <v>1130</v>
      </c>
      <c r="V60" s="90">
        <v>27</v>
      </c>
      <c r="W60" s="90">
        <v>1264</v>
      </c>
      <c r="X60" s="199"/>
    </row>
    <row r="61" spans="2:24">
      <c r="B61" s="201" t="s">
        <v>441</v>
      </c>
      <c r="C61" s="187" t="s">
        <v>187</v>
      </c>
      <c r="D61" s="203" t="s">
        <v>234</v>
      </c>
      <c r="E61" s="11">
        <f t="shared" si="8"/>
        <v>20946</v>
      </c>
      <c r="F61" s="90">
        <v>513</v>
      </c>
      <c r="G61" s="90">
        <v>19</v>
      </c>
      <c r="H61" s="90">
        <v>2123</v>
      </c>
      <c r="I61" s="90">
        <v>31</v>
      </c>
      <c r="J61" s="90">
        <v>16</v>
      </c>
      <c r="K61" s="90">
        <v>9</v>
      </c>
      <c r="L61" s="90">
        <v>7321</v>
      </c>
      <c r="M61" s="90">
        <v>129</v>
      </c>
      <c r="N61" s="90">
        <v>2302</v>
      </c>
      <c r="O61" s="90">
        <v>65</v>
      </c>
      <c r="P61" s="90">
        <v>952</v>
      </c>
      <c r="Q61" s="90"/>
      <c r="R61" s="90">
        <v>110</v>
      </c>
      <c r="S61" s="90">
        <v>19</v>
      </c>
      <c r="T61" s="90">
        <v>5705</v>
      </c>
      <c r="U61" s="90">
        <v>960</v>
      </c>
      <c r="V61" s="90">
        <v>35</v>
      </c>
      <c r="W61" s="90">
        <v>637</v>
      </c>
      <c r="X61" s="199"/>
    </row>
    <row r="62" spans="2:24">
      <c r="B62" s="201" t="s">
        <v>441</v>
      </c>
      <c r="C62" s="187" t="s">
        <v>189</v>
      </c>
      <c r="D62" s="203" t="s">
        <v>235</v>
      </c>
      <c r="E62" s="11">
        <f t="shared" si="8"/>
        <v>12983</v>
      </c>
      <c r="F62" s="90">
        <v>589</v>
      </c>
      <c r="G62" s="90">
        <v>45</v>
      </c>
      <c r="H62" s="90">
        <v>1401</v>
      </c>
      <c r="I62" s="90">
        <v>51</v>
      </c>
      <c r="J62" s="90">
        <v>54</v>
      </c>
      <c r="K62" s="90">
        <v>46</v>
      </c>
      <c r="L62" s="90">
        <v>4220</v>
      </c>
      <c r="M62" s="90">
        <v>129</v>
      </c>
      <c r="N62" s="90">
        <v>1328</v>
      </c>
      <c r="O62" s="90">
        <v>72</v>
      </c>
      <c r="P62" s="90">
        <v>525</v>
      </c>
      <c r="Q62" s="90"/>
      <c r="R62" s="90">
        <v>72</v>
      </c>
      <c r="S62" s="90">
        <v>19</v>
      </c>
      <c r="T62" s="90">
        <v>3534</v>
      </c>
      <c r="U62" s="90">
        <v>533</v>
      </c>
      <c r="V62" s="90">
        <v>13</v>
      </c>
      <c r="W62" s="90">
        <v>352</v>
      </c>
      <c r="X62" s="199"/>
    </row>
    <row r="63" spans="2:24">
      <c r="B63" s="201" t="s">
        <v>441</v>
      </c>
      <c r="C63" s="187" t="s">
        <v>191</v>
      </c>
      <c r="D63" s="203" t="s">
        <v>445</v>
      </c>
      <c r="E63" s="11">
        <f t="shared" si="8"/>
        <v>30372</v>
      </c>
      <c r="F63" s="90">
        <v>2886</v>
      </c>
      <c r="G63" s="90">
        <v>294</v>
      </c>
      <c r="H63" s="90">
        <v>2842</v>
      </c>
      <c r="I63" s="90">
        <v>283</v>
      </c>
      <c r="J63" s="90">
        <v>87</v>
      </c>
      <c r="K63" s="90">
        <v>120</v>
      </c>
      <c r="L63" s="90">
        <v>8513</v>
      </c>
      <c r="M63" s="90">
        <v>243</v>
      </c>
      <c r="N63" s="90">
        <v>2128</v>
      </c>
      <c r="O63" s="90">
        <v>117</v>
      </c>
      <c r="P63" s="90">
        <v>1733</v>
      </c>
      <c r="Q63" s="90"/>
      <c r="R63" s="90">
        <v>114</v>
      </c>
      <c r="S63" s="90">
        <v>106</v>
      </c>
      <c r="T63" s="90">
        <v>6143</v>
      </c>
      <c r="U63" s="90">
        <v>1830</v>
      </c>
      <c r="V63" s="90">
        <v>108</v>
      </c>
      <c r="W63" s="90">
        <v>2825</v>
      </c>
      <c r="X63" s="199"/>
    </row>
    <row r="64" spans="2:24" ht="15">
      <c r="B64" s="201" t="s">
        <v>446</v>
      </c>
      <c r="C64" s="187" t="s">
        <v>170</v>
      </c>
      <c r="D64" s="203" t="s">
        <v>447</v>
      </c>
      <c r="E64" s="11">
        <f t="shared" si="8"/>
        <v>2602</v>
      </c>
      <c r="F64" s="90">
        <v>8</v>
      </c>
      <c r="G64" s="373"/>
      <c r="H64" s="373">
        <v>105</v>
      </c>
      <c r="I64" s="373">
        <v>22</v>
      </c>
      <c r="J64" s="373"/>
      <c r="K64" s="90"/>
      <c r="L64" s="90">
        <v>1050</v>
      </c>
      <c r="M64" s="90">
        <v>24</v>
      </c>
      <c r="N64" s="90">
        <v>204</v>
      </c>
      <c r="O64" s="90">
        <v>2</v>
      </c>
      <c r="P64" s="90">
        <v>35</v>
      </c>
      <c r="Q64" s="90"/>
      <c r="R64" s="90">
        <v>16</v>
      </c>
      <c r="S64" s="90">
        <v>32</v>
      </c>
      <c r="T64" s="90">
        <v>928</v>
      </c>
      <c r="U64" s="90">
        <v>134</v>
      </c>
      <c r="V64" s="90">
        <v>3</v>
      </c>
      <c r="W64" s="90">
        <v>39</v>
      </c>
      <c r="X64" s="199"/>
    </row>
    <row r="65" spans="2:24" ht="15">
      <c r="B65" s="201" t="s">
        <v>446</v>
      </c>
      <c r="C65" s="187" t="s">
        <v>172</v>
      </c>
      <c r="D65" s="203" t="s">
        <v>239</v>
      </c>
      <c r="E65" s="11">
        <f t="shared" si="8"/>
        <v>15456</v>
      </c>
      <c r="F65" s="90">
        <v>743</v>
      </c>
      <c r="G65" s="373"/>
      <c r="H65" s="373">
        <v>1463</v>
      </c>
      <c r="I65" s="373">
        <v>40</v>
      </c>
      <c r="J65" s="373">
        <v>2</v>
      </c>
      <c r="K65" s="90">
        <v>39</v>
      </c>
      <c r="L65" s="90">
        <v>3736</v>
      </c>
      <c r="M65" s="90">
        <v>399</v>
      </c>
      <c r="N65" s="90">
        <v>1325</v>
      </c>
      <c r="O65" s="90">
        <v>50</v>
      </c>
      <c r="P65" s="90">
        <v>937</v>
      </c>
      <c r="Q65" s="90"/>
      <c r="R65" s="90">
        <v>67</v>
      </c>
      <c r="S65" s="90">
        <v>56</v>
      </c>
      <c r="T65" s="90">
        <v>3422</v>
      </c>
      <c r="U65" s="90">
        <v>2072</v>
      </c>
      <c r="V65" s="90">
        <v>31</v>
      </c>
      <c r="W65" s="90">
        <v>1074</v>
      </c>
      <c r="X65" s="199"/>
    </row>
    <row r="66" spans="2:24" ht="15">
      <c r="B66" s="201" t="s">
        <v>446</v>
      </c>
      <c r="C66" s="187" t="s">
        <v>174</v>
      </c>
      <c r="D66" s="203" t="s">
        <v>240</v>
      </c>
      <c r="E66" s="11">
        <f t="shared" si="8"/>
        <v>21373</v>
      </c>
      <c r="F66" s="90">
        <v>3981</v>
      </c>
      <c r="G66" s="373">
        <v>25</v>
      </c>
      <c r="H66" s="373">
        <v>1293</v>
      </c>
      <c r="I66" s="373">
        <v>146</v>
      </c>
      <c r="J66" s="373">
        <v>637</v>
      </c>
      <c r="K66" s="90">
        <v>150</v>
      </c>
      <c r="L66" s="90">
        <v>5919</v>
      </c>
      <c r="M66" s="90">
        <v>303</v>
      </c>
      <c r="N66" s="90">
        <v>1497</v>
      </c>
      <c r="O66" s="90">
        <v>74</v>
      </c>
      <c r="P66" s="90">
        <v>875</v>
      </c>
      <c r="Q66" s="90"/>
      <c r="R66" s="90">
        <v>63</v>
      </c>
      <c r="S66" s="90">
        <v>59</v>
      </c>
      <c r="T66" s="90">
        <v>3914</v>
      </c>
      <c r="U66" s="90">
        <v>530</v>
      </c>
      <c r="V66" s="90">
        <v>21</v>
      </c>
      <c r="W66" s="90">
        <v>1886</v>
      </c>
      <c r="X66" s="199"/>
    </row>
    <row r="67" spans="2:24">
      <c r="B67" s="201" t="s">
        <v>446</v>
      </c>
      <c r="C67" s="187" t="s">
        <v>176</v>
      </c>
      <c r="D67" s="203" t="s">
        <v>241</v>
      </c>
      <c r="E67" s="11">
        <f t="shared" si="8"/>
        <v>22876</v>
      </c>
      <c r="F67" s="90">
        <v>946</v>
      </c>
      <c r="G67" s="90"/>
      <c r="H67" s="90">
        <v>2268</v>
      </c>
      <c r="I67" s="90">
        <v>167</v>
      </c>
      <c r="J67" s="90">
        <v>119</v>
      </c>
      <c r="K67" s="90">
        <v>10</v>
      </c>
      <c r="L67" s="90">
        <v>6970</v>
      </c>
      <c r="M67" s="90">
        <v>180</v>
      </c>
      <c r="N67" s="90">
        <v>2334</v>
      </c>
      <c r="O67" s="90">
        <v>136</v>
      </c>
      <c r="P67" s="90">
        <v>688</v>
      </c>
      <c r="Q67" s="90"/>
      <c r="R67" s="90">
        <v>212</v>
      </c>
      <c r="S67" s="90">
        <v>72</v>
      </c>
      <c r="T67" s="90">
        <v>5889</v>
      </c>
      <c r="U67" s="90">
        <v>1197</v>
      </c>
      <c r="V67" s="90">
        <v>47</v>
      </c>
      <c r="W67" s="90">
        <v>1641</v>
      </c>
      <c r="X67" s="199"/>
    </row>
    <row r="68" spans="2:24" ht="15">
      <c r="B68" s="201" t="s">
        <v>446</v>
      </c>
      <c r="C68" s="187" t="s">
        <v>178</v>
      </c>
      <c r="D68" s="203" t="s">
        <v>242</v>
      </c>
      <c r="E68" s="11">
        <f t="shared" si="8"/>
        <v>14613</v>
      </c>
      <c r="F68" s="90">
        <v>784</v>
      </c>
      <c r="G68" s="373">
        <v>23</v>
      </c>
      <c r="H68" s="373">
        <v>1569</v>
      </c>
      <c r="I68" s="373">
        <v>64</v>
      </c>
      <c r="J68" s="373">
        <v>18</v>
      </c>
      <c r="K68" s="90">
        <v>5</v>
      </c>
      <c r="L68" s="90">
        <v>4696</v>
      </c>
      <c r="M68" s="90">
        <v>117</v>
      </c>
      <c r="N68" s="90">
        <v>1488</v>
      </c>
      <c r="O68" s="90">
        <v>100</v>
      </c>
      <c r="P68" s="90">
        <v>437</v>
      </c>
      <c r="Q68" s="90"/>
      <c r="R68" s="90">
        <v>104</v>
      </c>
      <c r="S68" s="90">
        <v>14</v>
      </c>
      <c r="T68" s="90">
        <v>3740</v>
      </c>
      <c r="U68" s="90">
        <v>623</v>
      </c>
      <c r="V68" s="90">
        <v>21</v>
      </c>
      <c r="W68" s="90">
        <v>810</v>
      </c>
      <c r="X68" s="199"/>
    </row>
    <row r="69" spans="2:24">
      <c r="B69" s="201" t="s">
        <v>446</v>
      </c>
      <c r="C69" s="187" t="s">
        <v>180</v>
      </c>
      <c r="D69" s="203" t="s">
        <v>243</v>
      </c>
      <c r="E69" s="11">
        <f t="shared" si="8"/>
        <v>24902</v>
      </c>
      <c r="F69" s="90">
        <v>831</v>
      </c>
      <c r="G69" s="90"/>
      <c r="H69" s="90">
        <v>2239</v>
      </c>
      <c r="I69" s="90">
        <v>95</v>
      </c>
      <c r="J69" s="90">
        <v>113</v>
      </c>
      <c r="K69" s="90">
        <v>53</v>
      </c>
      <c r="L69" s="90">
        <v>8463</v>
      </c>
      <c r="M69" s="90">
        <v>87</v>
      </c>
      <c r="N69" s="90">
        <v>3259</v>
      </c>
      <c r="O69" s="90">
        <v>191</v>
      </c>
      <c r="P69" s="90">
        <v>801</v>
      </c>
      <c r="Q69" s="90"/>
      <c r="R69" s="90">
        <v>129</v>
      </c>
      <c r="S69" s="90">
        <v>25</v>
      </c>
      <c r="T69" s="90">
        <v>5953</v>
      </c>
      <c r="U69" s="90">
        <v>1990</v>
      </c>
      <c r="V69" s="90">
        <v>27</v>
      </c>
      <c r="W69" s="90">
        <v>646</v>
      </c>
      <c r="X69" s="199"/>
    </row>
    <row r="70" spans="2:24">
      <c r="B70" s="201" t="s">
        <v>446</v>
      </c>
      <c r="C70" s="187" t="s">
        <v>182</v>
      </c>
      <c r="D70" s="203" t="s">
        <v>448</v>
      </c>
      <c r="E70" s="11">
        <f t="shared" si="8"/>
        <v>43866</v>
      </c>
      <c r="F70" s="90">
        <v>670</v>
      </c>
      <c r="G70" s="90">
        <v>91</v>
      </c>
      <c r="H70" s="90">
        <v>9920</v>
      </c>
      <c r="I70" s="90">
        <v>167</v>
      </c>
      <c r="J70" s="90">
        <v>97</v>
      </c>
      <c r="K70" s="90">
        <v>76</v>
      </c>
      <c r="L70" s="90">
        <v>12053</v>
      </c>
      <c r="M70" s="90">
        <v>494</v>
      </c>
      <c r="N70" s="90">
        <v>3068</v>
      </c>
      <c r="O70" s="90">
        <v>244</v>
      </c>
      <c r="P70" s="90">
        <v>8184</v>
      </c>
      <c r="Q70" s="90"/>
      <c r="R70" s="90">
        <v>220</v>
      </c>
      <c r="S70" s="90">
        <v>202</v>
      </c>
      <c r="T70" s="90">
        <v>5009</v>
      </c>
      <c r="U70" s="90">
        <v>1972</v>
      </c>
      <c r="V70" s="90">
        <v>79</v>
      </c>
      <c r="W70" s="90">
        <v>1320</v>
      </c>
      <c r="X70" s="199"/>
    </row>
    <row r="71" spans="2:24">
      <c r="B71" s="201" t="s">
        <v>446</v>
      </c>
      <c r="C71" s="187" t="s">
        <v>184</v>
      </c>
      <c r="D71" s="203" t="s">
        <v>245</v>
      </c>
      <c r="E71" s="11">
        <f t="shared" si="8"/>
        <v>134772</v>
      </c>
      <c r="F71" s="90">
        <v>2283</v>
      </c>
      <c r="G71" s="90">
        <v>382</v>
      </c>
      <c r="H71" s="90">
        <v>33149</v>
      </c>
      <c r="I71" s="90">
        <v>201</v>
      </c>
      <c r="J71" s="90">
        <v>541</v>
      </c>
      <c r="K71" s="90">
        <v>341</v>
      </c>
      <c r="L71" s="90">
        <v>49906</v>
      </c>
      <c r="M71" s="90">
        <v>387</v>
      </c>
      <c r="N71" s="90">
        <v>14826</v>
      </c>
      <c r="O71" s="90">
        <v>929</v>
      </c>
      <c r="P71" s="90">
        <v>3621</v>
      </c>
      <c r="Q71" s="90">
        <v>21</v>
      </c>
      <c r="R71" s="90">
        <v>810</v>
      </c>
      <c r="S71" s="90">
        <v>1498</v>
      </c>
      <c r="T71" s="90">
        <v>16894</v>
      </c>
      <c r="U71" s="90">
        <v>3900</v>
      </c>
      <c r="V71" s="90">
        <v>653</v>
      </c>
      <c r="W71" s="90">
        <v>4430</v>
      </c>
      <c r="X71" s="199"/>
    </row>
    <row r="72" spans="2:24">
      <c r="B72" s="201" t="s">
        <v>446</v>
      </c>
      <c r="C72" s="187" t="s">
        <v>187</v>
      </c>
      <c r="D72" s="203" t="s">
        <v>449</v>
      </c>
      <c r="E72" s="11">
        <f t="shared" si="8"/>
        <v>40610</v>
      </c>
      <c r="F72" s="90">
        <v>494</v>
      </c>
      <c r="G72" s="90">
        <v>500</v>
      </c>
      <c r="H72" s="90">
        <v>12455</v>
      </c>
      <c r="I72" s="90">
        <v>144</v>
      </c>
      <c r="J72" s="90">
        <v>156</v>
      </c>
      <c r="K72" s="90">
        <v>18</v>
      </c>
      <c r="L72" s="90">
        <v>13313</v>
      </c>
      <c r="M72" s="90">
        <v>158</v>
      </c>
      <c r="N72" s="90">
        <v>3598</v>
      </c>
      <c r="O72" s="90">
        <v>181</v>
      </c>
      <c r="P72" s="90">
        <v>752</v>
      </c>
      <c r="Q72" s="90"/>
      <c r="R72" s="90">
        <v>214</v>
      </c>
      <c r="S72" s="90">
        <v>309</v>
      </c>
      <c r="T72" s="90">
        <v>5808</v>
      </c>
      <c r="U72" s="90">
        <v>931</v>
      </c>
      <c r="V72" s="90">
        <v>70</v>
      </c>
      <c r="W72" s="90">
        <v>1509</v>
      </c>
      <c r="X72" s="199"/>
    </row>
    <row r="73" spans="2:24" ht="15">
      <c r="B73" s="201" t="s">
        <v>446</v>
      </c>
      <c r="C73" s="187" t="s">
        <v>189</v>
      </c>
      <c r="D73" s="203" t="s">
        <v>247</v>
      </c>
      <c r="E73" s="11">
        <f t="shared" si="8"/>
        <v>47598</v>
      </c>
      <c r="F73" s="90">
        <v>951</v>
      </c>
      <c r="G73" s="373">
        <v>358</v>
      </c>
      <c r="H73" s="373">
        <v>7270</v>
      </c>
      <c r="I73" s="373">
        <v>103</v>
      </c>
      <c r="J73" s="373">
        <v>1646</v>
      </c>
      <c r="K73" s="90">
        <v>46</v>
      </c>
      <c r="L73" s="90">
        <v>17829</v>
      </c>
      <c r="M73" s="90">
        <v>162</v>
      </c>
      <c r="N73" s="90">
        <v>4649</v>
      </c>
      <c r="O73" s="90">
        <v>260</v>
      </c>
      <c r="P73" s="90">
        <v>2420</v>
      </c>
      <c r="Q73" s="90">
        <v>21</v>
      </c>
      <c r="R73" s="90">
        <v>229</v>
      </c>
      <c r="S73" s="90">
        <v>131</v>
      </c>
      <c r="T73" s="90">
        <v>8637</v>
      </c>
      <c r="U73" s="90">
        <v>1539</v>
      </c>
      <c r="V73" s="90">
        <v>36</v>
      </c>
      <c r="W73" s="90">
        <v>1311</v>
      </c>
      <c r="X73" s="199"/>
    </row>
    <row r="74" spans="2:24" ht="15">
      <c r="B74" s="201" t="s">
        <v>446</v>
      </c>
      <c r="C74" s="187" t="s">
        <v>191</v>
      </c>
      <c r="D74" s="203" t="s">
        <v>248</v>
      </c>
      <c r="E74" s="11">
        <f t="shared" si="8"/>
        <v>64882</v>
      </c>
      <c r="F74" s="90">
        <v>967</v>
      </c>
      <c r="G74" s="373">
        <v>4</v>
      </c>
      <c r="H74" s="373">
        <v>15310</v>
      </c>
      <c r="I74" s="373">
        <v>98</v>
      </c>
      <c r="J74" s="373">
        <v>108</v>
      </c>
      <c r="K74" s="90">
        <v>87</v>
      </c>
      <c r="L74" s="90">
        <v>22155</v>
      </c>
      <c r="M74" s="90">
        <v>488</v>
      </c>
      <c r="N74" s="90">
        <v>6450</v>
      </c>
      <c r="O74" s="90">
        <v>771</v>
      </c>
      <c r="P74" s="90">
        <v>2022</v>
      </c>
      <c r="Q74" s="90">
        <v>61</v>
      </c>
      <c r="R74" s="90">
        <v>344</v>
      </c>
      <c r="S74" s="90">
        <v>575</v>
      </c>
      <c r="T74" s="90">
        <v>9554</v>
      </c>
      <c r="U74" s="90">
        <v>3106</v>
      </c>
      <c r="V74" s="90">
        <v>46</v>
      </c>
      <c r="W74" s="90">
        <v>2736</v>
      </c>
      <c r="X74" s="199"/>
    </row>
    <row r="75" spans="2:24" ht="15">
      <c r="B75" s="201" t="s">
        <v>446</v>
      </c>
      <c r="C75" s="187" t="s">
        <v>193</v>
      </c>
      <c r="D75" s="203" t="s">
        <v>249</v>
      </c>
      <c r="E75" s="11">
        <f t="shared" si="8"/>
        <v>40714</v>
      </c>
      <c r="F75" s="90">
        <v>2710</v>
      </c>
      <c r="G75" s="373">
        <v>63</v>
      </c>
      <c r="H75" s="373">
        <v>6665</v>
      </c>
      <c r="I75" s="373">
        <v>76</v>
      </c>
      <c r="J75" s="373">
        <v>100</v>
      </c>
      <c r="K75" s="90">
        <v>268</v>
      </c>
      <c r="L75" s="90">
        <v>14723</v>
      </c>
      <c r="M75" s="90">
        <v>142</v>
      </c>
      <c r="N75" s="90">
        <v>3083</v>
      </c>
      <c r="O75" s="90">
        <v>119</v>
      </c>
      <c r="P75" s="90">
        <v>1190</v>
      </c>
      <c r="Q75" s="90"/>
      <c r="R75" s="90">
        <v>210</v>
      </c>
      <c r="S75" s="90">
        <v>182</v>
      </c>
      <c r="T75" s="90">
        <v>5835</v>
      </c>
      <c r="U75" s="90">
        <v>1599</v>
      </c>
      <c r="V75" s="90">
        <v>152</v>
      </c>
      <c r="W75" s="90">
        <v>3597</v>
      </c>
      <c r="X75" s="199"/>
    </row>
    <row r="76" spans="2:24" ht="15">
      <c r="B76" s="201" t="s">
        <v>450</v>
      </c>
      <c r="C76" s="187" t="s">
        <v>170</v>
      </c>
      <c r="D76" s="203" t="s">
        <v>451</v>
      </c>
      <c r="E76" s="11">
        <f t="shared" si="8"/>
        <v>3225</v>
      </c>
      <c r="F76" s="90">
        <v>482</v>
      </c>
      <c r="G76" s="373"/>
      <c r="H76" s="373">
        <v>51</v>
      </c>
      <c r="I76" s="373"/>
      <c r="J76" s="373"/>
      <c r="K76" s="90">
        <v>4</v>
      </c>
      <c r="L76" s="90">
        <v>696</v>
      </c>
      <c r="M76" s="90">
        <v>72</v>
      </c>
      <c r="N76" s="90">
        <v>505</v>
      </c>
      <c r="O76" s="90">
        <v>10</v>
      </c>
      <c r="P76" s="90">
        <v>36</v>
      </c>
      <c r="Q76" s="90"/>
      <c r="R76" s="90">
        <v>11</v>
      </c>
      <c r="S76" s="90"/>
      <c r="T76" s="90">
        <v>667</v>
      </c>
      <c r="U76" s="90">
        <v>144</v>
      </c>
      <c r="V76" s="90"/>
      <c r="W76" s="90">
        <v>547</v>
      </c>
      <c r="X76" s="199"/>
    </row>
    <row r="77" spans="2:24">
      <c r="B77" s="201" t="s">
        <v>450</v>
      </c>
      <c r="C77" s="187" t="s">
        <v>172</v>
      </c>
      <c r="D77" s="203" t="s">
        <v>252</v>
      </c>
      <c r="E77" s="11">
        <f t="shared" si="8"/>
        <v>5849</v>
      </c>
      <c r="F77" s="90">
        <v>121</v>
      </c>
      <c r="G77" s="90">
        <v>3</v>
      </c>
      <c r="H77" s="90">
        <v>201</v>
      </c>
      <c r="I77" s="90">
        <v>26</v>
      </c>
      <c r="J77" s="90">
        <v>10</v>
      </c>
      <c r="K77" s="90">
        <v>4</v>
      </c>
      <c r="L77" s="90">
        <v>1361</v>
      </c>
      <c r="M77" s="90">
        <v>39</v>
      </c>
      <c r="N77" s="90">
        <v>911</v>
      </c>
      <c r="O77" s="90">
        <v>20</v>
      </c>
      <c r="P77" s="90">
        <v>945</v>
      </c>
      <c r="Q77" s="90"/>
      <c r="R77" s="90">
        <v>4</v>
      </c>
      <c r="S77" s="90"/>
      <c r="T77" s="90">
        <v>994</v>
      </c>
      <c r="U77" s="90">
        <v>542</v>
      </c>
      <c r="V77" s="90"/>
      <c r="W77" s="90">
        <v>668</v>
      </c>
      <c r="X77" s="199"/>
    </row>
    <row r="78" spans="2:24">
      <c r="B78" s="201" t="s">
        <v>450</v>
      </c>
      <c r="C78" s="187" t="s">
        <v>174</v>
      </c>
      <c r="D78" s="203" t="s">
        <v>253</v>
      </c>
      <c r="E78" s="11">
        <f t="shared" si="8"/>
        <v>5739</v>
      </c>
      <c r="F78" s="90">
        <v>170</v>
      </c>
      <c r="G78" s="90"/>
      <c r="H78" s="90">
        <v>1019</v>
      </c>
      <c r="I78" s="90">
        <v>50</v>
      </c>
      <c r="J78" s="90">
        <v>29</v>
      </c>
      <c r="K78" s="90">
        <v>24</v>
      </c>
      <c r="L78" s="90">
        <v>1218</v>
      </c>
      <c r="M78" s="90">
        <v>109</v>
      </c>
      <c r="N78" s="90">
        <v>773</v>
      </c>
      <c r="O78" s="90">
        <v>26</v>
      </c>
      <c r="P78" s="90">
        <v>242</v>
      </c>
      <c r="Q78" s="90"/>
      <c r="R78" s="90">
        <v>11</v>
      </c>
      <c r="S78" s="90">
        <v>39</v>
      </c>
      <c r="T78" s="90">
        <v>1084</v>
      </c>
      <c r="U78" s="90">
        <v>611</v>
      </c>
      <c r="V78" s="90"/>
      <c r="W78" s="90">
        <v>334</v>
      </c>
      <c r="X78" s="199"/>
    </row>
    <row r="79" spans="2:24" ht="15">
      <c r="B79" s="201" t="s">
        <v>450</v>
      </c>
      <c r="C79" s="187" t="s">
        <v>176</v>
      </c>
      <c r="D79" s="203" t="s">
        <v>254</v>
      </c>
      <c r="E79" s="11">
        <f t="shared" si="8"/>
        <v>8463</v>
      </c>
      <c r="F79" s="90">
        <v>226</v>
      </c>
      <c r="G79" s="373">
        <v>1</v>
      </c>
      <c r="H79" s="373">
        <v>306</v>
      </c>
      <c r="I79" s="373">
        <v>51</v>
      </c>
      <c r="J79" s="373">
        <v>16</v>
      </c>
      <c r="K79" s="90">
        <v>7</v>
      </c>
      <c r="L79" s="90">
        <v>3432</v>
      </c>
      <c r="M79" s="90">
        <v>40</v>
      </c>
      <c r="N79" s="90">
        <v>976</v>
      </c>
      <c r="O79" s="90">
        <v>64</v>
      </c>
      <c r="P79" s="90">
        <v>220</v>
      </c>
      <c r="Q79" s="90"/>
      <c r="R79" s="90">
        <v>9</v>
      </c>
      <c r="S79" s="90">
        <v>66</v>
      </c>
      <c r="T79" s="90">
        <v>2059</v>
      </c>
      <c r="U79" s="90">
        <v>537</v>
      </c>
      <c r="V79" s="90">
        <v>35</v>
      </c>
      <c r="W79" s="90">
        <v>418</v>
      </c>
      <c r="X79" s="199"/>
    </row>
    <row r="80" spans="2:24" ht="15">
      <c r="B80" s="201" t="s">
        <v>450</v>
      </c>
      <c r="C80" s="187" t="s">
        <v>178</v>
      </c>
      <c r="D80" s="203" t="s">
        <v>255</v>
      </c>
      <c r="E80" s="11">
        <f t="shared" si="8"/>
        <v>9200</v>
      </c>
      <c r="F80" s="90">
        <v>488</v>
      </c>
      <c r="G80" s="373">
        <v>6</v>
      </c>
      <c r="H80" s="373">
        <v>1117</v>
      </c>
      <c r="I80" s="373">
        <v>58</v>
      </c>
      <c r="J80" s="373">
        <v>107</v>
      </c>
      <c r="K80" s="90">
        <v>95</v>
      </c>
      <c r="L80" s="90">
        <v>3130</v>
      </c>
      <c r="M80" s="90">
        <v>28</v>
      </c>
      <c r="N80" s="90">
        <v>900</v>
      </c>
      <c r="O80" s="90">
        <v>32</v>
      </c>
      <c r="P80" s="90">
        <v>97</v>
      </c>
      <c r="Q80" s="90"/>
      <c r="R80" s="90">
        <v>16</v>
      </c>
      <c r="S80" s="90">
        <v>13</v>
      </c>
      <c r="T80" s="90">
        <v>2299</v>
      </c>
      <c r="U80" s="90">
        <v>375</v>
      </c>
      <c r="V80" s="90">
        <v>2</v>
      </c>
      <c r="W80" s="90">
        <v>437</v>
      </c>
      <c r="X80" s="199"/>
    </row>
    <row r="81" spans="1:24" ht="15">
      <c r="B81" s="201" t="s">
        <v>450</v>
      </c>
      <c r="C81" s="187" t="s">
        <v>180</v>
      </c>
      <c r="D81" s="203" t="s">
        <v>452</v>
      </c>
      <c r="E81" s="11">
        <f t="shared" si="8"/>
        <v>14874</v>
      </c>
      <c r="F81" s="90">
        <v>491</v>
      </c>
      <c r="G81" s="373"/>
      <c r="H81" s="373">
        <v>943</v>
      </c>
      <c r="I81" s="373">
        <v>67</v>
      </c>
      <c r="J81" s="373">
        <v>31</v>
      </c>
      <c r="K81" s="90">
        <v>19</v>
      </c>
      <c r="L81" s="90">
        <v>5033</v>
      </c>
      <c r="M81" s="90">
        <v>133</v>
      </c>
      <c r="N81" s="90">
        <v>2138</v>
      </c>
      <c r="O81" s="90">
        <v>57</v>
      </c>
      <c r="P81" s="90">
        <v>259</v>
      </c>
      <c r="Q81" s="90"/>
      <c r="R81" s="90">
        <v>59</v>
      </c>
      <c r="S81" s="90">
        <v>35</v>
      </c>
      <c r="T81" s="90">
        <v>4200</v>
      </c>
      <c r="U81" s="90">
        <v>796</v>
      </c>
      <c r="V81" s="90">
        <v>3</v>
      </c>
      <c r="W81" s="90">
        <v>610</v>
      </c>
      <c r="X81" s="199"/>
    </row>
    <row r="82" spans="1:24" ht="15">
      <c r="B82" s="201" t="s">
        <v>450</v>
      </c>
      <c r="C82" s="187" t="s">
        <v>182</v>
      </c>
      <c r="D82" s="203" t="s">
        <v>257</v>
      </c>
      <c r="E82" s="11">
        <f t="shared" si="8"/>
        <v>8494</v>
      </c>
      <c r="F82" s="90">
        <v>309</v>
      </c>
      <c r="G82" s="373">
        <v>3</v>
      </c>
      <c r="H82" s="373">
        <v>422</v>
      </c>
      <c r="I82" s="373">
        <v>77</v>
      </c>
      <c r="J82" s="373">
        <v>4</v>
      </c>
      <c r="K82" s="90">
        <v>8</v>
      </c>
      <c r="L82" s="90">
        <v>2993</v>
      </c>
      <c r="M82" s="90">
        <v>43</v>
      </c>
      <c r="N82" s="90">
        <v>782</v>
      </c>
      <c r="O82" s="90">
        <v>42</v>
      </c>
      <c r="P82" s="90">
        <v>179</v>
      </c>
      <c r="Q82" s="90"/>
      <c r="R82" s="90">
        <v>24</v>
      </c>
      <c r="S82" s="90">
        <v>42</v>
      </c>
      <c r="T82" s="90">
        <v>2824</v>
      </c>
      <c r="U82" s="90">
        <v>343</v>
      </c>
      <c r="V82" s="90">
        <v>3</v>
      </c>
      <c r="W82" s="90">
        <v>396</v>
      </c>
      <c r="X82" s="199"/>
    </row>
    <row r="83" spans="1:24" ht="15">
      <c r="B83" s="201" t="s">
        <v>450</v>
      </c>
      <c r="C83" s="187" t="s">
        <v>184</v>
      </c>
      <c r="D83" s="203" t="s">
        <v>453</v>
      </c>
      <c r="E83" s="11">
        <f t="shared" ref="E83:E94" si="9">SUM(F83:X83)</f>
        <v>10180</v>
      </c>
      <c r="F83" s="90">
        <v>180</v>
      </c>
      <c r="G83" s="373"/>
      <c r="H83" s="373">
        <v>863</v>
      </c>
      <c r="I83" s="373">
        <v>115</v>
      </c>
      <c r="J83" s="373">
        <v>8</v>
      </c>
      <c r="K83" s="90">
        <v>9</v>
      </c>
      <c r="L83" s="90">
        <v>3337</v>
      </c>
      <c r="M83" s="90">
        <v>79</v>
      </c>
      <c r="N83" s="90">
        <v>1064</v>
      </c>
      <c r="O83" s="90">
        <v>76</v>
      </c>
      <c r="P83" s="90">
        <v>329</v>
      </c>
      <c r="Q83" s="90"/>
      <c r="R83" s="90">
        <v>64</v>
      </c>
      <c r="S83" s="90">
        <v>91</v>
      </c>
      <c r="T83" s="90">
        <v>2940</v>
      </c>
      <c r="U83" s="90">
        <v>492</v>
      </c>
      <c r="V83" s="90">
        <v>9</v>
      </c>
      <c r="W83" s="90">
        <v>524</v>
      </c>
      <c r="X83" s="199"/>
    </row>
    <row r="84" spans="1:24" ht="15">
      <c r="B84" s="201" t="s">
        <v>450</v>
      </c>
      <c r="C84" s="187" t="s">
        <v>187</v>
      </c>
      <c r="D84" s="203" t="s">
        <v>259</v>
      </c>
      <c r="E84" s="11">
        <f t="shared" si="9"/>
        <v>17019</v>
      </c>
      <c r="F84" s="90">
        <v>1300</v>
      </c>
      <c r="G84" s="373"/>
      <c r="H84" s="373">
        <v>1426</v>
      </c>
      <c r="I84" s="373">
        <v>52</v>
      </c>
      <c r="J84" s="373">
        <v>142</v>
      </c>
      <c r="K84" s="90">
        <v>49</v>
      </c>
      <c r="L84" s="90">
        <v>5604</v>
      </c>
      <c r="M84" s="90">
        <v>395</v>
      </c>
      <c r="N84" s="90">
        <v>1429</v>
      </c>
      <c r="O84" s="90">
        <v>56</v>
      </c>
      <c r="P84" s="90">
        <v>581</v>
      </c>
      <c r="Q84" s="90"/>
      <c r="R84" s="90">
        <v>68</v>
      </c>
      <c r="S84" s="90">
        <v>31</v>
      </c>
      <c r="T84" s="90">
        <v>4071</v>
      </c>
      <c r="U84" s="90">
        <v>1035</v>
      </c>
      <c r="V84" s="90">
        <v>14</v>
      </c>
      <c r="W84" s="90">
        <v>766</v>
      </c>
      <c r="X84" s="199"/>
    </row>
    <row r="85" spans="1:24" ht="15">
      <c r="B85" s="201" t="s">
        <v>450</v>
      </c>
      <c r="C85" s="187" t="s">
        <v>189</v>
      </c>
      <c r="D85" s="203" t="s">
        <v>260</v>
      </c>
      <c r="E85" s="11">
        <f t="shared" si="9"/>
        <v>35908</v>
      </c>
      <c r="F85" s="90">
        <v>557</v>
      </c>
      <c r="G85" s="373">
        <v>46</v>
      </c>
      <c r="H85" s="373">
        <v>3535</v>
      </c>
      <c r="I85" s="373">
        <v>57</v>
      </c>
      <c r="J85" s="373">
        <v>99</v>
      </c>
      <c r="K85" s="90">
        <v>95</v>
      </c>
      <c r="L85" s="90">
        <v>13225</v>
      </c>
      <c r="M85" s="90">
        <v>247</v>
      </c>
      <c r="N85" s="90">
        <v>3920</v>
      </c>
      <c r="O85" s="90">
        <v>380</v>
      </c>
      <c r="P85" s="90">
        <v>3106</v>
      </c>
      <c r="Q85" s="90">
        <v>8</v>
      </c>
      <c r="R85" s="90">
        <v>218</v>
      </c>
      <c r="S85" s="90">
        <v>145</v>
      </c>
      <c r="T85" s="90">
        <v>7380</v>
      </c>
      <c r="U85" s="90">
        <v>1122</v>
      </c>
      <c r="V85" s="90">
        <v>31</v>
      </c>
      <c r="W85" s="90">
        <v>1737</v>
      </c>
      <c r="X85" s="199"/>
    </row>
    <row r="86" spans="1:24">
      <c r="B86" s="201" t="s">
        <v>454</v>
      </c>
      <c r="C86" s="187" t="s">
        <v>170</v>
      </c>
      <c r="D86" s="203" t="s">
        <v>262</v>
      </c>
      <c r="E86" s="11">
        <f t="shared" si="9"/>
        <v>8859</v>
      </c>
      <c r="F86" s="90">
        <v>419</v>
      </c>
      <c r="G86" s="90">
        <v>7</v>
      </c>
      <c r="H86" s="90">
        <v>1111</v>
      </c>
      <c r="I86" s="90">
        <v>50</v>
      </c>
      <c r="J86" s="90">
        <v>7</v>
      </c>
      <c r="K86" s="90">
        <v>1</v>
      </c>
      <c r="L86" s="90">
        <v>3174</v>
      </c>
      <c r="M86" s="90">
        <v>64</v>
      </c>
      <c r="N86" s="90">
        <v>837</v>
      </c>
      <c r="O86" s="90">
        <v>27</v>
      </c>
      <c r="P86" s="90">
        <v>243</v>
      </c>
      <c r="Q86" s="90"/>
      <c r="R86" s="90">
        <v>21</v>
      </c>
      <c r="S86" s="90">
        <v>10</v>
      </c>
      <c r="T86" s="90">
        <v>2329</v>
      </c>
      <c r="U86" s="90">
        <v>372</v>
      </c>
      <c r="V86" s="90"/>
      <c r="W86" s="90">
        <v>187</v>
      </c>
      <c r="X86" s="199"/>
    </row>
    <row r="87" spans="1:24">
      <c r="B87" s="201" t="s">
        <v>454</v>
      </c>
      <c r="C87" s="187" t="s">
        <v>172</v>
      </c>
      <c r="D87" s="203" t="s">
        <v>263</v>
      </c>
      <c r="E87" s="11">
        <f t="shared" si="9"/>
        <v>15446</v>
      </c>
      <c r="F87" s="90">
        <v>767</v>
      </c>
      <c r="G87" s="90">
        <v>4</v>
      </c>
      <c r="H87" s="90">
        <v>1883</v>
      </c>
      <c r="I87" s="90">
        <v>200</v>
      </c>
      <c r="J87" s="90">
        <v>55</v>
      </c>
      <c r="K87" s="90">
        <v>12</v>
      </c>
      <c r="L87" s="90">
        <v>4757</v>
      </c>
      <c r="M87" s="90">
        <v>129</v>
      </c>
      <c r="N87" s="90">
        <v>953</v>
      </c>
      <c r="O87" s="90">
        <v>37</v>
      </c>
      <c r="P87" s="90">
        <v>200</v>
      </c>
      <c r="Q87" s="90"/>
      <c r="R87" s="90">
        <v>43</v>
      </c>
      <c r="S87" s="90">
        <v>36</v>
      </c>
      <c r="T87" s="90">
        <v>4158</v>
      </c>
      <c r="U87" s="90">
        <v>1353</v>
      </c>
      <c r="V87" s="90">
        <v>6</v>
      </c>
      <c r="W87" s="90">
        <v>853</v>
      </c>
      <c r="X87" s="199"/>
    </row>
    <row r="88" spans="1:24">
      <c r="B88" s="201" t="s">
        <v>454</v>
      </c>
      <c r="C88" s="187" t="s">
        <v>174</v>
      </c>
      <c r="D88" s="203" t="s">
        <v>264</v>
      </c>
      <c r="E88" s="11">
        <f t="shared" si="9"/>
        <v>10837</v>
      </c>
      <c r="F88" s="90">
        <v>689</v>
      </c>
      <c r="G88" s="90">
        <v>1</v>
      </c>
      <c r="H88" s="90">
        <v>1135</v>
      </c>
      <c r="I88" s="90">
        <v>223</v>
      </c>
      <c r="J88" s="90">
        <v>39</v>
      </c>
      <c r="K88" s="90"/>
      <c r="L88" s="90">
        <v>2784</v>
      </c>
      <c r="M88" s="90">
        <v>169</v>
      </c>
      <c r="N88" s="90">
        <v>551</v>
      </c>
      <c r="O88" s="90">
        <v>64</v>
      </c>
      <c r="P88" s="90">
        <v>410</v>
      </c>
      <c r="Q88" s="90"/>
      <c r="R88" s="90">
        <v>36</v>
      </c>
      <c r="S88" s="90">
        <v>17</v>
      </c>
      <c r="T88" s="90">
        <v>2283</v>
      </c>
      <c r="U88" s="90">
        <v>1722</v>
      </c>
      <c r="V88" s="90">
        <v>2</v>
      </c>
      <c r="W88" s="90">
        <v>712</v>
      </c>
      <c r="X88" s="199"/>
    </row>
    <row r="89" spans="1:24">
      <c r="B89" s="201" t="s">
        <v>454</v>
      </c>
      <c r="C89" s="187" t="s">
        <v>176</v>
      </c>
      <c r="D89" s="203" t="s">
        <v>265</v>
      </c>
      <c r="E89" s="11">
        <f t="shared" si="9"/>
        <v>12268</v>
      </c>
      <c r="F89" s="90">
        <v>648</v>
      </c>
      <c r="G89" s="90"/>
      <c r="H89" s="90">
        <v>707</v>
      </c>
      <c r="I89" s="90">
        <v>74</v>
      </c>
      <c r="J89" s="90">
        <v>11</v>
      </c>
      <c r="K89" s="90">
        <v>14</v>
      </c>
      <c r="L89" s="90">
        <v>3310</v>
      </c>
      <c r="M89" s="90">
        <v>127</v>
      </c>
      <c r="N89" s="90">
        <v>630</v>
      </c>
      <c r="O89" s="90">
        <v>32</v>
      </c>
      <c r="P89" s="90">
        <v>381</v>
      </c>
      <c r="Q89" s="90"/>
      <c r="R89" s="90">
        <v>27</v>
      </c>
      <c r="S89" s="90">
        <v>16</v>
      </c>
      <c r="T89" s="90">
        <v>4545</v>
      </c>
      <c r="U89" s="90">
        <v>688</v>
      </c>
      <c r="V89" s="90">
        <v>2</v>
      </c>
      <c r="W89" s="90">
        <v>1056</v>
      </c>
      <c r="X89" s="199"/>
    </row>
    <row r="90" spans="1:24">
      <c r="B90" s="201" t="s">
        <v>454</v>
      </c>
      <c r="C90" s="187" t="s">
        <v>178</v>
      </c>
      <c r="D90" s="203" t="s">
        <v>266</v>
      </c>
      <c r="E90" s="11">
        <f t="shared" si="9"/>
        <v>11469</v>
      </c>
      <c r="F90" s="90">
        <v>1130</v>
      </c>
      <c r="G90" s="90">
        <v>6</v>
      </c>
      <c r="H90" s="90">
        <v>1339</v>
      </c>
      <c r="I90" s="90">
        <v>106</v>
      </c>
      <c r="J90" s="90">
        <v>76</v>
      </c>
      <c r="K90" s="90">
        <v>30</v>
      </c>
      <c r="L90" s="90">
        <v>3192</v>
      </c>
      <c r="M90" s="90">
        <v>65</v>
      </c>
      <c r="N90" s="90">
        <v>977</v>
      </c>
      <c r="O90" s="90">
        <v>114</v>
      </c>
      <c r="P90" s="90">
        <v>347</v>
      </c>
      <c r="Q90" s="90"/>
      <c r="R90" s="90">
        <v>40</v>
      </c>
      <c r="S90" s="90">
        <v>2</v>
      </c>
      <c r="T90" s="90">
        <v>2779</v>
      </c>
      <c r="U90" s="90">
        <v>710</v>
      </c>
      <c r="V90" s="90">
        <v>12</v>
      </c>
      <c r="W90" s="90">
        <v>544</v>
      </c>
      <c r="X90" s="199"/>
    </row>
    <row r="91" spans="1:24">
      <c r="B91" s="201" t="s">
        <v>454</v>
      </c>
      <c r="C91" s="187" t="s">
        <v>180</v>
      </c>
      <c r="D91" s="203" t="s">
        <v>267</v>
      </c>
      <c r="E91" s="11">
        <f t="shared" si="9"/>
        <v>9826</v>
      </c>
      <c r="F91" s="90">
        <v>253</v>
      </c>
      <c r="G91" s="90"/>
      <c r="H91" s="90">
        <v>572</v>
      </c>
      <c r="I91" s="90">
        <v>75</v>
      </c>
      <c r="J91" s="90">
        <v>23</v>
      </c>
      <c r="K91" s="90">
        <v>301</v>
      </c>
      <c r="L91" s="90">
        <v>2965</v>
      </c>
      <c r="M91" s="90">
        <v>76</v>
      </c>
      <c r="N91" s="90">
        <v>1051</v>
      </c>
      <c r="O91" s="90">
        <v>103</v>
      </c>
      <c r="P91" s="90">
        <v>149</v>
      </c>
      <c r="Q91" s="90"/>
      <c r="R91" s="90">
        <v>43</v>
      </c>
      <c r="S91" s="90">
        <v>6</v>
      </c>
      <c r="T91" s="90">
        <v>3220</v>
      </c>
      <c r="U91" s="90">
        <v>672</v>
      </c>
      <c r="V91" s="90">
        <v>43</v>
      </c>
      <c r="W91" s="90">
        <v>274</v>
      </c>
      <c r="X91" s="199"/>
    </row>
    <row r="92" spans="1:24">
      <c r="B92" s="201" t="s">
        <v>454</v>
      </c>
      <c r="C92" s="187" t="s">
        <v>182</v>
      </c>
      <c r="D92" s="203" t="s">
        <v>455</v>
      </c>
      <c r="E92" s="11">
        <f t="shared" si="9"/>
        <v>13680</v>
      </c>
      <c r="F92" s="90">
        <v>217</v>
      </c>
      <c r="G92" s="90">
        <v>2</v>
      </c>
      <c r="H92" s="90">
        <v>611</v>
      </c>
      <c r="I92" s="90">
        <v>75</v>
      </c>
      <c r="J92" s="90">
        <v>3</v>
      </c>
      <c r="K92" s="90">
        <v>17</v>
      </c>
      <c r="L92" s="90">
        <v>3599</v>
      </c>
      <c r="M92" s="90">
        <v>131</v>
      </c>
      <c r="N92" s="90">
        <v>1152</v>
      </c>
      <c r="O92" s="90">
        <v>123</v>
      </c>
      <c r="P92" s="90">
        <v>2354</v>
      </c>
      <c r="Q92" s="90"/>
      <c r="R92" s="90">
        <v>36</v>
      </c>
      <c r="S92" s="90">
        <v>14</v>
      </c>
      <c r="T92" s="90">
        <v>3918</v>
      </c>
      <c r="U92" s="90">
        <v>1056</v>
      </c>
      <c r="V92" s="90">
        <v>7</v>
      </c>
      <c r="W92" s="90">
        <v>365</v>
      </c>
      <c r="X92" s="199"/>
    </row>
    <row r="93" spans="1:24">
      <c r="B93" s="201" t="s">
        <v>454</v>
      </c>
      <c r="C93" s="187" t="s">
        <v>184</v>
      </c>
      <c r="D93" s="203" t="s">
        <v>269</v>
      </c>
      <c r="E93" s="11">
        <f t="shared" si="9"/>
        <v>66753</v>
      </c>
      <c r="F93" s="90">
        <v>1008</v>
      </c>
      <c r="G93" s="90">
        <v>40</v>
      </c>
      <c r="H93" s="90">
        <v>11166</v>
      </c>
      <c r="I93" s="90">
        <v>316</v>
      </c>
      <c r="J93" s="90">
        <v>91</v>
      </c>
      <c r="K93" s="90">
        <v>391</v>
      </c>
      <c r="L93" s="90">
        <v>24988</v>
      </c>
      <c r="M93" s="90">
        <v>146</v>
      </c>
      <c r="N93" s="90">
        <v>7319</v>
      </c>
      <c r="O93" s="90">
        <v>488</v>
      </c>
      <c r="P93" s="90">
        <v>2651</v>
      </c>
      <c r="Q93" s="90">
        <v>4</v>
      </c>
      <c r="R93" s="90">
        <v>561</v>
      </c>
      <c r="S93" s="90">
        <v>338</v>
      </c>
      <c r="T93" s="90">
        <v>11695</v>
      </c>
      <c r="U93" s="90">
        <v>2370</v>
      </c>
      <c r="V93" s="90">
        <v>195</v>
      </c>
      <c r="W93" s="90">
        <v>2986</v>
      </c>
      <c r="X93" s="199"/>
    </row>
    <row r="94" spans="1:24">
      <c r="A94" s="374"/>
      <c r="B94" s="205" t="s">
        <v>454</v>
      </c>
      <c r="C94" s="206" t="s">
        <v>187</v>
      </c>
      <c r="D94" s="207" t="s">
        <v>270</v>
      </c>
      <c r="E94" s="67">
        <f t="shared" si="9"/>
        <v>36062</v>
      </c>
      <c r="F94" s="208">
        <v>445</v>
      </c>
      <c r="G94" s="208">
        <v>104</v>
      </c>
      <c r="H94" s="208">
        <v>8160</v>
      </c>
      <c r="I94" s="208">
        <v>152</v>
      </c>
      <c r="J94" s="208">
        <v>51</v>
      </c>
      <c r="K94" s="208">
        <v>295</v>
      </c>
      <c r="L94" s="208">
        <v>11493</v>
      </c>
      <c r="M94" s="208">
        <v>124</v>
      </c>
      <c r="N94" s="208">
        <v>3237</v>
      </c>
      <c r="O94" s="208">
        <v>232</v>
      </c>
      <c r="P94" s="208">
        <v>1131</v>
      </c>
      <c r="Q94" s="208">
        <v>11</v>
      </c>
      <c r="R94" s="208">
        <v>219</v>
      </c>
      <c r="S94" s="208">
        <v>136</v>
      </c>
      <c r="T94" s="208">
        <v>7844</v>
      </c>
      <c r="U94" s="208">
        <v>690</v>
      </c>
      <c r="V94" s="208">
        <v>20</v>
      </c>
      <c r="W94" s="208">
        <v>1718</v>
      </c>
      <c r="X94" s="209"/>
    </row>
    <row r="95" spans="1:24" ht="6.75" customHeight="1">
      <c r="E95" s="11"/>
    </row>
    <row r="96" spans="1:24" ht="13.5" customHeight="1">
      <c r="B96" s="375"/>
      <c r="C96" s="149"/>
      <c r="E96" s="375" t="s">
        <v>456</v>
      </c>
      <c r="L96" s="375" t="s">
        <v>456</v>
      </c>
      <c r="S96" s="375" t="s">
        <v>456</v>
      </c>
    </row>
    <row r="97" spans="2:19" ht="13.5" customHeight="1">
      <c r="B97" s="149"/>
      <c r="C97" s="149"/>
      <c r="E97" s="149" t="s">
        <v>457</v>
      </c>
      <c r="L97" s="149" t="s">
        <v>457</v>
      </c>
      <c r="S97" s="149" t="s">
        <v>457</v>
      </c>
    </row>
    <row r="98" spans="2:19" ht="13.5" customHeight="1">
      <c r="B98" s="149"/>
      <c r="C98" s="149"/>
      <c r="E98" s="149" t="s">
        <v>458</v>
      </c>
      <c r="L98" s="149" t="s">
        <v>458</v>
      </c>
      <c r="S98" s="149" t="s">
        <v>458</v>
      </c>
    </row>
    <row r="99" spans="2:19" ht="13.5" customHeight="1">
      <c r="B99" s="228"/>
      <c r="C99"/>
      <c r="E99" s="228" t="s">
        <v>459</v>
      </c>
      <c r="L99" s="228" t="s">
        <v>459</v>
      </c>
      <c r="S99" s="228" t="s">
        <v>459</v>
      </c>
    </row>
  </sheetData>
  <mergeCells count="1">
    <mergeCell ref="E4:E6"/>
  </mergeCells>
  <pageMargins left="0.51181102362204722" right="0.31496062992125984" top="0.55118110236220474" bottom="0.55118110236220474" header="0.31496062992125984" footer="0.31496062992125984"/>
  <pageSetup paperSize="9" scale="90" firstPageNumber="3" orientation="portrait" useFirstPageNumber="1" r:id="rId1"/>
  <headerFooter>
    <oddHeader>&amp;R(&amp;P-2/6)</oddHeader>
    <oddFooter>&amp;CIV-4-&amp;P</oddFooter>
  </headerFooter>
  <rowBreaks count="1" manualBreakCount="1">
    <brk id="52" max="16383" man="1"/>
  </rowBreaks>
  <colBreaks count="2" manualBreakCount="2">
    <brk id="11" max="1048575" man="1"/>
    <brk id="18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7C15-8114-4E9A-B1DF-8C5B7ED0000F}">
  <dimension ref="A1:BB99"/>
  <sheetViews>
    <sheetView showGridLines="0" zoomScaleNormal="100" workbookViewId="0">
      <selection activeCell="L12" sqref="L12"/>
    </sheetView>
  </sheetViews>
  <sheetFormatPr defaultColWidth="9.140625" defaultRowHeight="12"/>
  <cols>
    <col min="1" max="1" width="2.7109375" style="187" customWidth="1"/>
    <col min="2" max="3" width="3.7109375" style="6" customWidth="1"/>
    <col min="4" max="4" width="21.7109375" style="6" customWidth="1"/>
    <col min="5" max="6" width="12.7109375" style="6" customWidth="1"/>
    <col min="7" max="7" width="10.7109375" style="6" customWidth="1"/>
    <col min="8" max="12" width="9.7109375" style="6" customWidth="1"/>
    <col min="13" max="20" width="10.28515625" style="6" customWidth="1"/>
    <col min="21" max="26" width="12.7109375" style="6" customWidth="1"/>
    <col min="27" max="30" width="15.7109375" style="6" customWidth="1"/>
    <col min="31" max="31" width="2.7109375" style="6" customWidth="1"/>
    <col min="32" max="16384" width="9.140625" style="6"/>
  </cols>
  <sheetData>
    <row r="1" spans="2:31" ht="18" customHeight="1">
      <c r="E1" s="6" t="s">
        <v>463</v>
      </c>
      <c r="M1" s="6" t="s">
        <v>463</v>
      </c>
      <c r="U1" s="6" t="s">
        <v>463</v>
      </c>
      <c r="AA1" s="6" t="s">
        <v>463</v>
      </c>
    </row>
    <row r="2" spans="2:31" ht="18" customHeight="1">
      <c r="E2" s="358" t="s">
        <v>464</v>
      </c>
      <c r="L2" s="358"/>
      <c r="M2" s="358" t="s">
        <v>464</v>
      </c>
      <c r="S2" s="358"/>
      <c r="U2" s="358" t="s">
        <v>464</v>
      </c>
      <c r="Y2" s="358"/>
      <c r="AA2" s="358" t="s">
        <v>464</v>
      </c>
    </row>
    <row r="3" spans="2:31" ht="18" customHeight="1">
      <c r="K3" s="15"/>
      <c r="L3" s="15" t="s">
        <v>465</v>
      </c>
      <c r="R3" s="15"/>
      <c r="T3" s="15" t="s">
        <v>465</v>
      </c>
      <c r="X3" s="15"/>
      <c r="Z3" s="15" t="s">
        <v>465</v>
      </c>
      <c r="AD3" s="15" t="s">
        <v>465</v>
      </c>
    </row>
    <row r="4" spans="2:31" ht="18" customHeight="1">
      <c r="B4" s="211" t="s">
        <v>466</v>
      </c>
      <c r="C4" s="212"/>
      <c r="D4" s="213"/>
      <c r="E4" s="458" t="s">
        <v>467</v>
      </c>
      <c r="F4" s="211"/>
      <c r="G4" s="376"/>
      <c r="H4" s="376" t="s">
        <v>468</v>
      </c>
      <c r="I4" s="376"/>
      <c r="J4" s="376"/>
      <c r="K4" s="376"/>
      <c r="L4" s="377"/>
      <c r="M4" s="376"/>
      <c r="N4" s="376"/>
      <c r="O4" s="376"/>
      <c r="P4" s="376" t="s">
        <v>468</v>
      </c>
      <c r="Q4" s="376"/>
      <c r="R4" s="376"/>
      <c r="S4" s="376"/>
      <c r="T4" s="377"/>
      <c r="U4" s="378"/>
      <c r="V4" s="376"/>
      <c r="W4" s="376" t="s">
        <v>468</v>
      </c>
      <c r="X4" s="379"/>
      <c r="Y4" s="376"/>
      <c r="Z4" s="377"/>
      <c r="AA4" s="378"/>
      <c r="AB4" s="376" t="s">
        <v>468</v>
      </c>
      <c r="AC4" s="376"/>
      <c r="AD4" s="380"/>
    </row>
    <row r="5" spans="2:31" ht="18" customHeight="1">
      <c r="B5" s="214"/>
      <c r="C5" s="215" t="s">
        <v>469</v>
      </c>
      <c r="D5" s="216"/>
      <c r="E5" s="459"/>
      <c r="F5" s="76"/>
      <c r="G5" s="77"/>
      <c r="H5" s="77"/>
      <c r="I5" s="77" t="s">
        <v>470</v>
      </c>
      <c r="J5" s="77"/>
      <c r="K5" s="77"/>
      <c r="L5" s="78"/>
      <c r="M5" s="77"/>
      <c r="N5" s="77"/>
      <c r="O5" s="77"/>
      <c r="P5" s="77"/>
      <c r="Q5" s="77" t="s">
        <v>471</v>
      </c>
      <c r="R5" s="77"/>
      <c r="S5" s="77"/>
      <c r="T5" s="78"/>
      <c r="U5" s="76"/>
      <c r="V5" s="77"/>
      <c r="W5" s="77"/>
      <c r="X5" s="77" t="s">
        <v>472</v>
      </c>
      <c r="Y5" s="239"/>
      <c r="Z5" s="238"/>
      <c r="AA5" s="239"/>
      <c r="AB5" s="381"/>
      <c r="AC5" s="382" t="s">
        <v>473</v>
      </c>
      <c r="AD5" s="238"/>
    </row>
    <row r="6" spans="2:31" ht="63" customHeight="1">
      <c r="B6" s="365"/>
      <c r="C6" s="217"/>
      <c r="D6" s="366" t="s">
        <v>410</v>
      </c>
      <c r="E6" s="460"/>
      <c r="F6" s="383" t="s">
        <v>474</v>
      </c>
      <c r="G6" s="383">
        <v>2</v>
      </c>
      <c r="H6" s="383">
        <v>3</v>
      </c>
      <c r="I6" s="383">
        <v>4</v>
      </c>
      <c r="J6" s="383" t="s">
        <v>475</v>
      </c>
      <c r="K6" s="383" t="s">
        <v>476</v>
      </c>
      <c r="L6" s="383" t="s">
        <v>477</v>
      </c>
      <c r="M6" s="383" t="s">
        <v>478</v>
      </c>
      <c r="N6" s="383" t="s">
        <v>479</v>
      </c>
      <c r="O6" s="383" t="s">
        <v>480</v>
      </c>
      <c r="P6" s="383" t="s">
        <v>481</v>
      </c>
      <c r="Q6" s="383" t="s">
        <v>482</v>
      </c>
      <c r="R6" s="383" t="s">
        <v>483</v>
      </c>
      <c r="S6" s="384" t="s">
        <v>484</v>
      </c>
      <c r="T6" s="384" t="s">
        <v>485</v>
      </c>
      <c r="U6" s="385" t="s">
        <v>486</v>
      </c>
      <c r="V6" s="385" t="s">
        <v>487</v>
      </c>
      <c r="W6" s="386" t="s">
        <v>488</v>
      </c>
      <c r="X6" s="385" t="s">
        <v>489</v>
      </c>
      <c r="Y6" s="385" t="s">
        <v>490</v>
      </c>
      <c r="Z6" s="386" t="s">
        <v>491</v>
      </c>
      <c r="AA6" s="367" t="s">
        <v>492</v>
      </c>
      <c r="AB6" s="387" t="s">
        <v>493</v>
      </c>
      <c r="AC6" s="387" t="s">
        <v>494</v>
      </c>
      <c r="AD6" s="384" t="s">
        <v>495</v>
      </c>
      <c r="AE6" s="388"/>
    </row>
    <row r="7" spans="2:31" ht="6.95" customHeight="1">
      <c r="B7" s="197"/>
      <c r="C7" s="192"/>
      <c r="D7" s="202"/>
      <c r="E7" s="371"/>
      <c r="T7" s="237"/>
      <c r="U7" s="389"/>
      <c r="V7" s="379"/>
      <c r="W7" s="379"/>
      <c r="X7" s="379"/>
      <c r="Y7" s="379"/>
      <c r="Z7" s="380"/>
      <c r="AA7" s="389"/>
      <c r="AB7" s="379"/>
      <c r="AC7" s="379"/>
      <c r="AD7" s="380"/>
    </row>
    <row r="8" spans="2:31" ht="15.75" customHeight="1">
      <c r="B8" s="197"/>
      <c r="D8" s="198" t="s">
        <v>496</v>
      </c>
      <c r="E8" s="11">
        <f>SUM(F8:T8)</f>
        <v>923356</v>
      </c>
      <c r="F8" s="11">
        <f>SUM(F18:F94)</f>
        <v>346100</v>
      </c>
      <c r="G8" s="11">
        <f t="shared" ref="G8:AD8" si="0">SUM(G18:G94)</f>
        <v>328172</v>
      </c>
      <c r="H8" s="11">
        <f t="shared" si="0"/>
        <v>91341</v>
      </c>
      <c r="I8" s="11">
        <f t="shared" si="0"/>
        <v>45443</v>
      </c>
      <c r="J8" s="11">
        <f t="shared" si="0"/>
        <v>26544</v>
      </c>
      <c r="K8" s="11">
        <f t="shared" si="0"/>
        <v>16541</v>
      </c>
      <c r="L8" s="11">
        <f t="shared" si="0"/>
        <v>11558</v>
      </c>
      <c r="M8" s="11">
        <f t="shared" si="0"/>
        <v>7848</v>
      </c>
      <c r="N8" s="11">
        <f t="shared" si="0"/>
        <v>6995</v>
      </c>
      <c r="O8" s="11">
        <f t="shared" si="0"/>
        <v>27035</v>
      </c>
      <c r="P8" s="11">
        <f t="shared" si="0"/>
        <v>11734</v>
      </c>
      <c r="Q8" s="11">
        <f t="shared" si="0"/>
        <v>2258</v>
      </c>
      <c r="R8" s="11">
        <f t="shared" si="0"/>
        <v>1616</v>
      </c>
      <c r="S8" s="11">
        <f t="shared" si="0"/>
        <v>118</v>
      </c>
      <c r="T8" s="12">
        <f t="shared" si="0"/>
        <v>53</v>
      </c>
      <c r="U8" s="16">
        <f>SUM(U18:U94)</f>
        <v>112300</v>
      </c>
      <c r="V8" s="11">
        <f t="shared" si="0"/>
        <v>42814</v>
      </c>
      <c r="W8" s="11">
        <f t="shared" si="0"/>
        <v>15779</v>
      </c>
      <c r="X8" s="11">
        <f t="shared" si="0"/>
        <v>4045</v>
      </c>
      <c r="Y8" s="11">
        <f t="shared" si="0"/>
        <v>1787</v>
      </c>
      <c r="Z8" s="12">
        <f t="shared" si="0"/>
        <v>171</v>
      </c>
      <c r="AA8" s="16">
        <f t="shared" si="0"/>
        <v>886131</v>
      </c>
      <c r="AB8" s="11">
        <f t="shared" si="0"/>
        <v>33320</v>
      </c>
      <c r="AC8" s="11">
        <f t="shared" si="0"/>
        <v>2167</v>
      </c>
      <c r="AD8" s="12">
        <f t="shared" si="0"/>
        <v>1738</v>
      </c>
    </row>
    <row r="9" spans="2:31" ht="6.95" customHeight="1">
      <c r="B9" s="197"/>
      <c r="D9" s="198"/>
      <c r="E9" s="11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199"/>
      <c r="U9" s="234"/>
      <c r="V9" s="90"/>
      <c r="W9" s="90"/>
      <c r="X9" s="90"/>
      <c r="Y9" s="90"/>
      <c r="Z9" s="199"/>
      <c r="AA9" s="234"/>
      <c r="AB9" s="90"/>
      <c r="AC9" s="90"/>
      <c r="AD9" s="199"/>
    </row>
    <row r="10" spans="2:31" ht="15.75" customHeight="1">
      <c r="B10" s="197"/>
      <c r="D10" s="198" t="s">
        <v>497</v>
      </c>
      <c r="E10" s="11">
        <f>SUM(E18:E31)</f>
        <v>168518</v>
      </c>
      <c r="F10" s="11">
        <f>SUM(F18:F31)</f>
        <v>67401</v>
      </c>
      <c r="G10" s="11">
        <f t="shared" ref="G10:AD10" si="1">SUM(G18:G31)</f>
        <v>59728</v>
      </c>
      <c r="H10" s="11">
        <f t="shared" si="1"/>
        <v>15655</v>
      </c>
      <c r="I10" s="11">
        <f t="shared" si="1"/>
        <v>7571</v>
      </c>
      <c r="J10" s="11">
        <f t="shared" si="1"/>
        <v>4565</v>
      </c>
      <c r="K10" s="11">
        <f t="shared" si="1"/>
        <v>2747</v>
      </c>
      <c r="L10" s="11">
        <f t="shared" si="1"/>
        <v>1872</v>
      </c>
      <c r="M10" s="11">
        <f t="shared" si="1"/>
        <v>1192</v>
      </c>
      <c r="N10" s="11">
        <f t="shared" si="1"/>
        <v>1040</v>
      </c>
      <c r="O10" s="11">
        <f t="shared" si="1"/>
        <v>4169</v>
      </c>
      <c r="P10" s="11">
        <f t="shared" si="1"/>
        <v>1980</v>
      </c>
      <c r="Q10" s="11">
        <f t="shared" si="1"/>
        <v>342</v>
      </c>
      <c r="R10" s="11">
        <f t="shared" si="1"/>
        <v>234</v>
      </c>
      <c r="S10" s="11">
        <f t="shared" si="1"/>
        <v>14</v>
      </c>
      <c r="T10" s="12">
        <f t="shared" si="1"/>
        <v>8</v>
      </c>
      <c r="U10" s="16">
        <f t="shared" si="1"/>
        <v>18163</v>
      </c>
      <c r="V10" s="11">
        <f t="shared" si="1"/>
        <v>6747</v>
      </c>
      <c r="W10" s="11">
        <f t="shared" si="1"/>
        <v>2578</v>
      </c>
      <c r="X10" s="11">
        <f t="shared" si="1"/>
        <v>598</v>
      </c>
      <c r="Y10" s="11">
        <f t="shared" si="1"/>
        <v>256</v>
      </c>
      <c r="Z10" s="12">
        <f t="shared" si="1"/>
        <v>22</v>
      </c>
      <c r="AA10" s="16">
        <f>SUM(AA18:AA31)</f>
        <v>162503</v>
      </c>
      <c r="AB10" s="11">
        <f t="shared" si="1"/>
        <v>5442</v>
      </c>
      <c r="AC10" s="11">
        <f t="shared" si="1"/>
        <v>321</v>
      </c>
      <c r="AD10" s="12">
        <f t="shared" si="1"/>
        <v>252</v>
      </c>
    </row>
    <row r="11" spans="2:31" ht="15.75" customHeight="1">
      <c r="B11" s="197"/>
      <c r="D11" s="198" t="s">
        <v>498</v>
      </c>
      <c r="E11" s="11">
        <f>SUM(E32:E39)</f>
        <v>117670</v>
      </c>
      <c r="F11" s="11">
        <f t="shared" ref="F11:AD11" si="2">SUM(F32:F39)</f>
        <v>49702</v>
      </c>
      <c r="G11" s="11">
        <f t="shared" si="2"/>
        <v>41391</v>
      </c>
      <c r="H11" s="11">
        <f t="shared" si="2"/>
        <v>11236</v>
      </c>
      <c r="I11" s="11">
        <f t="shared" si="2"/>
        <v>4754</v>
      </c>
      <c r="J11" s="11">
        <f t="shared" si="2"/>
        <v>2684</v>
      </c>
      <c r="K11" s="11">
        <f t="shared" si="2"/>
        <v>1707</v>
      </c>
      <c r="L11" s="11">
        <f t="shared" si="2"/>
        <v>1143</v>
      </c>
      <c r="M11" s="11">
        <f t="shared" si="2"/>
        <v>825</v>
      </c>
      <c r="N11" s="11">
        <f t="shared" si="2"/>
        <v>553</v>
      </c>
      <c r="O11" s="11">
        <f t="shared" si="2"/>
        <v>2222</v>
      </c>
      <c r="P11" s="11">
        <f t="shared" si="2"/>
        <v>1007</v>
      </c>
      <c r="Q11" s="11">
        <f t="shared" si="2"/>
        <v>205</v>
      </c>
      <c r="R11" s="11">
        <f t="shared" si="2"/>
        <v>224</v>
      </c>
      <c r="S11" s="11">
        <f t="shared" si="2"/>
        <v>13</v>
      </c>
      <c r="T11" s="12">
        <f t="shared" si="2"/>
        <v>4</v>
      </c>
      <c r="U11" s="16">
        <f t="shared" si="2"/>
        <v>10587</v>
      </c>
      <c r="V11" s="11">
        <f t="shared" si="2"/>
        <v>3675</v>
      </c>
      <c r="W11" s="11">
        <f t="shared" si="2"/>
        <v>1453</v>
      </c>
      <c r="X11" s="11">
        <f t="shared" si="2"/>
        <v>446</v>
      </c>
      <c r="Y11" s="11">
        <f t="shared" si="2"/>
        <v>241</v>
      </c>
      <c r="Z11" s="12">
        <f t="shared" si="2"/>
        <v>17</v>
      </c>
      <c r="AA11" s="16">
        <f>SUM(AA32:AA39)</f>
        <v>114470</v>
      </c>
      <c r="AB11" s="11">
        <f t="shared" si="2"/>
        <v>2762</v>
      </c>
      <c r="AC11" s="11">
        <f t="shared" si="2"/>
        <v>204</v>
      </c>
      <c r="AD11" s="12">
        <f t="shared" si="2"/>
        <v>234</v>
      </c>
    </row>
    <row r="12" spans="2:31" ht="15.75" customHeight="1">
      <c r="B12" s="197"/>
      <c r="D12" s="198" t="s">
        <v>499</v>
      </c>
      <c r="E12" s="11">
        <f>SUM(E40:E52)</f>
        <v>282920</v>
      </c>
      <c r="F12" s="11">
        <f t="shared" ref="F12:AD12" si="3">SUM(F40:F52)</f>
        <v>94932</v>
      </c>
      <c r="G12" s="11">
        <f t="shared" si="3"/>
        <v>97079</v>
      </c>
      <c r="H12" s="11">
        <f t="shared" si="3"/>
        <v>30640</v>
      </c>
      <c r="I12" s="11">
        <f t="shared" si="3"/>
        <v>16463</v>
      </c>
      <c r="J12" s="11">
        <f t="shared" si="3"/>
        <v>9462</v>
      </c>
      <c r="K12" s="11">
        <f t="shared" si="3"/>
        <v>5921</v>
      </c>
      <c r="L12" s="11">
        <f t="shared" si="3"/>
        <v>4483</v>
      </c>
      <c r="M12" s="11">
        <f t="shared" si="3"/>
        <v>3099</v>
      </c>
      <c r="N12" s="11">
        <f t="shared" si="3"/>
        <v>2909</v>
      </c>
      <c r="O12" s="11">
        <f t="shared" si="3"/>
        <v>11086</v>
      </c>
      <c r="P12" s="11">
        <f t="shared" si="3"/>
        <v>4958</v>
      </c>
      <c r="Q12" s="11">
        <f t="shared" si="3"/>
        <v>1033</v>
      </c>
      <c r="R12" s="11">
        <f t="shared" si="3"/>
        <v>757</v>
      </c>
      <c r="S12" s="11">
        <f t="shared" si="3"/>
        <v>67</v>
      </c>
      <c r="T12" s="12">
        <f t="shared" si="3"/>
        <v>31</v>
      </c>
      <c r="U12" s="16">
        <f t="shared" si="3"/>
        <v>43806</v>
      </c>
      <c r="V12" s="11">
        <f t="shared" si="3"/>
        <v>17932</v>
      </c>
      <c r="W12" s="11">
        <f t="shared" si="3"/>
        <v>6846</v>
      </c>
      <c r="X12" s="11">
        <f t="shared" si="3"/>
        <v>1888</v>
      </c>
      <c r="Y12" s="11">
        <f t="shared" si="3"/>
        <v>855</v>
      </c>
      <c r="Z12" s="12">
        <f t="shared" si="3"/>
        <v>98</v>
      </c>
      <c r="AA12" s="16">
        <f>SUM(AA40:AA52)</f>
        <v>267367</v>
      </c>
      <c r="AB12" s="11">
        <f t="shared" si="3"/>
        <v>13741</v>
      </c>
      <c r="AC12" s="11">
        <f t="shared" si="3"/>
        <v>977</v>
      </c>
      <c r="AD12" s="12">
        <f t="shared" si="3"/>
        <v>835</v>
      </c>
    </row>
    <row r="13" spans="2:31" ht="15.75" customHeight="1">
      <c r="B13" s="197"/>
      <c r="D13" s="198" t="s">
        <v>500</v>
      </c>
      <c r="E13" s="11">
        <f>SUM(E53:E63)</f>
        <v>100684</v>
      </c>
      <c r="F13" s="11">
        <f t="shared" ref="F13:AD13" si="4">SUM(F53:F63)</f>
        <v>34971</v>
      </c>
      <c r="G13" s="11">
        <f t="shared" si="4"/>
        <v>38064</v>
      </c>
      <c r="H13" s="11">
        <f t="shared" si="4"/>
        <v>10305</v>
      </c>
      <c r="I13" s="11">
        <f t="shared" si="4"/>
        <v>5248</v>
      </c>
      <c r="J13" s="11">
        <f t="shared" si="4"/>
        <v>3093</v>
      </c>
      <c r="K13" s="11">
        <f t="shared" si="4"/>
        <v>1937</v>
      </c>
      <c r="L13" s="11">
        <f t="shared" si="4"/>
        <v>1258</v>
      </c>
      <c r="M13" s="11">
        <f t="shared" si="4"/>
        <v>806</v>
      </c>
      <c r="N13" s="11">
        <f t="shared" si="4"/>
        <v>714</v>
      </c>
      <c r="O13" s="11">
        <f t="shared" si="4"/>
        <v>2790</v>
      </c>
      <c r="P13" s="11">
        <f t="shared" si="4"/>
        <v>1165</v>
      </c>
      <c r="Q13" s="11">
        <f t="shared" si="4"/>
        <v>217</v>
      </c>
      <c r="R13" s="11">
        <f t="shared" si="4"/>
        <v>103</v>
      </c>
      <c r="S13" s="11">
        <f t="shared" si="4"/>
        <v>9</v>
      </c>
      <c r="T13" s="12">
        <f t="shared" si="4"/>
        <v>4</v>
      </c>
      <c r="U13" s="16">
        <f t="shared" si="4"/>
        <v>12096</v>
      </c>
      <c r="V13" s="11">
        <f t="shared" si="4"/>
        <v>4288</v>
      </c>
      <c r="W13" s="11">
        <f t="shared" si="4"/>
        <v>1498</v>
      </c>
      <c r="X13" s="11">
        <f t="shared" si="4"/>
        <v>333</v>
      </c>
      <c r="Y13" s="11">
        <f t="shared" si="4"/>
        <v>116</v>
      </c>
      <c r="Z13" s="12">
        <f t="shared" si="4"/>
        <v>13</v>
      </c>
      <c r="AA13" s="16">
        <f>SUM(AA53:AA63)</f>
        <v>96954</v>
      </c>
      <c r="AB13" s="11">
        <f t="shared" si="4"/>
        <v>3403</v>
      </c>
      <c r="AC13" s="11">
        <f t="shared" si="4"/>
        <v>217</v>
      </c>
      <c r="AD13" s="12">
        <f t="shared" si="4"/>
        <v>110</v>
      </c>
    </row>
    <row r="14" spans="2:31" ht="15.75" customHeight="1">
      <c r="B14" s="197"/>
      <c r="D14" s="198" t="s">
        <v>501</v>
      </c>
      <c r="E14" s="11">
        <f>SUM(E64:E75)</f>
        <v>147789</v>
      </c>
      <c r="F14" s="11">
        <f t="shared" ref="F14:AD14" si="5">SUM(F64:F75)</f>
        <v>57387</v>
      </c>
      <c r="G14" s="11">
        <f t="shared" si="5"/>
        <v>53534</v>
      </c>
      <c r="H14" s="11">
        <f t="shared" si="5"/>
        <v>14065</v>
      </c>
      <c r="I14" s="11">
        <f t="shared" si="5"/>
        <v>6868</v>
      </c>
      <c r="J14" s="11">
        <f t="shared" si="5"/>
        <v>3882</v>
      </c>
      <c r="K14" s="11">
        <f t="shared" si="5"/>
        <v>2460</v>
      </c>
      <c r="L14" s="11">
        <f t="shared" si="5"/>
        <v>1669</v>
      </c>
      <c r="M14" s="11">
        <f t="shared" si="5"/>
        <v>1053</v>
      </c>
      <c r="N14" s="11">
        <f t="shared" si="5"/>
        <v>967</v>
      </c>
      <c r="O14" s="11">
        <f t="shared" si="5"/>
        <v>3730</v>
      </c>
      <c r="P14" s="11">
        <f t="shared" si="5"/>
        <v>1610</v>
      </c>
      <c r="Q14" s="11">
        <f t="shared" si="5"/>
        <v>312</v>
      </c>
      <c r="R14" s="11">
        <f t="shared" si="5"/>
        <v>235</v>
      </c>
      <c r="S14" s="11">
        <f t="shared" si="5"/>
        <v>13</v>
      </c>
      <c r="T14" s="12">
        <f t="shared" si="5"/>
        <v>4</v>
      </c>
      <c r="U14" s="16">
        <f t="shared" si="5"/>
        <v>15935</v>
      </c>
      <c r="V14" s="11">
        <f t="shared" si="5"/>
        <v>5904</v>
      </c>
      <c r="W14" s="11">
        <f t="shared" si="5"/>
        <v>2174</v>
      </c>
      <c r="X14" s="11">
        <f t="shared" si="5"/>
        <v>564</v>
      </c>
      <c r="Y14" s="11">
        <f t="shared" si="5"/>
        <v>252</v>
      </c>
      <c r="Z14" s="12">
        <f t="shared" si="5"/>
        <v>17</v>
      </c>
      <c r="AA14" s="16">
        <f>SUM(AA64:AA75)</f>
        <v>142669</v>
      </c>
      <c r="AB14" s="11">
        <f t="shared" si="5"/>
        <v>4571</v>
      </c>
      <c r="AC14" s="11">
        <f t="shared" si="5"/>
        <v>308</v>
      </c>
      <c r="AD14" s="12">
        <f t="shared" si="5"/>
        <v>241</v>
      </c>
    </row>
    <row r="15" spans="2:31" ht="15.75" customHeight="1">
      <c r="B15" s="197"/>
      <c r="D15" s="198" t="s">
        <v>502</v>
      </c>
      <c r="E15" s="11">
        <f>SUM(E76:E85)</f>
        <v>42807</v>
      </c>
      <c r="F15" s="11">
        <f t="shared" ref="F15:AD15" si="6">SUM(F76:F85)</f>
        <v>15500</v>
      </c>
      <c r="G15" s="11">
        <f t="shared" si="6"/>
        <v>17425</v>
      </c>
      <c r="H15" s="11">
        <f t="shared" si="6"/>
        <v>3467</v>
      </c>
      <c r="I15" s="11">
        <f t="shared" si="6"/>
        <v>1788</v>
      </c>
      <c r="J15" s="11">
        <f t="shared" si="6"/>
        <v>1232</v>
      </c>
      <c r="K15" s="11">
        <f t="shared" si="6"/>
        <v>706</v>
      </c>
      <c r="L15" s="11">
        <f t="shared" si="6"/>
        <v>472</v>
      </c>
      <c r="M15" s="11">
        <f t="shared" si="6"/>
        <v>337</v>
      </c>
      <c r="N15" s="11">
        <f t="shared" si="6"/>
        <v>327</v>
      </c>
      <c r="O15" s="11">
        <f t="shared" si="6"/>
        <v>1130</v>
      </c>
      <c r="P15" s="11">
        <f t="shared" si="6"/>
        <v>357</v>
      </c>
      <c r="Q15" s="11">
        <f t="shared" si="6"/>
        <v>51</v>
      </c>
      <c r="R15" s="11">
        <f t="shared" si="6"/>
        <v>14</v>
      </c>
      <c r="S15" s="11">
        <f t="shared" si="6"/>
        <v>0</v>
      </c>
      <c r="T15" s="12">
        <f t="shared" si="6"/>
        <v>1</v>
      </c>
      <c r="U15" s="16">
        <f t="shared" si="6"/>
        <v>4627</v>
      </c>
      <c r="V15" s="11">
        <f t="shared" si="6"/>
        <v>1553</v>
      </c>
      <c r="W15" s="11">
        <f t="shared" si="6"/>
        <v>423</v>
      </c>
      <c r="X15" s="11">
        <f t="shared" si="6"/>
        <v>66</v>
      </c>
      <c r="Y15" s="11">
        <f t="shared" si="6"/>
        <v>15</v>
      </c>
      <c r="Z15" s="12">
        <f t="shared" si="6"/>
        <v>1</v>
      </c>
      <c r="AA15" s="16">
        <f>SUM(AA76:AA85)</f>
        <v>41510</v>
      </c>
      <c r="AB15" s="11">
        <f t="shared" si="6"/>
        <v>1237</v>
      </c>
      <c r="AC15" s="11">
        <f t="shared" si="6"/>
        <v>45</v>
      </c>
      <c r="AD15" s="12">
        <f t="shared" si="6"/>
        <v>15</v>
      </c>
    </row>
    <row r="16" spans="2:31" ht="15.75" customHeight="1">
      <c r="B16" s="197"/>
      <c r="D16" s="198" t="s">
        <v>503</v>
      </c>
      <c r="E16" s="11">
        <f>SUM(E86:E94)</f>
        <v>62968</v>
      </c>
      <c r="F16" s="11">
        <f t="shared" ref="F16:AD16" si="7">SUM(F86:F94)</f>
        <v>26207</v>
      </c>
      <c r="G16" s="11">
        <f t="shared" si="7"/>
        <v>20951</v>
      </c>
      <c r="H16" s="11">
        <f t="shared" si="7"/>
        <v>5973</v>
      </c>
      <c r="I16" s="11">
        <f t="shared" si="7"/>
        <v>2751</v>
      </c>
      <c r="J16" s="11">
        <f t="shared" si="7"/>
        <v>1626</v>
      </c>
      <c r="K16" s="11">
        <f t="shared" si="7"/>
        <v>1063</v>
      </c>
      <c r="L16" s="11">
        <f t="shared" si="7"/>
        <v>661</v>
      </c>
      <c r="M16" s="11">
        <f t="shared" si="7"/>
        <v>536</v>
      </c>
      <c r="N16" s="11">
        <f t="shared" si="7"/>
        <v>485</v>
      </c>
      <c r="O16" s="11">
        <f t="shared" si="7"/>
        <v>1908</v>
      </c>
      <c r="P16" s="11">
        <f t="shared" si="7"/>
        <v>657</v>
      </c>
      <c r="Q16" s="11">
        <f t="shared" si="7"/>
        <v>98</v>
      </c>
      <c r="R16" s="11">
        <f t="shared" si="7"/>
        <v>49</v>
      </c>
      <c r="S16" s="11">
        <f t="shared" si="7"/>
        <v>2</v>
      </c>
      <c r="T16" s="12">
        <f t="shared" si="7"/>
        <v>1</v>
      </c>
      <c r="U16" s="16">
        <f t="shared" si="7"/>
        <v>7086</v>
      </c>
      <c r="V16" s="11">
        <f t="shared" si="7"/>
        <v>2715</v>
      </c>
      <c r="W16" s="11">
        <f t="shared" si="7"/>
        <v>807</v>
      </c>
      <c r="X16" s="11">
        <f t="shared" si="7"/>
        <v>150</v>
      </c>
      <c r="Y16" s="11">
        <f t="shared" si="7"/>
        <v>52</v>
      </c>
      <c r="Z16" s="12">
        <f t="shared" si="7"/>
        <v>3</v>
      </c>
      <c r="AA16" s="16">
        <f>SUM(AA86:AA94)</f>
        <v>60658</v>
      </c>
      <c r="AB16" s="11">
        <f t="shared" si="7"/>
        <v>2164</v>
      </c>
      <c r="AC16" s="11">
        <f t="shared" si="7"/>
        <v>95</v>
      </c>
      <c r="AD16" s="12">
        <f t="shared" si="7"/>
        <v>51</v>
      </c>
    </row>
    <row r="17" spans="2:54" ht="6.95" customHeight="1">
      <c r="B17" s="197"/>
      <c r="D17" s="198"/>
      <c r="E17" s="372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199"/>
      <c r="U17" s="234"/>
      <c r="V17" s="90"/>
      <c r="W17" s="90"/>
      <c r="X17" s="90"/>
      <c r="Y17" s="90"/>
      <c r="Z17" s="199"/>
      <c r="AA17" s="234"/>
      <c r="AB17" s="90"/>
      <c r="AC17" s="90"/>
      <c r="AD17" s="199"/>
      <c r="AG17" s="390"/>
      <c r="AH17" s="390"/>
      <c r="AI17" s="390"/>
      <c r="AJ17" s="390"/>
      <c r="AK17" s="390"/>
      <c r="AL17" s="390"/>
      <c r="AM17" s="390"/>
      <c r="AN17" s="390"/>
      <c r="AO17" s="390"/>
      <c r="AP17" s="390"/>
      <c r="AQ17" s="390"/>
      <c r="AR17" s="390"/>
      <c r="AS17" s="390"/>
      <c r="AT17" s="390"/>
      <c r="AU17" s="390"/>
      <c r="AV17" s="390"/>
      <c r="AX17" s="390"/>
      <c r="AY17" s="390"/>
      <c r="AZ17" s="390"/>
      <c r="BA17" s="390"/>
      <c r="BB17" s="390"/>
    </row>
    <row r="18" spans="2:54">
      <c r="B18" s="201" t="s">
        <v>431</v>
      </c>
      <c r="C18" s="187" t="s">
        <v>504</v>
      </c>
      <c r="D18" s="202" t="s">
        <v>171</v>
      </c>
      <c r="E18" s="11">
        <f>SUM(F18:T18)</f>
        <v>4650</v>
      </c>
      <c r="F18" s="90">
        <v>2401</v>
      </c>
      <c r="G18" s="90">
        <v>1211</v>
      </c>
      <c r="H18" s="90">
        <v>305</v>
      </c>
      <c r="I18" s="90">
        <v>191</v>
      </c>
      <c r="J18" s="90">
        <v>142</v>
      </c>
      <c r="K18" s="90">
        <v>102</v>
      </c>
      <c r="L18" s="90">
        <v>45</v>
      </c>
      <c r="M18" s="90">
        <v>63</v>
      </c>
      <c r="N18" s="90">
        <v>43</v>
      </c>
      <c r="O18" s="90">
        <v>113</v>
      </c>
      <c r="P18" s="90">
        <v>29</v>
      </c>
      <c r="Q18" s="90">
        <v>5</v>
      </c>
      <c r="R18" s="90"/>
      <c r="S18" s="90"/>
      <c r="T18" s="199"/>
      <c r="U18" s="234">
        <f>SUM(J18:T18)</f>
        <v>542</v>
      </c>
      <c r="V18" s="90">
        <f>SUM(O18:T18)</f>
        <v>147</v>
      </c>
      <c r="W18" s="90">
        <f>SUM(P18:T18)</f>
        <v>34</v>
      </c>
      <c r="X18" s="90">
        <f>SUM(Q18:T18)</f>
        <v>5</v>
      </c>
      <c r="Y18" s="90">
        <f>SUM(R18:T18)</f>
        <v>0</v>
      </c>
      <c r="Z18" s="199">
        <f>SUM(S18:T18)</f>
        <v>0</v>
      </c>
      <c r="AA18" s="234">
        <v>4538</v>
      </c>
      <c r="AB18" s="90">
        <v>107</v>
      </c>
      <c r="AC18" s="90">
        <v>5</v>
      </c>
      <c r="AD18" s="199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2"/>
      <c r="AU18" s="392"/>
      <c r="AV18" s="392"/>
      <c r="AX18" s="391"/>
      <c r="AY18" s="391"/>
      <c r="AZ18" s="391"/>
      <c r="BA18" s="391"/>
      <c r="BB18" s="392"/>
    </row>
    <row r="19" spans="2:54">
      <c r="B19" s="201" t="s">
        <v>431</v>
      </c>
      <c r="C19" s="187" t="s">
        <v>505</v>
      </c>
      <c r="D19" s="203" t="s">
        <v>173</v>
      </c>
      <c r="E19" s="11">
        <f t="shared" ref="E19:E82" si="8">SUM(F19:T19)</f>
        <v>6038</v>
      </c>
      <c r="F19" s="90">
        <v>1820</v>
      </c>
      <c r="G19" s="90">
        <v>2356</v>
      </c>
      <c r="H19" s="90">
        <v>733</v>
      </c>
      <c r="I19" s="90">
        <v>240</v>
      </c>
      <c r="J19" s="90">
        <v>203</v>
      </c>
      <c r="K19" s="90">
        <v>101</v>
      </c>
      <c r="L19" s="90">
        <v>107</v>
      </c>
      <c r="M19" s="90">
        <v>46</v>
      </c>
      <c r="N19" s="90">
        <v>86</v>
      </c>
      <c r="O19" s="90">
        <v>281</v>
      </c>
      <c r="P19" s="90">
        <v>56</v>
      </c>
      <c r="Q19" s="90">
        <v>7</v>
      </c>
      <c r="R19" s="90">
        <v>2</v>
      </c>
      <c r="S19" s="90"/>
      <c r="T19" s="199"/>
      <c r="U19" s="234">
        <f t="shared" ref="U19:U82" si="9">SUM(J19:T19)</f>
        <v>889</v>
      </c>
      <c r="V19" s="90">
        <f>SUM(O19:T19)</f>
        <v>346</v>
      </c>
      <c r="W19" s="90">
        <f t="shared" ref="W19:W82" si="10">SUM(P19:T19)</f>
        <v>65</v>
      </c>
      <c r="X19" s="90">
        <f t="shared" ref="X19:X82" si="11">SUM(Q19:T19)</f>
        <v>9</v>
      </c>
      <c r="Y19" s="90">
        <f t="shared" ref="Y19:Y82" si="12">SUM(R19:T19)</f>
        <v>2</v>
      </c>
      <c r="Z19" s="199">
        <f>SUM(S19:T19)</f>
        <v>0</v>
      </c>
      <c r="AA19" s="234">
        <v>5724</v>
      </c>
      <c r="AB19" s="90">
        <v>306</v>
      </c>
      <c r="AC19" s="90">
        <v>6</v>
      </c>
      <c r="AD19" s="199">
        <v>2</v>
      </c>
      <c r="AG19" s="391"/>
      <c r="AH19" s="391"/>
      <c r="AI19" s="391"/>
      <c r="AJ19" s="391"/>
      <c r="AK19" s="391"/>
      <c r="AL19" s="391"/>
      <c r="AM19" s="391"/>
      <c r="AN19" s="391"/>
      <c r="AO19" s="391"/>
      <c r="AP19" s="391"/>
      <c r="AQ19" s="391"/>
      <c r="AR19" s="391"/>
      <c r="AS19" s="391"/>
      <c r="AT19" s="391"/>
      <c r="AU19" s="392"/>
      <c r="AV19" s="392"/>
      <c r="AX19" s="391"/>
      <c r="AY19" s="391"/>
      <c r="AZ19" s="391"/>
      <c r="BA19" s="391"/>
      <c r="BB19" s="391"/>
    </row>
    <row r="20" spans="2:54">
      <c r="B20" s="201" t="s">
        <v>431</v>
      </c>
      <c r="C20" s="187" t="s">
        <v>506</v>
      </c>
      <c r="D20" s="203" t="s">
        <v>507</v>
      </c>
      <c r="E20" s="11">
        <f t="shared" si="8"/>
        <v>3508</v>
      </c>
      <c r="F20" s="90">
        <v>697</v>
      </c>
      <c r="G20" s="90">
        <v>1518</v>
      </c>
      <c r="H20" s="90">
        <v>361</v>
      </c>
      <c r="I20" s="90">
        <v>237</v>
      </c>
      <c r="J20" s="90">
        <v>149</v>
      </c>
      <c r="K20" s="90">
        <v>82</v>
      </c>
      <c r="L20" s="90">
        <v>70</v>
      </c>
      <c r="M20" s="90">
        <v>21</v>
      </c>
      <c r="N20" s="90">
        <v>49</v>
      </c>
      <c r="O20" s="90">
        <v>160</v>
      </c>
      <c r="P20" s="90">
        <v>120</v>
      </c>
      <c r="Q20" s="90">
        <v>22</v>
      </c>
      <c r="R20" s="90">
        <v>21</v>
      </c>
      <c r="S20" s="90">
        <v>1</v>
      </c>
      <c r="T20" s="199"/>
      <c r="U20" s="234">
        <f t="shared" si="9"/>
        <v>695</v>
      </c>
      <c r="V20" s="90">
        <f t="shared" ref="V20:V83" si="13">SUM(O20:T20)</f>
        <v>324</v>
      </c>
      <c r="W20" s="90">
        <f t="shared" si="10"/>
        <v>164</v>
      </c>
      <c r="X20" s="90">
        <f t="shared" si="11"/>
        <v>44</v>
      </c>
      <c r="Y20" s="90">
        <f t="shared" si="12"/>
        <v>22</v>
      </c>
      <c r="Z20" s="199">
        <f t="shared" ref="Z20:Z83" si="14">SUM(S20:T20)</f>
        <v>1</v>
      </c>
      <c r="AA20" s="234">
        <v>3206</v>
      </c>
      <c r="AB20" s="90">
        <v>261</v>
      </c>
      <c r="AC20" s="90">
        <v>19</v>
      </c>
      <c r="AD20" s="199">
        <v>22</v>
      </c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1"/>
      <c r="AV20" s="392"/>
      <c r="AX20" s="391"/>
      <c r="AY20" s="391"/>
      <c r="AZ20" s="391"/>
      <c r="BA20" s="391"/>
      <c r="BB20" s="391"/>
    </row>
    <row r="21" spans="2:54">
      <c r="B21" s="201" t="s">
        <v>431</v>
      </c>
      <c r="C21" s="187" t="s">
        <v>508</v>
      </c>
      <c r="D21" s="203" t="s">
        <v>177</v>
      </c>
      <c r="E21" s="11">
        <f t="shared" si="8"/>
        <v>4346</v>
      </c>
      <c r="F21" s="90">
        <v>1150</v>
      </c>
      <c r="G21" s="90">
        <v>1647</v>
      </c>
      <c r="H21" s="90">
        <v>456</v>
      </c>
      <c r="I21" s="90">
        <v>226</v>
      </c>
      <c r="J21" s="90">
        <v>143</v>
      </c>
      <c r="K21" s="90">
        <v>78</v>
      </c>
      <c r="L21" s="90">
        <v>102</v>
      </c>
      <c r="M21" s="90">
        <v>55</v>
      </c>
      <c r="N21" s="90">
        <v>78</v>
      </c>
      <c r="O21" s="90">
        <v>239</v>
      </c>
      <c r="P21" s="90">
        <v>120</v>
      </c>
      <c r="Q21" s="90">
        <v>34</v>
      </c>
      <c r="R21" s="90">
        <v>17</v>
      </c>
      <c r="S21" s="90">
        <v>1</v>
      </c>
      <c r="T21" s="199"/>
      <c r="U21" s="234">
        <f t="shared" si="9"/>
        <v>867</v>
      </c>
      <c r="V21" s="90">
        <f t="shared" si="13"/>
        <v>411</v>
      </c>
      <c r="W21" s="90">
        <f t="shared" si="10"/>
        <v>172</v>
      </c>
      <c r="X21" s="90">
        <f t="shared" si="11"/>
        <v>52</v>
      </c>
      <c r="Y21" s="90">
        <f t="shared" si="12"/>
        <v>18</v>
      </c>
      <c r="Z21" s="199">
        <f t="shared" si="14"/>
        <v>1</v>
      </c>
      <c r="AA21" s="234">
        <v>3971</v>
      </c>
      <c r="AB21" s="90">
        <v>328</v>
      </c>
      <c r="AC21" s="90">
        <v>30</v>
      </c>
      <c r="AD21" s="199">
        <v>17</v>
      </c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1"/>
      <c r="AS21" s="391"/>
      <c r="AT21" s="391"/>
      <c r="AU21" s="391"/>
      <c r="AV21" s="392"/>
      <c r="AX21" s="391"/>
      <c r="AY21" s="391"/>
      <c r="AZ21" s="391"/>
      <c r="BA21" s="391"/>
      <c r="BB21" s="391"/>
    </row>
    <row r="22" spans="2:54">
      <c r="B22" s="201" t="s">
        <v>431</v>
      </c>
      <c r="C22" s="187" t="s">
        <v>509</v>
      </c>
      <c r="D22" s="203" t="s">
        <v>179</v>
      </c>
      <c r="E22" s="11">
        <f t="shared" si="8"/>
        <v>4308</v>
      </c>
      <c r="F22" s="90">
        <v>1720</v>
      </c>
      <c r="G22" s="90">
        <v>1656</v>
      </c>
      <c r="H22" s="90">
        <v>230</v>
      </c>
      <c r="I22" s="90">
        <v>188</v>
      </c>
      <c r="J22" s="90">
        <v>152</v>
      </c>
      <c r="K22" s="90">
        <v>104</v>
      </c>
      <c r="L22" s="90">
        <v>46</v>
      </c>
      <c r="M22" s="90">
        <v>27</v>
      </c>
      <c r="N22" s="90">
        <v>36</v>
      </c>
      <c r="O22" s="90">
        <v>122</v>
      </c>
      <c r="P22" s="90">
        <v>23</v>
      </c>
      <c r="Q22" s="90">
        <v>3</v>
      </c>
      <c r="R22" s="90">
        <v>1</v>
      </c>
      <c r="S22" s="90"/>
      <c r="T22" s="199"/>
      <c r="U22" s="234">
        <f t="shared" si="9"/>
        <v>514</v>
      </c>
      <c r="V22" s="90">
        <f t="shared" si="13"/>
        <v>149</v>
      </c>
      <c r="W22" s="90">
        <f t="shared" si="10"/>
        <v>27</v>
      </c>
      <c r="X22" s="90">
        <f t="shared" si="11"/>
        <v>4</v>
      </c>
      <c r="Y22" s="90">
        <f t="shared" si="12"/>
        <v>1</v>
      </c>
      <c r="Z22" s="199">
        <f t="shared" si="14"/>
        <v>0</v>
      </c>
      <c r="AA22" s="234">
        <v>4177</v>
      </c>
      <c r="AB22" s="90">
        <v>127</v>
      </c>
      <c r="AC22" s="90">
        <v>3</v>
      </c>
      <c r="AD22" s="199">
        <v>1</v>
      </c>
      <c r="AG22" s="391"/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1"/>
      <c r="AU22" s="392"/>
      <c r="AV22" s="392"/>
      <c r="AX22" s="391"/>
      <c r="AY22" s="391"/>
      <c r="AZ22" s="391"/>
      <c r="BA22" s="391"/>
      <c r="BB22" s="391"/>
    </row>
    <row r="23" spans="2:54">
      <c r="B23" s="201" t="s">
        <v>431</v>
      </c>
      <c r="C23" s="187" t="s">
        <v>510</v>
      </c>
      <c r="D23" s="203" t="s">
        <v>181</v>
      </c>
      <c r="E23" s="11">
        <f t="shared" si="8"/>
        <v>4074</v>
      </c>
      <c r="F23" s="90">
        <v>1884</v>
      </c>
      <c r="G23" s="90">
        <v>1209</v>
      </c>
      <c r="H23" s="90">
        <v>324</v>
      </c>
      <c r="I23" s="90">
        <v>200</v>
      </c>
      <c r="J23" s="90">
        <v>154</v>
      </c>
      <c r="K23" s="90">
        <v>77</v>
      </c>
      <c r="L23" s="90">
        <v>46</v>
      </c>
      <c r="M23" s="90">
        <v>22</v>
      </c>
      <c r="N23" s="90">
        <v>28</v>
      </c>
      <c r="O23" s="90">
        <v>100</v>
      </c>
      <c r="P23" s="90">
        <v>27</v>
      </c>
      <c r="Q23" s="90">
        <v>2</v>
      </c>
      <c r="R23" s="90">
        <v>1</v>
      </c>
      <c r="S23" s="90"/>
      <c r="T23" s="199"/>
      <c r="U23" s="234">
        <f t="shared" si="9"/>
        <v>457</v>
      </c>
      <c r="V23" s="90">
        <f t="shared" si="13"/>
        <v>130</v>
      </c>
      <c r="W23" s="90">
        <f t="shared" si="10"/>
        <v>30</v>
      </c>
      <c r="X23" s="90">
        <f t="shared" si="11"/>
        <v>3</v>
      </c>
      <c r="Y23" s="90">
        <f t="shared" si="12"/>
        <v>1</v>
      </c>
      <c r="Z23" s="199">
        <f t="shared" si="14"/>
        <v>0</v>
      </c>
      <c r="AA23" s="234">
        <v>3966</v>
      </c>
      <c r="AB23" s="90">
        <v>105</v>
      </c>
      <c r="AC23" s="90">
        <v>2</v>
      </c>
      <c r="AD23" s="199">
        <v>1</v>
      </c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  <c r="AQ23" s="391"/>
      <c r="AR23" s="391"/>
      <c r="AS23" s="391"/>
      <c r="AT23" s="391"/>
      <c r="AU23" s="392"/>
      <c r="AV23" s="392"/>
      <c r="AX23" s="391"/>
      <c r="AY23" s="391"/>
      <c r="AZ23" s="391"/>
      <c r="BA23" s="391"/>
      <c r="BB23" s="391"/>
    </row>
    <row r="24" spans="2:54">
      <c r="B24" s="201" t="s">
        <v>431</v>
      </c>
      <c r="C24" s="187" t="s">
        <v>511</v>
      </c>
      <c r="D24" s="203" t="s">
        <v>183</v>
      </c>
      <c r="E24" s="11">
        <f t="shared" si="8"/>
        <v>5997</v>
      </c>
      <c r="F24" s="90">
        <v>2579</v>
      </c>
      <c r="G24" s="90">
        <v>2007</v>
      </c>
      <c r="H24" s="90">
        <v>533</v>
      </c>
      <c r="I24" s="90">
        <v>294</v>
      </c>
      <c r="J24" s="90">
        <v>188</v>
      </c>
      <c r="K24" s="90">
        <v>103</v>
      </c>
      <c r="L24" s="90">
        <v>50</v>
      </c>
      <c r="M24" s="90">
        <v>44</v>
      </c>
      <c r="N24" s="90">
        <v>24</v>
      </c>
      <c r="O24" s="90">
        <v>116</v>
      </c>
      <c r="P24" s="90">
        <v>54</v>
      </c>
      <c r="Q24" s="90"/>
      <c r="R24" s="90">
        <v>5</v>
      </c>
      <c r="S24" s="90"/>
      <c r="T24" s="199"/>
      <c r="U24" s="234">
        <f t="shared" si="9"/>
        <v>584</v>
      </c>
      <c r="V24" s="90">
        <f t="shared" si="13"/>
        <v>175</v>
      </c>
      <c r="W24" s="90">
        <f t="shared" si="10"/>
        <v>59</v>
      </c>
      <c r="X24" s="90">
        <f t="shared" si="11"/>
        <v>5</v>
      </c>
      <c r="Y24" s="90">
        <f t="shared" si="12"/>
        <v>5</v>
      </c>
      <c r="Z24" s="199">
        <f t="shared" si="14"/>
        <v>0</v>
      </c>
      <c r="AA24" s="90">
        <v>5842</v>
      </c>
      <c r="AB24" s="90">
        <v>150</v>
      </c>
      <c r="AC24" s="90"/>
      <c r="AD24" s="199">
        <v>5</v>
      </c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2"/>
      <c r="AT24" s="391"/>
      <c r="AU24" s="392"/>
      <c r="AV24" s="392"/>
      <c r="AX24" s="391"/>
      <c r="AY24" s="391"/>
      <c r="AZ24" s="391"/>
      <c r="BA24" s="392"/>
      <c r="BB24" s="391"/>
    </row>
    <row r="25" spans="2:54">
      <c r="B25" s="201" t="s">
        <v>431</v>
      </c>
      <c r="C25" s="187" t="s">
        <v>512</v>
      </c>
      <c r="D25" s="203" t="s">
        <v>185</v>
      </c>
      <c r="E25" s="11">
        <f t="shared" si="8"/>
        <v>3412</v>
      </c>
      <c r="F25" s="90">
        <v>1535</v>
      </c>
      <c r="G25" s="90">
        <v>1091</v>
      </c>
      <c r="H25" s="90">
        <v>276</v>
      </c>
      <c r="I25" s="90">
        <v>118</v>
      </c>
      <c r="J25" s="90">
        <v>87</v>
      </c>
      <c r="K25" s="90">
        <v>84</v>
      </c>
      <c r="L25" s="90">
        <v>46</v>
      </c>
      <c r="M25" s="90">
        <v>19</v>
      </c>
      <c r="N25" s="90">
        <v>20</v>
      </c>
      <c r="O25" s="90">
        <v>96</v>
      </c>
      <c r="P25" s="90">
        <v>38</v>
      </c>
      <c r="Q25" s="90">
        <v>1</v>
      </c>
      <c r="R25" s="90">
        <v>1</v>
      </c>
      <c r="S25" s="90"/>
      <c r="T25" s="199"/>
      <c r="U25" s="234">
        <f t="shared" si="9"/>
        <v>392</v>
      </c>
      <c r="V25" s="90">
        <f t="shared" si="13"/>
        <v>136</v>
      </c>
      <c r="W25" s="90">
        <f t="shared" si="10"/>
        <v>40</v>
      </c>
      <c r="X25" s="90">
        <f t="shared" si="11"/>
        <v>2</v>
      </c>
      <c r="Y25" s="90">
        <f t="shared" si="12"/>
        <v>1</v>
      </c>
      <c r="Z25" s="199">
        <f t="shared" si="14"/>
        <v>0</v>
      </c>
      <c r="AA25" s="90">
        <v>3296</v>
      </c>
      <c r="AB25" s="90">
        <v>114</v>
      </c>
      <c r="AC25" s="90">
        <v>1</v>
      </c>
      <c r="AD25" s="199">
        <v>1</v>
      </c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2"/>
      <c r="AV25" s="392"/>
      <c r="AX25" s="391"/>
      <c r="AY25" s="391"/>
      <c r="AZ25" s="391"/>
      <c r="BA25" s="391"/>
      <c r="BB25" s="391"/>
    </row>
    <row r="26" spans="2:54">
      <c r="B26" s="201" t="s">
        <v>513</v>
      </c>
      <c r="C26" s="187" t="s">
        <v>514</v>
      </c>
      <c r="D26" s="203" t="s">
        <v>515</v>
      </c>
      <c r="E26" s="11">
        <f t="shared" si="8"/>
        <v>5437</v>
      </c>
      <c r="F26" s="90">
        <v>2403</v>
      </c>
      <c r="G26" s="90">
        <v>1972</v>
      </c>
      <c r="H26" s="90">
        <v>374</v>
      </c>
      <c r="I26" s="90">
        <v>169</v>
      </c>
      <c r="J26" s="90">
        <v>130</v>
      </c>
      <c r="K26" s="90">
        <v>68</v>
      </c>
      <c r="L26" s="90">
        <v>52</v>
      </c>
      <c r="M26" s="90">
        <v>40</v>
      </c>
      <c r="N26" s="90">
        <v>41</v>
      </c>
      <c r="O26" s="90">
        <v>152</v>
      </c>
      <c r="P26" s="90">
        <v>32</v>
      </c>
      <c r="Q26" s="90">
        <v>3</v>
      </c>
      <c r="R26" s="90">
        <v>1</v>
      </c>
      <c r="S26" s="90"/>
      <c r="T26" s="199"/>
      <c r="U26" s="234">
        <f t="shared" si="9"/>
        <v>519</v>
      </c>
      <c r="V26" s="90">
        <f t="shared" si="13"/>
        <v>188</v>
      </c>
      <c r="W26" s="90">
        <f t="shared" si="10"/>
        <v>36</v>
      </c>
      <c r="X26" s="90">
        <f t="shared" si="11"/>
        <v>4</v>
      </c>
      <c r="Y26" s="90">
        <f t="shared" si="12"/>
        <v>1</v>
      </c>
      <c r="Z26" s="199">
        <f t="shared" si="14"/>
        <v>0</v>
      </c>
      <c r="AA26" s="90">
        <v>5283</v>
      </c>
      <c r="AB26" s="90">
        <v>150</v>
      </c>
      <c r="AC26" s="90">
        <v>3</v>
      </c>
      <c r="AD26" s="199">
        <v>1</v>
      </c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  <c r="AQ26" s="391"/>
      <c r="AR26" s="391"/>
      <c r="AS26" s="391"/>
      <c r="AT26" s="391"/>
      <c r="AU26" s="392"/>
      <c r="AV26" s="392"/>
      <c r="AX26" s="391"/>
      <c r="AY26" s="391"/>
      <c r="AZ26" s="391"/>
      <c r="BA26" s="391"/>
      <c r="BB26" s="391"/>
    </row>
    <row r="27" spans="2:54">
      <c r="B27" s="201" t="s">
        <v>513</v>
      </c>
      <c r="C27" s="187" t="s">
        <v>516</v>
      </c>
      <c r="D27" s="203" t="s">
        <v>517</v>
      </c>
      <c r="E27" s="11">
        <f t="shared" si="8"/>
        <v>9661</v>
      </c>
      <c r="F27" s="90">
        <v>4359</v>
      </c>
      <c r="G27" s="90">
        <v>3148</v>
      </c>
      <c r="H27" s="90">
        <v>788</v>
      </c>
      <c r="I27" s="90">
        <v>418</v>
      </c>
      <c r="J27" s="90">
        <v>234</v>
      </c>
      <c r="K27" s="90">
        <v>155</v>
      </c>
      <c r="L27" s="90">
        <v>98</v>
      </c>
      <c r="M27" s="90">
        <v>55</v>
      </c>
      <c r="N27" s="90">
        <v>29</v>
      </c>
      <c r="O27" s="90">
        <v>263</v>
      </c>
      <c r="P27" s="90">
        <v>89</v>
      </c>
      <c r="Q27" s="90">
        <v>18</v>
      </c>
      <c r="R27" s="90">
        <v>7</v>
      </c>
      <c r="S27" s="90"/>
      <c r="T27" s="199"/>
      <c r="U27" s="234">
        <f t="shared" si="9"/>
        <v>948</v>
      </c>
      <c r="V27" s="90">
        <f t="shared" si="13"/>
        <v>377</v>
      </c>
      <c r="W27" s="90">
        <f t="shared" si="10"/>
        <v>114</v>
      </c>
      <c r="X27" s="90">
        <f t="shared" si="11"/>
        <v>25</v>
      </c>
      <c r="Y27" s="90">
        <f t="shared" si="12"/>
        <v>7</v>
      </c>
      <c r="Z27" s="199">
        <f t="shared" si="14"/>
        <v>0</v>
      </c>
      <c r="AA27" s="90">
        <v>9333</v>
      </c>
      <c r="AB27" s="90">
        <v>305</v>
      </c>
      <c r="AC27" s="90">
        <v>16</v>
      </c>
      <c r="AD27" s="199">
        <v>7</v>
      </c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2"/>
      <c r="AV27" s="392"/>
      <c r="AX27" s="391"/>
      <c r="AY27" s="391"/>
      <c r="AZ27" s="391"/>
      <c r="BA27" s="391"/>
      <c r="BB27" s="391"/>
    </row>
    <row r="28" spans="2:54">
      <c r="B28" s="201" t="s">
        <v>431</v>
      </c>
      <c r="C28" s="187" t="s">
        <v>518</v>
      </c>
      <c r="D28" s="203" t="s">
        <v>192</v>
      </c>
      <c r="E28" s="11">
        <f t="shared" si="8"/>
        <v>38789</v>
      </c>
      <c r="F28" s="90">
        <v>15971</v>
      </c>
      <c r="G28" s="90">
        <v>13892</v>
      </c>
      <c r="H28" s="90">
        <v>3573</v>
      </c>
      <c r="I28" s="90">
        <v>1708</v>
      </c>
      <c r="J28" s="90">
        <v>892</v>
      </c>
      <c r="K28" s="90">
        <v>553</v>
      </c>
      <c r="L28" s="90">
        <v>355</v>
      </c>
      <c r="M28" s="90">
        <v>265</v>
      </c>
      <c r="N28" s="90">
        <v>202</v>
      </c>
      <c r="O28" s="90">
        <v>783</v>
      </c>
      <c r="P28" s="90">
        <v>468</v>
      </c>
      <c r="Q28" s="90">
        <v>69</v>
      </c>
      <c r="R28" s="90">
        <v>53</v>
      </c>
      <c r="S28" s="90">
        <v>4</v>
      </c>
      <c r="T28" s="199">
        <v>1</v>
      </c>
      <c r="U28" s="234">
        <f t="shared" si="9"/>
        <v>3645</v>
      </c>
      <c r="V28" s="90">
        <f t="shared" si="13"/>
        <v>1378</v>
      </c>
      <c r="W28" s="90">
        <f t="shared" si="10"/>
        <v>595</v>
      </c>
      <c r="X28" s="90">
        <f t="shared" si="11"/>
        <v>127</v>
      </c>
      <c r="Y28" s="90">
        <f t="shared" si="12"/>
        <v>58</v>
      </c>
      <c r="Z28" s="199">
        <f t="shared" si="14"/>
        <v>5</v>
      </c>
      <c r="AA28" s="90">
        <v>37552</v>
      </c>
      <c r="AB28" s="90">
        <v>1116</v>
      </c>
      <c r="AC28" s="90">
        <v>64</v>
      </c>
      <c r="AD28" s="199">
        <v>57</v>
      </c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X28" s="391"/>
      <c r="AY28" s="391"/>
      <c r="AZ28" s="391"/>
      <c r="BA28" s="391"/>
      <c r="BB28" s="391"/>
    </row>
    <row r="29" spans="2:54">
      <c r="B29" s="201" t="s">
        <v>431</v>
      </c>
      <c r="C29" s="187" t="s">
        <v>519</v>
      </c>
      <c r="D29" s="203" t="s">
        <v>194</v>
      </c>
      <c r="E29" s="11">
        <f t="shared" si="8"/>
        <v>35247</v>
      </c>
      <c r="F29" s="90">
        <v>14277</v>
      </c>
      <c r="G29" s="90">
        <v>12315</v>
      </c>
      <c r="H29" s="90">
        <v>3457</v>
      </c>
      <c r="I29" s="90">
        <v>1579</v>
      </c>
      <c r="J29" s="90">
        <v>895</v>
      </c>
      <c r="K29" s="90">
        <v>549</v>
      </c>
      <c r="L29" s="90">
        <v>366</v>
      </c>
      <c r="M29" s="90">
        <v>243</v>
      </c>
      <c r="N29" s="90">
        <v>167</v>
      </c>
      <c r="O29" s="90">
        <v>729</v>
      </c>
      <c r="P29" s="90">
        <v>468</v>
      </c>
      <c r="Q29" s="90">
        <v>111</v>
      </c>
      <c r="R29" s="90">
        <v>81</v>
      </c>
      <c r="S29" s="90">
        <v>7</v>
      </c>
      <c r="T29" s="199">
        <v>3</v>
      </c>
      <c r="U29" s="234">
        <f t="shared" si="9"/>
        <v>3619</v>
      </c>
      <c r="V29" s="90">
        <f t="shared" si="13"/>
        <v>1399</v>
      </c>
      <c r="W29" s="90">
        <f t="shared" si="10"/>
        <v>670</v>
      </c>
      <c r="X29" s="90">
        <f t="shared" si="11"/>
        <v>202</v>
      </c>
      <c r="Y29" s="90">
        <f t="shared" si="12"/>
        <v>91</v>
      </c>
      <c r="Z29" s="199">
        <f t="shared" si="14"/>
        <v>10</v>
      </c>
      <c r="AA29" s="90">
        <v>33980</v>
      </c>
      <c r="AB29" s="90">
        <v>1070</v>
      </c>
      <c r="AC29" s="90">
        <v>108</v>
      </c>
      <c r="AD29" s="199">
        <v>89</v>
      </c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X29" s="391"/>
      <c r="AY29" s="391"/>
      <c r="AZ29" s="391"/>
      <c r="BA29" s="391"/>
      <c r="BB29" s="391"/>
    </row>
    <row r="30" spans="2:54">
      <c r="B30" s="201" t="s">
        <v>431</v>
      </c>
      <c r="C30" s="187" t="s">
        <v>520</v>
      </c>
      <c r="D30" s="203" t="s">
        <v>196</v>
      </c>
      <c r="E30" s="11">
        <f t="shared" si="8"/>
        <v>31536</v>
      </c>
      <c r="F30" s="90">
        <v>11513</v>
      </c>
      <c r="G30" s="90">
        <v>11392</v>
      </c>
      <c r="H30" s="90">
        <v>3447</v>
      </c>
      <c r="I30" s="90">
        <v>1617</v>
      </c>
      <c r="J30" s="90">
        <v>928</v>
      </c>
      <c r="K30" s="90">
        <v>568</v>
      </c>
      <c r="L30" s="90">
        <v>403</v>
      </c>
      <c r="M30" s="90">
        <v>221</v>
      </c>
      <c r="N30" s="90">
        <v>191</v>
      </c>
      <c r="O30" s="90">
        <v>769</v>
      </c>
      <c r="P30" s="90">
        <v>379</v>
      </c>
      <c r="Q30" s="90">
        <v>63</v>
      </c>
      <c r="R30" s="90">
        <v>40</v>
      </c>
      <c r="S30" s="90">
        <v>1</v>
      </c>
      <c r="T30" s="199">
        <v>4</v>
      </c>
      <c r="U30" s="234">
        <f t="shared" si="9"/>
        <v>3567</v>
      </c>
      <c r="V30" s="90">
        <f t="shared" si="13"/>
        <v>1256</v>
      </c>
      <c r="W30" s="90">
        <f t="shared" si="10"/>
        <v>487</v>
      </c>
      <c r="X30" s="90">
        <f t="shared" si="11"/>
        <v>108</v>
      </c>
      <c r="Y30" s="90">
        <f t="shared" si="12"/>
        <v>45</v>
      </c>
      <c r="Z30" s="199">
        <f t="shared" si="14"/>
        <v>5</v>
      </c>
      <c r="AA30" s="90">
        <v>30419</v>
      </c>
      <c r="AB30" s="90">
        <v>1011</v>
      </c>
      <c r="AC30" s="90">
        <v>61</v>
      </c>
      <c r="AD30" s="199">
        <v>45</v>
      </c>
      <c r="AG30" s="391"/>
      <c r="AH30" s="391"/>
      <c r="AI30" s="391"/>
      <c r="AJ30" s="391"/>
      <c r="AK30" s="391"/>
      <c r="AL30" s="391"/>
      <c r="AM30" s="391"/>
      <c r="AN30" s="391"/>
      <c r="AO30" s="391"/>
      <c r="AP30" s="391"/>
      <c r="AQ30" s="391"/>
      <c r="AR30" s="391"/>
      <c r="AS30" s="391"/>
      <c r="AT30" s="391"/>
      <c r="AU30" s="391"/>
      <c r="AV30" s="391"/>
      <c r="AX30" s="391"/>
      <c r="AY30" s="391"/>
      <c r="AZ30" s="391"/>
      <c r="BA30" s="391"/>
      <c r="BB30" s="391"/>
    </row>
    <row r="31" spans="2:54">
      <c r="B31" s="201" t="s">
        <v>431</v>
      </c>
      <c r="C31" s="187" t="s">
        <v>521</v>
      </c>
      <c r="D31" s="203" t="s">
        <v>198</v>
      </c>
      <c r="E31" s="11">
        <f t="shared" si="8"/>
        <v>11515</v>
      </c>
      <c r="F31" s="90">
        <v>5092</v>
      </c>
      <c r="G31" s="90">
        <v>4314</v>
      </c>
      <c r="H31" s="90">
        <v>798</v>
      </c>
      <c r="I31" s="90">
        <v>386</v>
      </c>
      <c r="J31" s="90">
        <v>268</v>
      </c>
      <c r="K31" s="90">
        <v>123</v>
      </c>
      <c r="L31" s="90">
        <v>86</v>
      </c>
      <c r="M31" s="90">
        <v>71</v>
      </c>
      <c r="N31" s="90">
        <v>46</v>
      </c>
      <c r="O31" s="90">
        <v>246</v>
      </c>
      <c r="P31" s="90">
        <v>77</v>
      </c>
      <c r="Q31" s="90">
        <v>4</v>
      </c>
      <c r="R31" s="90">
        <v>4</v>
      </c>
      <c r="S31" s="90"/>
      <c r="T31" s="199"/>
      <c r="U31" s="234">
        <f t="shared" si="9"/>
        <v>925</v>
      </c>
      <c r="V31" s="90">
        <f t="shared" si="13"/>
        <v>331</v>
      </c>
      <c r="W31" s="90">
        <f t="shared" si="10"/>
        <v>85</v>
      </c>
      <c r="X31" s="90">
        <f t="shared" si="11"/>
        <v>8</v>
      </c>
      <c r="Y31" s="90">
        <f t="shared" si="12"/>
        <v>4</v>
      </c>
      <c r="Z31" s="199">
        <f t="shared" si="14"/>
        <v>0</v>
      </c>
      <c r="AA31" s="90">
        <v>11216</v>
      </c>
      <c r="AB31" s="90">
        <v>292</v>
      </c>
      <c r="AC31" s="90">
        <v>3</v>
      </c>
      <c r="AD31" s="199">
        <v>4</v>
      </c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1"/>
      <c r="AU31" s="392"/>
      <c r="AV31" s="392"/>
      <c r="AX31" s="391"/>
      <c r="AY31" s="391"/>
      <c r="AZ31" s="391"/>
      <c r="BA31" s="391"/>
      <c r="BB31" s="391"/>
    </row>
    <row r="32" spans="2:54">
      <c r="B32" s="201" t="s">
        <v>432</v>
      </c>
      <c r="C32" s="187" t="s">
        <v>504</v>
      </c>
      <c r="D32" s="203" t="s">
        <v>200</v>
      </c>
      <c r="E32" s="11">
        <f t="shared" si="8"/>
        <v>16295</v>
      </c>
      <c r="F32" s="90">
        <v>7165</v>
      </c>
      <c r="G32" s="90">
        <v>6358</v>
      </c>
      <c r="H32" s="90">
        <v>1163</v>
      </c>
      <c r="I32" s="90">
        <v>435</v>
      </c>
      <c r="J32" s="90">
        <v>267</v>
      </c>
      <c r="K32" s="90">
        <v>172</v>
      </c>
      <c r="L32" s="90">
        <v>149</v>
      </c>
      <c r="M32" s="90">
        <v>99</v>
      </c>
      <c r="N32" s="90">
        <v>75</v>
      </c>
      <c r="O32" s="90">
        <v>249</v>
      </c>
      <c r="P32" s="90">
        <v>115</v>
      </c>
      <c r="Q32" s="90">
        <v>19</v>
      </c>
      <c r="R32" s="90">
        <v>28</v>
      </c>
      <c r="S32" s="90">
        <v>1</v>
      </c>
      <c r="T32" s="199"/>
      <c r="U32" s="234">
        <f t="shared" si="9"/>
        <v>1174</v>
      </c>
      <c r="V32" s="90">
        <f t="shared" si="13"/>
        <v>412</v>
      </c>
      <c r="W32" s="90">
        <f t="shared" si="10"/>
        <v>163</v>
      </c>
      <c r="X32" s="90">
        <f t="shared" si="11"/>
        <v>48</v>
      </c>
      <c r="Y32" s="90">
        <f t="shared" si="12"/>
        <v>29</v>
      </c>
      <c r="Z32" s="199">
        <f t="shared" si="14"/>
        <v>1</v>
      </c>
      <c r="AA32" s="90">
        <v>15940</v>
      </c>
      <c r="AB32" s="90">
        <v>308</v>
      </c>
      <c r="AC32" s="90">
        <v>19</v>
      </c>
      <c r="AD32" s="199">
        <v>28</v>
      </c>
      <c r="AG32" s="391"/>
      <c r="AH32" s="391"/>
      <c r="AI32" s="391"/>
      <c r="AJ32" s="391"/>
      <c r="AK32" s="391"/>
      <c r="AL32" s="391"/>
      <c r="AM32" s="391"/>
      <c r="AN32" s="391"/>
      <c r="AO32" s="391"/>
      <c r="AP32" s="391"/>
      <c r="AQ32" s="391"/>
      <c r="AR32" s="391"/>
      <c r="AS32" s="391"/>
      <c r="AT32" s="391"/>
      <c r="AU32" s="391"/>
      <c r="AV32" s="392"/>
      <c r="AX32" s="391"/>
      <c r="AY32" s="391"/>
      <c r="AZ32" s="391"/>
      <c r="BA32" s="391"/>
      <c r="BB32" s="391"/>
    </row>
    <row r="33" spans="2:54">
      <c r="B33" s="201" t="s">
        <v>432</v>
      </c>
      <c r="C33" s="187" t="s">
        <v>505</v>
      </c>
      <c r="D33" s="203" t="s">
        <v>201</v>
      </c>
      <c r="E33" s="11">
        <f t="shared" si="8"/>
        <v>13137</v>
      </c>
      <c r="F33" s="90">
        <v>4878</v>
      </c>
      <c r="G33" s="90">
        <v>4890</v>
      </c>
      <c r="H33" s="90">
        <v>1489</v>
      </c>
      <c r="I33" s="90">
        <v>623</v>
      </c>
      <c r="J33" s="90">
        <v>332</v>
      </c>
      <c r="K33" s="90">
        <v>230</v>
      </c>
      <c r="L33" s="90">
        <v>146</v>
      </c>
      <c r="M33" s="90">
        <v>107</v>
      </c>
      <c r="N33" s="90">
        <v>72</v>
      </c>
      <c r="O33" s="90">
        <v>243</v>
      </c>
      <c r="P33" s="90">
        <v>84</v>
      </c>
      <c r="Q33" s="90">
        <v>11</v>
      </c>
      <c r="R33" s="90">
        <v>31</v>
      </c>
      <c r="S33" s="90">
        <v>1</v>
      </c>
      <c r="T33" s="199"/>
      <c r="U33" s="234">
        <f t="shared" si="9"/>
        <v>1257</v>
      </c>
      <c r="V33" s="90">
        <f t="shared" si="13"/>
        <v>370</v>
      </c>
      <c r="W33" s="90">
        <f t="shared" si="10"/>
        <v>127</v>
      </c>
      <c r="X33" s="90">
        <f t="shared" si="11"/>
        <v>43</v>
      </c>
      <c r="Y33" s="90">
        <f t="shared" si="12"/>
        <v>32</v>
      </c>
      <c r="Z33" s="199">
        <f t="shared" si="14"/>
        <v>1</v>
      </c>
      <c r="AA33" s="90">
        <v>12818</v>
      </c>
      <c r="AB33" s="90">
        <v>278</v>
      </c>
      <c r="AC33" s="90">
        <v>9</v>
      </c>
      <c r="AD33" s="199">
        <v>32</v>
      </c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2"/>
      <c r="AX33" s="391"/>
      <c r="AY33" s="391"/>
      <c r="AZ33" s="391"/>
      <c r="BA33" s="391"/>
      <c r="BB33" s="391"/>
    </row>
    <row r="34" spans="2:54">
      <c r="B34" s="201" t="s">
        <v>432</v>
      </c>
      <c r="C34" s="187" t="s">
        <v>506</v>
      </c>
      <c r="D34" s="203" t="s">
        <v>433</v>
      </c>
      <c r="E34" s="11">
        <f t="shared" si="8"/>
        <v>17965</v>
      </c>
      <c r="F34" s="90">
        <v>6910</v>
      </c>
      <c r="G34" s="90">
        <v>6517</v>
      </c>
      <c r="H34" s="90">
        <v>1901</v>
      </c>
      <c r="I34" s="90">
        <v>890</v>
      </c>
      <c r="J34" s="90">
        <v>450</v>
      </c>
      <c r="K34" s="90">
        <v>274</v>
      </c>
      <c r="L34" s="90">
        <v>176</v>
      </c>
      <c r="M34" s="90">
        <v>129</v>
      </c>
      <c r="N34" s="90">
        <v>78</v>
      </c>
      <c r="O34" s="90">
        <v>399</v>
      </c>
      <c r="P34" s="90">
        <v>180</v>
      </c>
      <c r="Q34" s="90">
        <v>36</v>
      </c>
      <c r="R34" s="90">
        <v>23</v>
      </c>
      <c r="S34" s="90">
        <v>1</v>
      </c>
      <c r="T34" s="199">
        <v>1</v>
      </c>
      <c r="U34" s="234">
        <f t="shared" si="9"/>
        <v>1747</v>
      </c>
      <c r="V34" s="90">
        <f t="shared" si="13"/>
        <v>640</v>
      </c>
      <c r="W34" s="90">
        <f t="shared" si="10"/>
        <v>241</v>
      </c>
      <c r="X34" s="90">
        <f t="shared" si="11"/>
        <v>61</v>
      </c>
      <c r="Y34" s="90">
        <f t="shared" si="12"/>
        <v>25</v>
      </c>
      <c r="Z34" s="199">
        <f t="shared" si="14"/>
        <v>2</v>
      </c>
      <c r="AA34" s="90">
        <v>17405</v>
      </c>
      <c r="AB34" s="90">
        <v>499</v>
      </c>
      <c r="AC34" s="90">
        <v>36</v>
      </c>
      <c r="AD34" s="199">
        <v>25</v>
      </c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X34" s="391"/>
      <c r="AY34" s="391"/>
      <c r="AZ34" s="391"/>
      <c r="BA34" s="391"/>
      <c r="BB34" s="391"/>
    </row>
    <row r="35" spans="2:54">
      <c r="B35" s="201" t="s">
        <v>432</v>
      </c>
      <c r="C35" s="187" t="s">
        <v>508</v>
      </c>
      <c r="D35" s="203" t="s">
        <v>203</v>
      </c>
      <c r="E35" s="11">
        <f t="shared" si="8"/>
        <v>14049</v>
      </c>
      <c r="F35" s="90">
        <v>6947</v>
      </c>
      <c r="G35" s="90">
        <v>4298</v>
      </c>
      <c r="H35" s="90">
        <v>1154</v>
      </c>
      <c r="I35" s="90">
        <v>530</v>
      </c>
      <c r="J35" s="90">
        <v>301</v>
      </c>
      <c r="K35" s="90">
        <v>192</v>
      </c>
      <c r="L35" s="90">
        <v>108</v>
      </c>
      <c r="M35" s="90">
        <v>95</v>
      </c>
      <c r="N35" s="90">
        <v>58</v>
      </c>
      <c r="O35" s="90">
        <v>235</v>
      </c>
      <c r="P35" s="90">
        <v>95</v>
      </c>
      <c r="Q35" s="90">
        <v>13</v>
      </c>
      <c r="R35" s="90">
        <v>22</v>
      </c>
      <c r="S35" s="90">
        <v>1</v>
      </c>
      <c r="T35" s="199"/>
      <c r="U35" s="234">
        <f t="shared" si="9"/>
        <v>1120</v>
      </c>
      <c r="V35" s="90">
        <f t="shared" si="13"/>
        <v>366</v>
      </c>
      <c r="W35" s="90">
        <f t="shared" si="10"/>
        <v>131</v>
      </c>
      <c r="X35" s="90">
        <f t="shared" si="11"/>
        <v>36</v>
      </c>
      <c r="Y35" s="90">
        <f t="shared" si="12"/>
        <v>23</v>
      </c>
      <c r="Z35" s="199">
        <f t="shared" si="14"/>
        <v>1</v>
      </c>
      <c r="AA35" s="90">
        <v>13732</v>
      </c>
      <c r="AB35" s="90">
        <v>283</v>
      </c>
      <c r="AC35" s="90">
        <v>12</v>
      </c>
      <c r="AD35" s="199">
        <v>22</v>
      </c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2"/>
      <c r="AX35" s="391"/>
      <c r="AY35" s="391"/>
      <c r="AZ35" s="391"/>
      <c r="BA35" s="391"/>
      <c r="BB35" s="391"/>
    </row>
    <row r="36" spans="2:54">
      <c r="B36" s="201" t="s">
        <v>432</v>
      </c>
      <c r="C36" s="187" t="s">
        <v>509</v>
      </c>
      <c r="D36" s="203" t="s">
        <v>205</v>
      </c>
      <c r="E36" s="11">
        <f t="shared" si="8"/>
        <v>15260</v>
      </c>
      <c r="F36" s="90">
        <v>8143</v>
      </c>
      <c r="G36" s="90">
        <v>4443</v>
      </c>
      <c r="H36" s="90">
        <v>1104</v>
      </c>
      <c r="I36" s="90">
        <v>458</v>
      </c>
      <c r="J36" s="90">
        <v>262</v>
      </c>
      <c r="K36" s="90">
        <v>166</v>
      </c>
      <c r="L36" s="90">
        <v>140</v>
      </c>
      <c r="M36" s="90">
        <v>82</v>
      </c>
      <c r="N36" s="90">
        <v>65</v>
      </c>
      <c r="O36" s="90">
        <v>240</v>
      </c>
      <c r="P36" s="90">
        <v>114</v>
      </c>
      <c r="Q36" s="90">
        <v>25</v>
      </c>
      <c r="R36" s="90">
        <v>17</v>
      </c>
      <c r="S36" s="90">
        <v>1</v>
      </c>
      <c r="T36" s="199"/>
      <c r="U36" s="234">
        <f t="shared" si="9"/>
        <v>1112</v>
      </c>
      <c r="V36" s="90">
        <f t="shared" si="13"/>
        <v>397</v>
      </c>
      <c r="W36" s="90">
        <f t="shared" si="10"/>
        <v>157</v>
      </c>
      <c r="X36" s="90">
        <f t="shared" si="11"/>
        <v>43</v>
      </c>
      <c r="Y36" s="90">
        <f t="shared" si="12"/>
        <v>18</v>
      </c>
      <c r="Z36" s="199">
        <f t="shared" si="14"/>
        <v>1</v>
      </c>
      <c r="AA36" s="90">
        <v>14915</v>
      </c>
      <c r="AB36" s="90">
        <v>302</v>
      </c>
      <c r="AC36" s="90">
        <v>25</v>
      </c>
      <c r="AD36" s="199">
        <v>18</v>
      </c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1"/>
      <c r="AV36" s="392"/>
      <c r="AX36" s="391"/>
      <c r="AY36" s="391"/>
      <c r="AZ36" s="391"/>
      <c r="BA36" s="391"/>
      <c r="BB36" s="391"/>
    </row>
    <row r="37" spans="2:54">
      <c r="B37" s="201" t="s">
        <v>432</v>
      </c>
      <c r="C37" s="187" t="s">
        <v>510</v>
      </c>
      <c r="D37" s="203" t="s">
        <v>206</v>
      </c>
      <c r="E37" s="11">
        <f t="shared" si="8"/>
        <v>12790</v>
      </c>
      <c r="F37" s="90">
        <v>5039</v>
      </c>
      <c r="G37" s="90">
        <v>4577</v>
      </c>
      <c r="H37" s="90">
        <v>1409</v>
      </c>
      <c r="I37" s="90">
        <v>558</v>
      </c>
      <c r="J37" s="90">
        <v>333</v>
      </c>
      <c r="K37" s="90">
        <v>190</v>
      </c>
      <c r="L37" s="90">
        <v>132</v>
      </c>
      <c r="M37" s="90">
        <v>78</v>
      </c>
      <c r="N37" s="90">
        <v>57</v>
      </c>
      <c r="O37" s="90">
        <v>255</v>
      </c>
      <c r="P37" s="90">
        <v>101</v>
      </c>
      <c r="Q37" s="90">
        <v>27</v>
      </c>
      <c r="R37" s="90">
        <v>30</v>
      </c>
      <c r="S37" s="90">
        <v>3</v>
      </c>
      <c r="T37" s="199">
        <v>1</v>
      </c>
      <c r="U37" s="234">
        <f t="shared" si="9"/>
        <v>1207</v>
      </c>
      <c r="V37" s="90">
        <f t="shared" si="13"/>
        <v>417</v>
      </c>
      <c r="W37" s="90">
        <f t="shared" si="10"/>
        <v>162</v>
      </c>
      <c r="X37" s="90">
        <f t="shared" si="11"/>
        <v>61</v>
      </c>
      <c r="Y37" s="90">
        <f t="shared" si="12"/>
        <v>34</v>
      </c>
      <c r="Z37" s="199">
        <f t="shared" si="14"/>
        <v>4</v>
      </c>
      <c r="AA37" s="90">
        <v>12419</v>
      </c>
      <c r="AB37" s="90">
        <v>311</v>
      </c>
      <c r="AC37" s="90">
        <v>28</v>
      </c>
      <c r="AD37" s="199">
        <v>32</v>
      </c>
      <c r="AG37" s="391"/>
      <c r="AH37" s="391"/>
      <c r="AI37" s="391"/>
      <c r="AJ37" s="391"/>
      <c r="AK37" s="391"/>
      <c r="AL37" s="391"/>
      <c r="AM37" s="391"/>
      <c r="AN37" s="391"/>
      <c r="AO37" s="391"/>
      <c r="AP37" s="391"/>
      <c r="AQ37" s="391"/>
      <c r="AR37" s="391"/>
      <c r="AS37" s="391"/>
      <c r="AT37" s="391"/>
      <c r="AU37" s="391"/>
      <c r="AV37" s="391"/>
      <c r="AX37" s="391"/>
      <c r="AY37" s="391"/>
      <c r="AZ37" s="391"/>
      <c r="BA37" s="391"/>
      <c r="BB37" s="391"/>
    </row>
    <row r="38" spans="2:54">
      <c r="B38" s="201" t="s">
        <v>432</v>
      </c>
      <c r="C38" s="187" t="s">
        <v>511</v>
      </c>
      <c r="D38" s="203" t="s">
        <v>207</v>
      </c>
      <c r="E38" s="11">
        <f t="shared" si="8"/>
        <v>12449</v>
      </c>
      <c r="F38" s="90">
        <v>4209</v>
      </c>
      <c r="G38" s="90">
        <v>5093</v>
      </c>
      <c r="H38" s="90">
        <v>1336</v>
      </c>
      <c r="I38" s="90">
        <v>509</v>
      </c>
      <c r="J38" s="90">
        <v>296</v>
      </c>
      <c r="K38" s="90">
        <v>220</v>
      </c>
      <c r="L38" s="90">
        <v>125</v>
      </c>
      <c r="M38" s="90">
        <v>98</v>
      </c>
      <c r="N38" s="90">
        <v>70</v>
      </c>
      <c r="O38" s="90">
        <v>262</v>
      </c>
      <c r="P38" s="90">
        <v>138</v>
      </c>
      <c r="Q38" s="90">
        <v>43</v>
      </c>
      <c r="R38" s="90">
        <v>44</v>
      </c>
      <c r="S38" s="90">
        <v>5</v>
      </c>
      <c r="T38" s="199">
        <v>1</v>
      </c>
      <c r="U38" s="234">
        <f t="shared" si="9"/>
        <v>1302</v>
      </c>
      <c r="V38" s="90">
        <f t="shared" si="13"/>
        <v>493</v>
      </c>
      <c r="W38" s="90">
        <f t="shared" si="10"/>
        <v>231</v>
      </c>
      <c r="X38" s="90">
        <f t="shared" si="11"/>
        <v>93</v>
      </c>
      <c r="Y38" s="90">
        <f t="shared" si="12"/>
        <v>50</v>
      </c>
      <c r="Z38" s="199">
        <f t="shared" si="14"/>
        <v>6</v>
      </c>
      <c r="AA38" s="90">
        <v>12020</v>
      </c>
      <c r="AB38" s="90">
        <v>336</v>
      </c>
      <c r="AC38" s="90">
        <v>45</v>
      </c>
      <c r="AD38" s="199">
        <v>48</v>
      </c>
      <c r="AG38" s="391"/>
      <c r="AH38" s="391"/>
      <c r="AI38" s="391"/>
      <c r="AJ38" s="391"/>
      <c r="AK38" s="391"/>
      <c r="AL38" s="391"/>
      <c r="AM38" s="391"/>
      <c r="AN38" s="391"/>
      <c r="AO38" s="391"/>
      <c r="AP38" s="391"/>
      <c r="AQ38" s="391"/>
      <c r="AR38" s="391"/>
      <c r="AS38" s="391"/>
      <c r="AT38" s="391"/>
      <c r="AU38" s="391"/>
      <c r="AV38" s="391"/>
      <c r="AX38" s="391"/>
      <c r="AY38" s="391"/>
      <c r="AZ38" s="391"/>
      <c r="BA38" s="391"/>
      <c r="BB38" s="391"/>
    </row>
    <row r="39" spans="2:54">
      <c r="B39" s="201" t="s">
        <v>432</v>
      </c>
      <c r="C39" s="187" t="s">
        <v>512</v>
      </c>
      <c r="D39" s="203" t="s">
        <v>434</v>
      </c>
      <c r="E39" s="11">
        <f t="shared" si="8"/>
        <v>15725</v>
      </c>
      <c r="F39" s="90">
        <v>6411</v>
      </c>
      <c r="G39" s="90">
        <v>5215</v>
      </c>
      <c r="H39" s="90">
        <v>1680</v>
      </c>
      <c r="I39" s="90">
        <v>751</v>
      </c>
      <c r="J39" s="90">
        <v>443</v>
      </c>
      <c r="K39" s="90">
        <v>263</v>
      </c>
      <c r="L39" s="90">
        <v>167</v>
      </c>
      <c r="M39" s="90">
        <v>137</v>
      </c>
      <c r="N39" s="90">
        <v>78</v>
      </c>
      <c r="O39" s="90">
        <v>339</v>
      </c>
      <c r="P39" s="90">
        <v>180</v>
      </c>
      <c r="Q39" s="90">
        <v>31</v>
      </c>
      <c r="R39" s="90">
        <v>29</v>
      </c>
      <c r="S39" s="90"/>
      <c r="T39" s="199">
        <v>1</v>
      </c>
      <c r="U39" s="234">
        <f t="shared" si="9"/>
        <v>1668</v>
      </c>
      <c r="V39" s="90">
        <f t="shared" si="13"/>
        <v>580</v>
      </c>
      <c r="W39" s="90">
        <f t="shared" si="10"/>
        <v>241</v>
      </c>
      <c r="X39" s="90">
        <f t="shared" si="11"/>
        <v>61</v>
      </c>
      <c r="Y39" s="90">
        <f t="shared" si="12"/>
        <v>30</v>
      </c>
      <c r="Z39" s="199">
        <f t="shared" si="14"/>
        <v>1</v>
      </c>
      <c r="AA39" s="90">
        <v>15221</v>
      </c>
      <c r="AB39" s="90">
        <v>445</v>
      </c>
      <c r="AC39" s="90">
        <v>30</v>
      </c>
      <c r="AD39" s="199">
        <v>29</v>
      </c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2"/>
      <c r="AV39" s="391"/>
      <c r="AX39" s="391"/>
      <c r="AY39" s="391"/>
      <c r="AZ39" s="391"/>
      <c r="BA39" s="391"/>
      <c r="BB39" s="391"/>
    </row>
    <row r="40" spans="2:54">
      <c r="B40" s="201" t="s">
        <v>435</v>
      </c>
      <c r="C40" s="187" t="s">
        <v>504</v>
      </c>
      <c r="D40" s="203" t="s">
        <v>210</v>
      </c>
      <c r="E40" s="11">
        <f t="shared" si="8"/>
        <v>6758</v>
      </c>
      <c r="F40" s="90">
        <v>2554</v>
      </c>
      <c r="G40" s="90">
        <v>2248</v>
      </c>
      <c r="H40" s="90">
        <v>630</v>
      </c>
      <c r="I40" s="90">
        <v>332</v>
      </c>
      <c r="J40" s="90">
        <v>243</v>
      </c>
      <c r="K40" s="90">
        <v>111</v>
      </c>
      <c r="L40" s="90">
        <v>124</v>
      </c>
      <c r="M40" s="90">
        <v>63</v>
      </c>
      <c r="N40" s="90">
        <v>97</v>
      </c>
      <c r="O40" s="90">
        <v>273</v>
      </c>
      <c r="P40" s="90">
        <v>70</v>
      </c>
      <c r="Q40" s="90">
        <v>9</v>
      </c>
      <c r="R40" s="90">
        <v>3</v>
      </c>
      <c r="S40" s="90"/>
      <c r="T40" s="199">
        <v>1</v>
      </c>
      <c r="U40" s="234">
        <f t="shared" si="9"/>
        <v>994</v>
      </c>
      <c r="V40" s="90">
        <f t="shared" si="13"/>
        <v>356</v>
      </c>
      <c r="W40" s="90">
        <f t="shared" si="10"/>
        <v>83</v>
      </c>
      <c r="X40" s="90">
        <f t="shared" si="11"/>
        <v>13</v>
      </c>
      <c r="Y40" s="90">
        <f t="shared" si="12"/>
        <v>4</v>
      </c>
      <c r="Z40" s="199">
        <f t="shared" si="14"/>
        <v>1</v>
      </c>
      <c r="AA40" s="90">
        <v>6448</v>
      </c>
      <c r="AB40" s="90">
        <v>297</v>
      </c>
      <c r="AC40" s="90">
        <v>9</v>
      </c>
      <c r="AD40" s="199">
        <v>4</v>
      </c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/>
      <c r="AR40" s="391"/>
      <c r="AS40" s="391"/>
      <c r="AT40" s="391"/>
      <c r="AU40" s="392"/>
      <c r="AV40" s="391"/>
      <c r="AX40" s="391"/>
      <c r="AY40" s="391"/>
      <c r="AZ40" s="391"/>
      <c r="BA40" s="391"/>
      <c r="BB40" s="391"/>
    </row>
    <row r="41" spans="2:54">
      <c r="B41" s="201" t="s">
        <v>435</v>
      </c>
      <c r="C41" s="187" t="s">
        <v>505</v>
      </c>
      <c r="D41" s="204" t="s">
        <v>211</v>
      </c>
      <c r="E41" s="11">
        <f t="shared" si="8"/>
        <v>9076</v>
      </c>
      <c r="F41" s="90">
        <v>2762</v>
      </c>
      <c r="G41" s="90">
        <v>3207</v>
      </c>
      <c r="H41" s="90">
        <v>927</v>
      </c>
      <c r="I41" s="90">
        <v>425</v>
      </c>
      <c r="J41" s="90">
        <v>300</v>
      </c>
      <c r="K41" s="90">
        <v>160</v>
      </c>
      <c r="L41" s="90">
        <v>204</v>
      </c>
      <c r="M41" s="90">
        <v>81</v>
      </c>
      <c r="N41" s="90">
        <v>248</v>
      </c>
      <c r="O41" s="90">
        <v>602</v>
      </c>
      <c r="P41" s="90">
        <v>143</v>
      </c>
      <c r="Q41" s="90">
        <v>13</v>
      </c>
      <c r="R41" s="90">
        <v>4</v>
      </c>
      <c r="S41" s="90"/>
      <c r="T41" s="199"/>
      <c r="U41" s="234">
        <f t="shared" si="9"/>
        <v>1755</v>
      </c>
      <c r="V41" s="90">
        <f t="shared" si="13"/>
        <v>762</v>
      </c>
      <c r="W41" s="90">
        <f t="shared" si="10"/>
        <v>160</v>
      </c>
      <c r="X41" s="90">
        <f t="shared" si="11"/>
        <v>17</v>
      </c>
      <c r="Y41" s="90">
        <f t="shared" si="12"/>
        <v>4</v>
      </c>
      <c r="Z41" s="199">
        <f t="shared" si="14"/>
        <v>0</v>
      </c>
      <c r="AA41" s="90">
        <v>8402</v>
      </c>
      <c r="AB41" s="90">
        <v>658</v>
      </c>
      <c r="AC41" s="90">
        <v>12</v>
      </c>
      <c r="AD41" s="199">
        <v>4</v>
      </c>
      <c r="AG41" s="391"/>
      <c r="AH41" s="391"/>
      <c r="AI41" s="391"/>
      <c r="AJ41" s="391"/>
      <c r="AK41" s="391"/>
      <c r="AL41" s="391"/>
      <c r="AM41" s="391"/>
      <c r="AN41" s="391"/>
      <c r="AO41" s="391"/>
      <c r="AP41" s="391"/>
      <c r="AQ41" s="391"/>
      <c r="AR41" s="391"/>
      <c r="AS41" s="391"/>
      <c r="AT41" s="391"/>
      <c r="AU41" s="392"/>
      <c r="AV41" s="392"/>
      <c r="AX41" s="391"/>
      <c r="AY41" s="391"/>
      <c r="AZ41" s="391"/>
      <c r="BA41" s="391"/>
      <c r="BB41" s="391"/>
    </row>
    <row r="42" spans="2:54">
      <c r="B42" s="201" t="s">
        <v>435</v>
      </c>
      <c r="C42" s="187" t="s">
        <v>506</v>
      </c>
      <c r="D42" s="203" t="s">
        <v>212</v>
      </c>
      <c r="E42" s="11">
        <f t="shared" si="8"/>
        <v>1372</v>
      </c>
      <c r="F42" s="90">
        <v>286</v>
      </c>
      <c r="G42" s="90">
        <v>589</v>
      </c>
      <c r="H42" s="90">
        <v>255</v>
      </c>
      <c r="I42" s="90">
        <v>101</v>
      </c>
      <c r="J42" s="90">
        <v>42</v>
      </c>
      <c r="K42" s="90">
        <v>20</v>
      </c>
      <c r="L42" s="90">
        <v>21</v>
      </c>
      <c r="M42" s="90">
        <v>8</v>
      </c>
      <c r="N42" s="90">
        <v>6</v>
      </c>
      <c r="O42" s="90">
        <v>32</v>
      </c>
      <c r="P42" s="90">
        <v>10</v>
      </c>
      <c r="Q42" s="90">
        <v>1</v>
      </c>
      <c r="R42" s="90">
        <v>1</v>
      </c>
      <c r="S42" s="90"/>
      <c r="T42" s="199"/>
      <c r="U42" s="234">
        <f t="shared" si="9"/>
        <v>141</v>
      </c>
      <c r="V42" s="90">
        <f t="shared" si="13"/>
        <v>44</v>
      </c>
      <c r="W42" s="90">
        <f t="shared" si="10"/>
        <v>12</v>
      </c>
      <c r="X42" s="90">
        <f t="shared" si="11"/>
        <v>2</v>
      </c>
      <c r="Y42" s="90">
        <f t="shared" si="12"/>
        <v>1</v>
      </c>
      <c r="Z42" s="199">
        <f t="shared" si="14"/>
        <v>0</v>
      </c>
      <c r="AA42" s="90">
        <v>1334</v>
      </c>
      <c r="AB42" s="90">
        <v>36</v>
      </c>
      <c r="AC42" s="90">
        <v>1</v>
      </c>
      <c r="AD42" s="199">
        <v>1</v>
      </c>
      <c r="AG42" s="391"/>
      <c r="AH42" s="391"/>
      <c r="AI42" s="391"/>
      <c r="AJ42" s="391"/>
      <c r="AK42" s="391"/>
      <c r="AL42" s="391"/>
      <c r="AM42" s="391"/>
      <c r="AN42" s="391"/>
      <c r="AO42" s="391"/>
      <c r="AP42" s="391"/>
      <c r="AQ42" s="391"/>
      <c r="AR42" s="391"/>
      <c r="AS42" s="391"/>
      <c r="AT42" s="391"/>
      <c r="AU42" s="392"/>
      <c r="AV42" s="392"/>
      <c r="AX42" s="391"/>
      <c r="AY42" s="391"/>
      <c r="AZ42" s="391"/>
      <c r="BA42" s="391"/>
      <c r="BB42" s="391"/>
    </row>
    <row r="43" spans="2:54">
      <c r="B43" s="201" t="s">
        <v>435</v>
      </c>
      <c r="C43" s="187" t="s">
        <v>508</v>
      </c>
      <c r="D43" s="203" t="s">
        <v>436</v>
      </c>
      <c r="E43" s="11">
        <f t="shared" si="8"/>
        <v>12051</v>
      </c>
      <c r="F43" s="90">
        <v>4103</v>
      </c>
      <c r="G43" s="90">
        <v>4167</v>
      </c>
      <c r="H43" s="90">
        <v>1208</v>
      </c>
      <c r="I43" s="90">
        <v>635</v>
      </c>
      <c r="J43" s="90">
        <v>393</v>
      </c>
      <c r="K43" s="90">
        <v>229</v>
      </c>
      <c r="L43" s="90">
        <v>196</v>
      </c>
      <c r="M43" s="90">
        <v>99</v>
      </c>
      <c r="N43" s="90">
        <v>175</v>
      </c>
      <c r="O43" s="90">
        <v>491</v>
      </c>
      <c r="P43" s="90">
        <v>252</v>
      </c>
      <c r="Q43" s="90">
        <v>42</v>
      </c>
      <c r="R43" s="90">
        <v>56</v>
      </c>
      <c r="S43" s="90">
        <v>5</v>
      </c>
      <c r="T43" s="199"/>
      <c r="U43" s="234">
        <f t="shared" si="9"/>
        <v>1938</v>
      </c>
      <c r="V43" s="90">
        <f t="shared" si="13"/>
        <v>846</v>
      </c>
      <c r="W43" s="90">
        <f t="shared" si="10"/>
        <v>355</v>
      </c>
      <c r="X43" s="90">
        <f t="shared" si="11"/>
        <v>103</v>
      </c>
      <c r="Y43" s="90">
        <f t="shared" si="12"/>
        <v>61</v>
      </c>
      <c r="Z43" s="199">
        <f t="shared" si="14"/>
        <v>5</v>
      </c>
      <c r="AA43" s="90">
        <v>11304</v>
      </c>
      <c r="AB43" s="90">
        <v>649</v>
      </c>
      <c r="AC43" s="90">
        <v>40</v>
      </c>
      <c r="AD43" s="199">
        <v>58</v>
      </c>
      <c r="AG43" s="391"/>
      <c r="AH43" s="391"/>
      <c r="AI43" s="391"/>
      <c r="AJ43" s="391"/>
      <c r="AK43" s="391"/>
      <c r="AL43" s="391"/>
      <c r="AM43" s="391"/>
      <c r="AN43" s="391"/>
      <c r="AO43" s="391"/>
      <c r="AP43" s="391"/>
      <c r="AQ43" s="391"/>
      <c r="AR43" s="391"/>
      <c r="AS43" s="391"/>
      <c r="AT43" s="391"/>
      <c r="AU43" s="391"/>
      <c r="AV43" s="392"/>
      <c r="AX43" s="391"/>
      <c r="AY43" s="391"/>
      <c r="AZ43" s="391"/>
      <c r="BA43" s="391"/>
      <c r="BB43" s="391"/>
    </row>
    <row r="44" spans="2:54">
      <c r="B44" s="201" t="s">
        <v>435</v>
      </c>
      <c r="C44" s="187" t="s">
        <v>509</v>
      </c>
      <c r="D44" s="203" t="s">
        <v>214</v>
      </c>
      <c r="E44" s="11">
        <f t="shared" si="8"/>
        <v>8794</v>
      </c>
      <c r="F44" s="90">
        <v>2583</v>
      </c>
      <c r="G44" s="90">
        <v>3292</v>
      </c>
      <c r="H44" s="90">
        <v>980</v>
      </c>
      <c r="I44" s="90">
        <v>612</v>
      </c>
      <c r="J44" s="90">
        <v>333</v>
      </c>
      <c r="K44" s="90">
        <v>185</v>
      </c>
      <c r="L44" s="90">
        <v>142</v>
      </c>
      <c r="M44" s="90">
        <v>85</v>
      </c>
      <c r="N44" s="90">
        <v>106</v>
      </c>
      <c r="O44" s="90">
        <v>352</v>
      </c>
      <c r="P44" s="90">
        <v>107</v>
      </c>
      <c r="Q44" s="90">
        <v>9</v>
      </c>
      <c r="R44" s="90">
        <v>7</v>
      </c>
      <c r="S44" s="90">
        <v>1</v>
      </c>
      <c r="T44" s="199"/>
      <c r="U44" s="234">
        <f t="shared" si="9"/>
        <v>1327</v>
      </c>
      <c r="V44" s="90">
        <f t="shared" si="13"/>
        <v>476</v>
      </c>
      <c r="W44" s="90">
        <f t="shared" si="10"/>
        <v>124</v>
      </c>
      <c r="X44" s="90">
        <f t="shared" si="11"/>
        <v>17</v>
      </c>
      <c r="Y44" s="90">
        <f t="shared" si="12"/>
        <v>8</v>
      </c>
      <c r="Z44" s="199">
        <f t="shared" si="14"/>
        <v>1</v>
      </c>
      <c r="AA44" s="90">
        <v>8399</v>
      </c>
      <c r="AB44" s="90">
        <v>378</v>
      </c>
      <c r="AC44" s="90">
        <v>9</v>
      </c>
      <c r="AD44" s="199">
        <v>8</v>
      </c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2"/>
      <c r="AX44" s="391"/>
      <c r="AY44" s="391"/>
      <c r="AZ44" s="391"/>
      <c r="BA44" s="391"/>
      <c r="BB44" s="391"/>
    </row>
    <row r="45" spans="2:54">
      <c r="B45" s="201" t="s">
        <v>435</v>
      </c>
      <c r="C45" s="187" t="s">
        <v>510</v>
      </c>
      <c r="D45" s="203" t="s">
        <v>215</v>
      </c>
      <c r="E45" s="11">
        <f t="shared" si="8"/>
        <v>125047</v>
      </c>
      <c r="F45" s="90">
        <v>41659</v>
      </c>
      <c r="G45" s="90">
        <v>41739</v>
      </c>
      <c r="H45" s="90">
        <v>13878</v>
      </c>
      <c r="I45" s="90">
        <v>8026</v>
      </c>
      <c r="J45" s="90">
        <v>4345</v>
      </c>
      <c r="K45" s="90">
        <v>2863</v>
      </c>
      <c r="L45" s="90">
        <v>1974</v>
      </c>
      <c r="M45" s="90">
        <v>1607</v>
      </c>
      <c r="N45" s="90">
        <v>1004</v>
      </c>
      <c r="O45" s="90">
        <v>4554</v>
      </c>
      <c r="P45" s="90">
        <v>2367</v>
      </c>
      <c r="Q45" s="90">
        <v>554</v>
      </c>
      <c r="R45" s="90">
        <v>420</v>
      </c>
      <c r="S45" s="90">
        <v>31</v>
      </c>
      <c r="T45" s="199">
        <v>26</v>
      </c>
      <c r="U45" s="234">
        <f t="shared" si="9"/>
        <v>19745</v>
      </c>
      <c r="V45" s="90">
        <f t="shared" si="13"/>
        <v>7952</v>
      </c>
      <c r="W45" s="90">
        <f t="shared" si="10"/>
        <v>3398</v>
      </c>
      <c r="X45" s="90">
        <f t="shared" si="11"/>
        <v>1031</v>
      </c>
      <c r="Y45" s="90">
        <f t="shared" si="12"/>
        <v>477</v>
      </c>
      <c r="Z45" s="199">
        <f t="shared" si="14"/>
        <v>57</v>
      </c>
      <c r="AA45" s="90">
        <v>118268</v>
      </c>
      <c r="AB45" s="90">
        <v>5790</v>
      </c>
      <c r="AC45" s="90">
        <v>525</v>
      </c>
      <c r="AD45" s="199">
        <v>464</v>
      </c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X45" s="391"/>
      <c r="AY45" s="391"/>
      <c r="AZ45" s="391"/>
      <c r="BA45" s="391"/>
      <c r="BB45" s="391"/>
    </row>
    <row r="46" spans="2:54">
      <c r="B46" s="201" t="s">
        <v>435</v>
      </c>
      <c r="C46" s="187" t="s">
        <v>511</v>
      </c>
      <c r="D46" s="203" t="s">
        <v>437</v>
      </c>
      <c r="E46" s="11">
        <f t="shared" si="8"/>
        <v>19631</v>
      </c>
      <c r="F46" s="90">
        <v>7648</v>
      </c>
      <c r="G46" s="90">
        <v>6623</v>
      </c>
      <c r="H46" s="90">
        <v>1901</v>
      </c>
      <c r="I46" s="90">
        <v>817</v>
      </c>
      <c r="J46" s="90">
        <v>515</v>
      </c>
      <c r="K46" s="90">
        <v>312</v>
      </c>
      <c r="L46" s="90">
        <v>258</v>
      </c>
      <c r="M46" s="90">
        <v>174</v>
      </c>
      <c r="N46" s="90">
        <v>152</v>
      </c>
      <c r="O46" s="90">
        <v>683</v>
      </c>
      <c r="P46" s="90">
        <v>380</v>
      </c>
      <c r="Q46" s="90">
        <v>89</v>
      </c>
      <c r="R46" s="90">
        <v>71</v>
      </c>
      <c r="S46" s="90">
        <v>8</v>
      </c>
      <c r="T46" s="199"/>
      <c r="U46" s="234">
        <f t="shared" si="9"/>
        <v>2642</v>
      </c>
      <c r="V46" s="90">
        <f t="shared" si="13"/>
        <v>1231</v>
      </c>
      <c r="W46" s="90">
        <f t="shared" si="10"/>
        <v>548</v>
      </c>
      <c r="X46" s="90">
        <f t="shared" si="11"/>
        <v>168</v>
      </c>
      <c r="Y46" s="90">
        <f t="shared" si="12"/>
        <v>79</v>
      </c>
      <c r="Z46" s="199">
        <f t="shared" si="14"/>
        <v>8</v>
      </c>
      <c r="AA46" s="90">
        <v>18522</v>
      </c>
      <c r="AB46" s="90">
        <v>950</v>
      </c>
      <c r="AC46" s="90">
        <v>81</v>
      </c>
      <c r="AD46" s="199">
        <v>78</v>
      </c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1"/>
      <c r="AV46" s="392"/>
      <c r="AX46" s="391"/>
      <c r="AY46" s="391"/>
      <c r="AZ46" s="391"/>
      <c r="BA46" s="391"/>
      <c r="BB46" s="391"/>
    </row>
    <row r="47" spans="2:54">
      <c r="B47" s="201" t="s">
        <v>435</v>
      </c>
      <c r="C47" s="187" t="s">
        <v>512</v>
      </c>
      <c r="D47" s="203" t="s">
        <v>218</v>
      </c>
      <c r="E47" s="11">
        <f t="shared" si="8"/>
        <v>27009</v>
      </c>
      <c r="F47" s="90">
        <v>8313</v>
      </c>
      <c r="G47" s="90">
        <v>9504</v>
      </c>
      <c r="H47" s="90">
        <v>3004</v>
      </c>
      <c r="I47" s="90">
        <v>1610</v>
      </c>
      <c r="J47" s="90">
        <v>945</v>
      </c>
      <c r="K47" s="90">
        <v>617</v>
      </c>
      <c r="L47" s="90">
        <v>463</v>
      </c>
      <c r="M47" s="90">
        <v>296</v>
      </c>
      <c r="N47" s="90">
        <v>265</v>
      </c>
      <c r="O47" s="90">
        <v>1130</v>
      </c>
      <c r="P47" s="90">
        <v>600</v>
      </c>
      <c r="Q47" s="90">
        <v>140</v>
      </c>
      <c r="R47" s="90">
        <v>106</v>
      </c>
      <c r="S47" s="90">
        <v>16</v>
      </c>
      <c r="T47" s="199"/>
      <c r="U47" s="234">
        <f t="shared" si="9"/>
        <v>4578</v>
      </c>
      <c r="V47" s="90">
        <f t="shared" si="13"/>
        <v>1992</v>
      </c>
      <c r="W47" s="90">
        <f t="shared" si="10"/>
        <v>862</v>
      </c>
      <c r="X47" s="90">
        <f t="shared" si="11"/>
        <v>262</v>
      </c>
      <c r="Y47" s="90">
        <f t="shared" si="12"/>
        <v>122</v>
      </c>
      <c r="Z47" s="199">
        <f t="shared" si="14"/>
        <v>16</v>
      </c>
      <c r="AA47" s="90">
        <v>25239</v>
      </c>
      <c r="AB47" s="90">
        <v>1514</v>
      </c>
      <c r="AC47" s="90">
        <v>137</v>
      </c>
      <c r="AD47" s="199">
        <v>119</v>
      </c>
      <c r="AG47" s="391"/>
      <c r="AH47" s="391"/>
      <c r="AI47" s="391"/>
      <c r="AJ47" s="391"/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1"/>
      <c r="AV47" s="392"/>
      <c r="AX47" s="391"/>
      <c r="AY47" s="391"/>
      <c r="AZ47" s="391"/>
      <c r="BA47" s="391"/>
      <c r="BB47" s="391"/>
    </row>
    <row r="48" spans="2:54">
      <c r="B48" s="201" t="s">
        <v>435</v>
      </c>
      <c r="C48" s="187" t="s">
        <v>514</v>
      </c>
      <c r="D48" s="203" t="s">
        <v>438</v>
      </c>
      <c r="E48" s="11">
        <f t="shared" si="8"/>
        <v>14282</v>
      </c>
      <c r="F48" s="90">
        <v>5317</v>
      </c>
      <c r="G48" s="90">
        <v>4794</v>
      </c>
      <c r="H48" s="90">
        <v>1441</v>
      </c>
      <c r="I48" s="90">
        <v>756</v>
      </c>
      <c r="J48" s="90">
        <v>447</v>
      </c>
      <c r="K48" s="90">
        <v>278</v>
      </c>
      <c r="L48" s="90">
        <v>207</v>
      </c>
      <c r="M48" s="90">
        <v>134</v>
      </c>
      <c r="N48" s="90">
        <v>129</v>
      </c>
      <c r="O48" s="90">
        <v>500</v>
      </c>
      <c r="P48" s="90">
        <v>224</v>
      </c>
      <c r="Q48" s="90">
        <v>33</v>
      </c>
      <c r="R48" s="90">
        <v>17</v>
      </c>
      <c r="S48" s="90">
        <v>2</v>
      </c>
      <c r="T48" s="199">
        <v>3</v>
      </c>
      <c r="U48" s="234">
        <f t="shared" si="9"/>
        <v>1974</v>
      </c>
      <c r="V48" s="90">
        <f t="shared" si="13"/>
        <v>779</v>
      </c>
      <c r="W48" s="90">
        <f t="shared" si="10"/>
        <v>279</v>
      </c>
      <c r="X48" s="90">
        <f t="shared" si="11"/>
        <v>55</v>
      </c>
      <c r="Y48" s="90">
        <f t="shared" si="12"/>
        <v>22</v>
      </c>
      <c r="Z48" s="199">
        <f t="shared" si="14"/>
        <v>5</v>
      </c>
      <c r="AA48" s="90">
        <v>13594</v>
      </c>
      <c r="AB48" s="90">
        <v>636</v>
      </c>
      <c r="AC48" s="90">
        <v>30</v>
      </c>
      <c r="AD48" s="199">
        <v>22</v>
      </c>
      <c r="AG48" s="391"/>
      <c r="AH48" s="391"/>
      <c r="AI48" s="391"/>
      <c r="AJ48" s="391"/>
      <c r="AK48" s="391"/>
      <c r="AL48" s="391"/>
      <c r="AM48" s="391"/>
      <c r="AN48" s="391"/>
      <c r="AO48" s="391"/>
      <c r="AP48" s="391"/>
      <c r="AQ48" s="391"/>
      <c r="AR48" s="391"/>
      <c r="AS48" s="391"/>
      <c r="AT48" s="391"/>
      <c r="AU48" s="391"/>
      <c r="AV48" s="391"/>
      <c r="AX48" s="391"/>
      <c r="AY48" s="391"/>
      <c r="AZ48" s="391"/>
      <c r="BA48" s="391"/>
      <c r="BB48" s="391"/>
    </row>
    <row r="49" spans="2:54">
      <c r="B49" s="201" t="s">
        <v>435</v>
      </c>
      <c r="C49" s="187" t="s">
        <v>516</v>
      </c>
      <c r="D49" s="203" t="s">
        <v>220</v>
      </c>
      <c r="E49" s="11">
        <f t="shared" si="8"/>
        <v>5621</v>
      </c>
      <c r="F49" s="90">
        <v>1808</v>
      </c>
      <c r="G49" s="90">
        <v>1701</v>
      </c>
      <c r="H49" s="90">
        <v>589</v>
      </c>
      <c r="I49" s="90">
        <v>232</v>
      </c>
      <c r="J49" s="90">
        <v>179</v>
      </c>
      <c r="K49" s="90">
        <v>103</v>
      </c>
      <c r="L49" s="90">
        <v>156</v>
      </c>
      <c r="M49" s="90">
        <v>70</v>
      </c>
      <c r="N49" s="90">
        <v>178</v>
      </c>
      <c r="O49" s="90">
        <v>487</v>
      </c>
      <c r="P49" s="90">
        <v>110</v>
      </c>
      <c r="Q49" s="90">
        <v>5</v>
      </c>
      <c r="R49" s="90">
        <v>3</v>
      </c>
      <c r="S49" s="90"/>
      <c r="T49" s="199"/>
      <c r="U49" s="234">
        <f t="shared" si="9"/>
        <v>1291</v>
      </c>
      <c r="V49" s="90">
        <f t="shared" si="13"/>
        <v>605</v>
      </c>
      <c r="W49" s="90">
        <f t="shared" si="10"/>
        <v>118</v>
      </c>
      <c r="X49" s="90">
        <f t="shared" si="11"/>
        <v>8</v>
      </c>
      <c r="Y49" s="90">
        <f t="shared" si="12"/>
        <v>3</v>
      </c>
      <c r="Z49" s="199">
        <f t="shared" si="14"/>
        <v>0</v>
      </c>
      <c r="AA49" s="90">
        <v>5072</v>
      </c>
      <c r="AB49" s="90">
        <v>542</v>
      </c>
      <c r="AC49" s="90">
        <v>4</v>
      </c>
      <c r="AD49" s="199">
        <v>3</v>
      </c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1"/>
      <c r="AU49" s="392"/>
      <c r="AV49" s="392"/>
      <c r="AX49" s="391"/>
      <c r="AY49" s="391"/>
      <c r="AZ49" s="391"/>
      <c r="BA49" s="391"/>
      <c r="BB49" s="391"/>
    </row>
    <row r="50" spans="2:54">
      <c r="B50" s="201" t="s">
        <v>435</v>
      </c>
      <c r="C50" s="187" t="s">
        <v>518</v>
      </c>
      <c r="D50" s="203" t="s">
        <v>222</v>
      </c>
      <c r="E50" s="11">
        <f t="shared" si="8"/>
        <v>8001</v>
      </c>
      <c r="F50" s="90">
        <v>2000</v>
      </c>
      <c r="G50" s="90">
        <v>2748</v>
      </c>
      <c r="H50" s="90">
        <v>797</v>
      </c>
      <c r="I50" s="90">
        <v>448</v>
      </c>
      <c r="J50" s="90">
        <v>309</v>
      </c>
      <c r="K50" s="90">
        <v>198</v>
      </c>
      <c r="L50" s="90">
        <v>189</v>
      </c>
      <c r="M50" s="90">
        <v>101</v>
      </c>
      <c r="N50" s="90">
        <v>242</v>
      </c>
      <c r="O50" s="90">
        <v>823</v>
      </c>
      <c r="P50" s="90">
        <v>128</v>
      </c>
      <c r="Q50" s="90">
        <v>14</v>
      </c>
      <c r="R50" s="90">
        <v>4</v>
      </c>
      <c r="S50" s="90"/>
      <c r="T50" s="199"/>
      <c r="U50" s="234">
        <f t="shared" si="9"/>
        <v>2008</v>
      </c>
      <c r="V50" s="90">
        <f t="shared" si="13"/>
        <v>969</v>
      </c>
      <c r="W50" s="90">
        <f t="shared" si="10"/>
        <v>146</v>
      </c>
      <c r="X50" s="90">
        <f t="shared" si="11"/>
        <v>18</v>
      </c>
      <c r="Y50" s="90">
        <f t="shared" si="12"/>
        <v>4</v>
      </c>
      <c r="Z50" s="199">
        <f t="shared" si="14"/>
        <v>0</v>
      </c>
      <c r="AA50" s="90">
        <v>7192</v>
      </c>
      <c r="AB50" s="90">
        <v>791</v>
      </c>
      <c r="AC50" s="90">
        <v>14</v>
      </c>
      <c r="AD50" s="199">
        <v>4</v>
      </c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2"/>
      <c r="AV50" s="392"/>
      <c r="AX50" s="391"/>
      <c r="AY50" s="391"/>
      <c r="AZ50" s="391"/>
      <c r="BA50" s="391"/>
      <c r="BB50" s="391"/>
    </row>
    <row r="51" spans="2:54">
      <c r="B51" s="201" t="s">
        <v>435</v>
      </c>
      <c r="C51" s="187" t="s">
        <v>519</v>
      </c>
      <c r="D51" s="203" t="s">
        <v>522</v>
      </c>
      <c r="E51" s="11">
        <f t="shared" si="8"/>
        <v>16041</v>
      </c>
      <c r="F51" s="90">
        <v>7070</v>
      </c>
      <c r="G51" s="90">
        <v>5274</v>
      </c>
      <c r="H51" s="90">
        <v>1340</v>
      </c>
      <c r="I51" s="90">
        <v>698</v>
      </c>
      <c r="J51" s="90">
        <v>402</v>
      </c>
      <c r="K51" s="90">
        <v>270</v>
      </c>
      <c r="L51" s="90">
        <v>172</v>
      </c>
      <c r="M51" s="90">
        <v>99</v>
      </c>
      <c r="N51" s="90">
        <v>100</v>
      </c>
      <c r="O51" s="90">
        <v>394</v>
      </c>
      <c r="P51" s="90">
        <v>167</v>
      </c>
      <c r="Q51" s="90">
        <v>33</v>
      </c>
      <c r="R51" s="90">
        <v>22</v>
      </c>
      <c r="S51" s="90"/>
      <c r="T51" s="199"/>
      <c r="U51" s="234">
        <f t="shared" si="9"/>
        <v>1659</v>
      </c>
      <c r="V51" s="90">
        <f t="shared" si="13"/>
        <v>616</v>
      </c>
      <c r="W51" s="90">
        <f t="shared" si="10"/>
        <v>222</v>
      </c>
      <c r="X51" s="90">
        <f t="shared" si="11"/>
        <v>55</v>
      </c>
      <c r="Y51" s="90">
        <f t="shared" si="12"/>
        <v>22</v>
      </c>
      <c r="Z51" s="199">
        <f t="shared" si="14"/>
        <v>0</v>
      </c>
      <c r="AA51" s="90">
        <v>15506</v>
      </c>
      <c r="AB51" s="90">
        <v>484</v>
      </c>
      <c r="AC51" s="90">
        <v>29</v>
      </c>
      <c r="AD51" s="199">
        <v>22</v>
      </c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2"/>
      <c r="AV51" s="392"/>
      <c r="AX51" s="391"/>
      <c r="AY51" s="391"/>
      <c r="AZ51" s="391"/>
      <c r="BA51" s="391"/>
      <c r="BB51" s="391"/>
    </row>
    <row r="52" spans="2:54">
      <c r="B52" s="201" t="s">
        <v>435</v>
      </c>
      <c r="C52" s="187" t="s">
        <v>520</v>
      </c>
      <c r="D52" s="203" t="s">
        <v>440</v>
      </c>
      <c r="E52" s="11">
        <f t="shared" si="8"/>
        <v>29237</v>
      </c>
      <c r="F52" s="90">
        <v>8829</v>
      </c>
      <c r="G52" s="90">
        <v>11193</v>
      </c>
      <c r="H52" s="90">
        <v>3690</v>
      </c>
      <c r="I52" s="90">
        <v>1771</v>
      </c>
      <c r="J52" s="90">
        <v>1009</v>
      </c>
      <c r="K52" s="90">
        <v>575</v>
      </c>
      <c r="L52" s="90">
        <v>377</v>
      </c>
      <c r="M52" s="90">
        <v>282</v>
      </c>
      <c r="N52" s="90">
        <v>207</v>
      </c>
      <c r="O52" s="90">
        <v>765</v>
      </c>
      <c r="P52" s="90">
        <v>400</v>
      </c>
      <c r="Q52" s="90">
        <v>91</v>
      </c>
      <c r="R52" s="90">
        <v>43</v>
      </c>
      <c r="S52" s="90">
        <v>4</v>
      </c>
      <c r="T52" s="199">
        <v>1</v>
      </c>
      <c r="U52" s="234">
        <f t="shared" si="9"/>
        <v>3754</v>
      </c>
      <c r="V52" s="90">
        <f t="shared" si="13"/>
        <v>1304</v>
      </c>
      <c r="W52" s="90">
        <f t="shared" si="10"/>
        <v>539</v>
      </c>
      <c r="X52" s="90">
        <f t="shared" si="11"/>
        <v>139</v>
      </c>
      <c r="Y52" s="90">
        <f t="shared" si="12"/>
        <v>48</v>
      </c>
      <c r="Z52" s="199">
        <f t="shared" si="14"/>
        <v>5</v>
      </c>
      <c r="AA52" s="90">
        <v>28087</v>
      </c>
      <c r="AB52" s="90">
        <v>1016</v>
      </c>
      <c r="AC52" s="90">
        <v>86</v>
      </c>
      <c r="AD52" s="199">
        <v>48</v>
      </c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X52" s="391"/>
      <c r="AY52" s="391"/>
      <c r="AZ52" s="391"/>
      <c r="BA52" s="391"/>
      <c r="BB52" s="391"/>
    </row>
    <row r="53" spans="2:54">
      <c r="B53" s="201" t="s">
        <v>441</v>
      </c>
      <c r="C53" s="187" t="s">
        <v>504</v>
      </c>
      <c r="D53" s="203" t="s">
        <v>226</v>
      </c>
      <c r="E53" s="11">
        <f t="shared" si="8"/>
        <v>10972</v>
      </c>
      <c r="F53" s="90">
        <v>3830</v>
      </c>
      <c r="G53" s="90">
        <v>4192</v>
      </c>
      <c r="H53" s="90">
        <v>1294</v>
      </c>
      <c r="I53" s="90">
        <v>605</v>
      </c>
      <c r="J53" s="90">
        <v>335</v>
      </c>
      <c r="K53" s="90">
        <v>196</v>
      </c>
      <c r="L53" s="90">
        <v>101</v>
      </c>
      <c r="M53" s="90">
        <v>53</v>
      </c>
      <c r="N53" s="90">
        <v>50</v>
      </c>
      <c r="O53" s="90">
        <v>207</v>
      </c>
      <c r="P53" s="90">
        <v>93</v>
      </c>
      <c r="Q53" s="90">
        <v>8</v>
      </c>
      <c r="R53" s="90">
        <v>8</v>
      </c>
      <c r="S53" s="90"/>
      <c r="T53" s="199"/>
      <c r="U53" s="234">
        <f t="shared" si="9"/>
        <v>1051</v>
      </c>
      <c r="V53" s="90">
        <f t="shared" si="13"/>
        <v>316</v>
      </c>
      <c r="W53" s="90">
        <f t="shared" si="10"/>
        <v>109</v>
      </c>
      <c r="X53" s="90">
        <f t="shared" si="11"/>
        <v>16</v>
      </c>
      <c r="Y53" s="90">
        <f t="shared" si="12"/>
        <v>8</v>
      </c>
      <c r="Z53" s="199">
        <f t="shared" si="14"/>
        <v>0</v>
      </c>
      <c r="AA53" s="90">
        <v>10691</v>
      </c>
      <c r="AB53" s="90">
        <v>265</v>
      </c>
      <c r="AC53" s="90">
        <v>8</v>
      </c>
      <c r="AD53" s="199">
        <v>8</v>
      </c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2"/>
      <c r="AV53" s="392"/>
      <c r="AX53" s="391"/>
      <c r="AY53" s="391"/>
      <c r="AZ53" s="391"/>
      <c r="BA53" s="391"/>
      <c r="BB53" s="391"/>
    </row>
    <row r="54" spans="2:54">
      <c r="B54" s="201" t="s">
        <v>441</v>
      </c>
      <c r="C54" s="187" t="s">
        <v>505</v>
      </c>
      <c r="D54" s="203" t="s">
        <v>442</v>
      </c>
      <c r="E54" s="11">
        <f t="shared" si="8"/>
        <v>487</v>
      </c>
      <c r="F54" s="90">
        <v>77</v>
      </c>
      <c r="G54" s="90">
        <v>172</v>
      </c>
      <c r="H54" s="90">
        <v>73</v>
      </c>
      <c r="I54" s="90">
        <v>61</v>
      </c>
      <c r="J54" s="90">
        <v>31</v>
      </c>
      <c r="K54" s="90">
        <v>31</v>
      </c>
      <c r="L54" s="90">
        <v>10</v>
      </c>
      <c r="M54" s="90">
        <v>13</v>
      </c>
      <c r="N54" s="90">
        <v>6</v>
      </c>
      <c r="O54" s="90">
        <v>10</v>
      </c>
      <c r="P54" s="90">
        <v>2</v>
      </c>
      <c r="Q54" s="90">
        <v>1</v>
      </c>
      <c r="R54" s="90"/>
      <c r="S54" s="90"/>
      <c r="T54" s="199"/>
      <c r="U54" s="234">
        <f t="shared" si="9"/>
        <v>104</v>
      </c>
      <c r="V54" s="90">
        <f t="shared" si="13"/>
        <v>13</v>
      </c>
      <c r="W54" s="90">
        <f t="shared" si="10"/>
        <v>3</v>
      </c>
      <c r="X54" s="90">
        <f t="shared" si="11"/>
        <v>1</v>
      </c>
      <c r="Y54" s="90">
        <f t="shared" si="12"/>
        <v>0</v>
      </c>
      <c r="Z54" s="199">
        <f t="shared" si="14"/>
        <v>0</v>
      </c>
      <c r="AA54" s="90">
        <v>476</v>
      </c>
      <c r="AB54" s="90">
        <v>10</v>
      </c>
      <c r="AC54" s="90">
        <v>1</v>
      </c>
      <c r="AD54" s="199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2"/>
      <c r="AU54" s="392"/>
      <c r="AV54" s="392"/>
      <c r="AX54" s="391"/>
      <c r="AY54" s="391"/>
      <c r="AZ54" s="391"/>
      <c r="BA54" s="391"/>
      <c r="BB54" s="392"/>
    </row>
    <row r="55" spans="2:54">
      <c r="B55" s="201" t="s">
        <v>441</v>
      </c>
      <c r="C55" s="187" t="s">
        <v>506</v>
      </c>
      <c r="D55" s="203" t="s">
        <v>228</v>
      </c>
      <c r="E55" s="11">
        <f t="shared" si="8"/>
        <v>775</v>
      </c>
      <c r="F55" s="90">
        <v>164</v>
      </c>
      <c r="G55" s="90">
        <v>229</v>
      </c>
      <c r="H55" s="90">
        <v>134</v>
      </c>
      <c r="I55" s="90">
        <v>103</v>
      </c>
      <c r="J55" s="90">
        <v>49</v>
      </c>
      <c r="K55" s="90">
        <v>29</v>
      </c>
      <c r="L55" s="90">
        <v>9</v>
      </c>
      <c r="M55" s="90">
        <v>13</v>
      </c>
      <c r="N55" s="90">
        <v>11</v>
      </c>
      <c r="O55" s="90">
        <v>18</v>
      </c>
      <c r="P55" s="90">
        <v>13</v>
      </c>
      <c r="Q55" s="90"/>
      <c r="R55" s="90">
        <v>3</v>
      </c>
      <c r="S55" s="90"/>
      <c r="T55" s="199"/>
      <c r="U55" s="234">
        <f t="shared" si="9"/>
        <v>145</v>
      </c>
      <c r="V55" s="90">
        <f t="shared" si="13"/>
        <v>34</v>
      </c>
      <c r="W55" s="90">
        <f t="shared" si="10"/>
        <v>16</v>
      </c>
      <c r="X55" s="90">
        <f t="shared" si="11"/>
        <v>3</v>
      </c>
      <c r="Y55" s="90">
        <f t="shared" si="12"/>
        <v>3</v>
      </c>
      <c r="Z55" s="199">
        <f t="shared" si="14"/>
        <v>0</v>
      </c>
      <c r="AA55" s="90">
        <v>743</v>
      </c>
      <c r="AB55" s="90">
        <v>29</v>
      </c>
      <c r="AC55" s="90">
        <v>1</v>
      </c>
      <c r="AD55" s="199">
        <v>2</v>
      </c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2"/>
      <c r="AT55" s="391"/>
      <c r="AU55" s="392"/>
      <c r="AV55" s="392"/>
      <c r="AX55" s="391"/>
      <c r="AY55" s="391"/>
      <c r="AZ55" s="391"/>
      <c r="BA55" s="391"/>
      <c r="BB55" s="391"/>
    </row>
    <row r="56" spans="2:54">
      <c r="B56" s="201" t="s">
        <v>441</v>
      </c>
      <c r="C56" s="187" t="s">
        <v>508</v>
      </c>
      <c r="D56" s="203" t="s">
        <v>229</v>
      </c>
      <c r="E56" s="11">
        <f t="shared" si="8"/>
        <v>5063</v>
      </c>
      <c r="F56" s="90">
        <v>1173</v>
      </c>
      <c r="G56" s="90">
        <v>2032</v>
      </c>
      <c r="H56" s="90">
        <v>783</v>
      </c>
      <c r="I56" s="90">
        <v>306</v>
      </c>
      <c r="J56" s="90">
        <v>256</v>
      </c>
      <c r="K56" s="90">
        <v>112</v>
      </c>
      <c r="L56" s="90">
        <v>70</v>
      </c>
      <c r="M56" s="90">
        <v>55</v>
      </c>
      <c r="N56" s="90">
        <v>71</v>
      </c>
      <c r="O56" s="90">
        <v>151</v>
      </c>
      <c r="P56" s="90">
        <v>46</v>
      </c>
      <c r="Q56" s="90">
        <v>3</v>
      </c>
      <c r="R56" s="90">
        <v>5</v>
      </c>
      <c r="S56" s="90"/>
      <c r="T56" s="199"/>
      <c r="U56" s="234">
        <f t="shared" si="9"/>
        <v>769</v>
      </c>
      <c r="V56" s="90">
        <f t="shared" si="13"/>
        <v>205</v>
      </c>
      <c r="W56" s="90">
        <f t="shared" si="10"/>
        <v>54</v>
      </c>
      <c r="X56" s="90">
        <f t="shared" si="11"/>
        <v>8</v>
      </c>
      <c r="Y56" s="90">
        <f t="shared" si="12"/>
        <v>5</v>
      </c>
      <c r="Z56" s="199">
        <f t="shared" si="14"/>
        <v>0</v>
      </c>
      <c r="AA56" s="90">
        <v>4889</v>
      </c>
      <c r="AB56" s="90">
        <v>166</v>
      </c>
      <c r="AC56" s="90">
        <v>4</v>
      </c>
      <c r="AD56" s="199">
        <v>4</v>
      </c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2"/>
      <c r="AV56" s="392"/>
      <c r="AX56" s="391"/>
      <c r="AY56" s="391"/>
      <c r="AZ56" s="391"/>
      <c r="BA56" s="391"/>
      <c r="BB56" s="391"/>
    </row>
    <row r="57" spans="2:54">
      <c r="B57" s="201" t="s">
        <v>441</v>
      </c>
      <c r="C57" s="187" t="s">
        <v>509</v>
      </c>
      <c r="D57" s="203" t="s">
        <v>230</v>
      </c>
      <c r="E57" s="11">
        <f t="shared" si="8"/>
        <v>30745</v>
      </c>
      <c r="F57" s="90">
        <v>10103</v>
      </c>
      <c r="G57" s="90">
        <v>11408</v>
      </c>
      <c r="H57" s="90">
        <v>3143</v>
      </c>
      <c r="I57" s="90">
        <v>1701</v>
      </c>
      <c r="J57" s="90">
        <v>1051</v>
      </c>
      <c r="K57" s="90">
        <v>655</v>
      </c>
      <c r="L57" s="90">
        <v>491</v>
      </c>
      <c r="M57" s="90">
        <v>323</v>
      </c>
      <c r="N57" s="90">
        <v>274</v>
      </c>
      <c r="O57" s="90">
        <v>999</v>
      </c>
      <c r="P57" s="90">
        <v>429</v>
      </c>
      <c r="Q57" s="90">
        <v>120</v>
      </c>
      <c r="R57" s="90">
        <v>42</v>
      </c>
      <c r="S57" s="90">
        <v>6</v>
      </c>
      <c r="T57" s="199"/>
      <c r="U57" s="234">
        <f t="shared" si="9"/>
        <v>4390</v>
      </c>
      <c r="V57" s="90">
        <f t="shared" si="13"/>
        <v>1596</v>
      </c>
      <c r="W57" s="90">
        <f t="shared" si="10"/>
        <v>597</v>
      </c>
      <c r="X57" s="90">
        <f t="shared" si="11"/>
        <v>168</v>
      </c>
      <c r="Y57" s="90">
        <f t="shared" si="12"/>
        <v>48</v>
      </c>
      <c r="Z57" s="199">
        <f t="shared" si="14"/>
        <v>6</v>
      </c>
      <c r="AA57" s="90">
        <v>29361</v>
      </c>
      <c r="AB57" s="90">
        <v>1219</v>
      </c>
      <c r="AC57" s="90">
        <v>120</v>
      </c>
      <c r="AD57" s="199">
        <v>45</v>
      </c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2"/>
      <c r="AX57" s="391"/>
      <c r="AY57" s="391"/>
      <c r="AZ57" s="391"/>
      <c r="BA57" s="391"/>
      <c r="BB57" s="391"/>
    </row>
    <row r="58" spans="2:54">
      <c r="B58" s="201" t="s">
        <v>441</v>
      </c>
      <c r="C58" s="187" t="s">
        <v>510</v>
      </c>
      <c r="D58" s="203" t="s">
        <v>231</v>
      </c>
      <c r="E58" s="11">
        <f t="shared" si="8"/>
        <v>6411</v>
      </c>
      <c r="F58" s="90">
        <v>2260</v>
      </c>
      <c r="G58" s="90">
        <v>2355</v>
      </c>
      <c r="H58" s="90">
        <v>705</v>
      </c>
      <c r="I58" s="90">
        <v>362</v>
      </c>
      <c r="J58" s="90">
        <v>219</v>
      </c>
      <c r="K58" s="90">
        <v>111</v>
      </c>
      <c r="L58" s="90">
        <v>67</v>
      </c>
      <c r="M58" s="90">
        <v>42</v>
      </c>
      <c r="N58" s="90">
        <v>30</v>
      </c>
      <c r="O58" s="90">
        <v>168</v>
      </c>
      <c r="P58" s="90">
        <v>75</v>
      </c>
      <c r="Q58" s="90">
        <v>12</v>
      </c>
      <c r="R58" s="90">
        <v>1</v>
      </c>
      <c r="S58" s="90">
        <v>1</v>
      </c>
      <c r="T58" s="199">
        <v>3</v>
      </c>
      <c r="U58" s="234">
        <f t="shared" si="9"/>
        <v>729</v>
      </c>
      <c r="V58" s="90">
        <f t="shared" si="13"/>
        <v>260</v>
      </c>
      <c r="W58" s="90">
        <f t="shared" si="10"/>
        <v>92</v>
      </c>
      <c r="X58" s="90">
        <f t="shared" si="11"/>
        <v>17</v>
      </c>
      <c r="Y58" s="90">
        <f t="shared" si="12"/>
        <v>5</v>
      </c>
      <c r="Z58" s="199">
        <f t="shared" si="14"/>
        <v>4</v>
      </c>
      <c r="AA58" s="90">
        <v>6175</v>
      </c>
      <c r="AB58" s="90">
        <v>219</v>
      </c>
      <c r="AC58" s="90">
        <v>12</v>
      </c>
      <c r="AD58" s="199">
        <v>5</v>
      </c>
      <c r="AG58" s="391"/>
      <c r="AH58" s="391"/>
      <c r="AI58" s="391"/>
      <c r="AJ58" s="391"/>
      <c r="AK58" s="391"/>
      <c r="AL58" s="391"/>
      <c r="AM58" s="391"/>
      <c r="AN58" s="391"/>
      <c r="AO58" s="391"/>
      <c r="AP58" s="391"/>
      <c r="AQ58" s="391"/>
      <c r="AR58" s="391"/>
      <c r="AS58" s="391"/>
      <c r="AT58" s="391"/>
      <c r="AU58" s="391"/>
      <c r="AV58" s="391"/>
      <c r="AX58" s="391"/>
      <c r="AY58" s="391"/>
      <c r="AZ58" s="391"/>
      <c r="BA58" s="391"/>
      <c r="BB58" s="391"/>
    </row>
    <row r="59" spans="2:54">
      <c r="B59" s="201" t="s">
        <v>441</v>
      </c>
      <c r="C59" s="187" t="s">
        <v>511</v>
      </c>
      <c r="D59" s="203" t="s">
        <v>443</v>
      </c>
      <c r="E59" s="11">
        <f t="shared" si="8"/>
        <v>12433</v>
      </c>
      <c r="F59" s="90">
        <v>4780</v>
      </c>
      <c r="G59" s="90">
        <v>4542</v>
      </c>
      <c r="H59" s="90">
        <v>1232</v>
      </c>
      <c r="I59" s="90">
        <v>621</v>
      </c>
      <c r="J59" s="90">
        <v>323</v>
      </c>
      <c r="K59" s="90">
        <v>188</v>
      </c>
      <c r="L59" s="90">
        <v>136</v>
      </c>
      <c r="M59" s="90">
        <v>102</v>
      </c>
      <c r="N59" s="90">
        <v>75</v>
      </c>
      <c r="O59" s="90">
        <v>285</v>
      </c>
      <c r="P59" s="90">
        <v>124</v>
      </c>
      <c r="Q59" s="90">
        <v>18</v>
      </c>
      <c r="R59" s="90">
        <v>6</v>
      </c>
      <c r="S59" s="90"/>
      <c r="T59" s="199">
        <v>1</v>
      </c>
      <c r="U59" s="234">
        <f t="shared" si="9"/>
        <v>1258</v>
      </c>
      <c r="V59" s="90">
        <f t="shared" si="13"/>
        <v>434</v>
      </c>
      <c r="W59" s="90">
        <f t="shared" si="10"/>
        <v>149</v>
      </c>
      <c r="X59" s="90">
        <f t="shared" si="11"/>
        <v>25</v>
      </c>
      <c r="Y59" s="90">
        <f t="shared" si="12"/>
        <v>7</v>
      </c>
      <c r="Z59" s="199">
        <f t="shared" si="14"/>
        <v>1</v>
      </c>
      <c r="AA59" s="90">
        <v>12062</v>
      </c>
      <c r="AB59" s="90">
        <v>347</v>
      </c>
      <c r="AC59" s="90">
        <v>17</v>
      </c>
      <c r="AD59" s="199">
        <v>7</v>
      </c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2"/>
      <c r="AV59" s="391"/>
      <c r="AX59" s="391"/>
      <c r="AY59" s="391"/>
      <c r="AZ59" s="391"/>
      <c r="BA59" s="391"/>
      <c r="BB59" s="391"/>
    </row>
    <row r="60" spans="2:54">
      <c r="B60" s="201" t="s">
        <v>441</v>
      </c>
      <c r="C60" s="187" t="s">
        <v>512</v>
      </c>
      <c r="D60" s="203" t="s">
        <v>444</v>
      </c>
      <c r="E60" s="11">
        <f t="shared" si="8"/>
        <v>12745</v>
      </c>
      <c r="F60" s="90">
        <v>5315</v>
      </c>
      <c r="G60" s="90">
        <v>4756</v>
      </c>
      <c r="H60" s="90">
        <v>1039</v>
      </c>
      <c r="I60" s="90">
        <v>500</v>
      </c>
      <c r="J60" s="90">
        <v>288</v>
      </c>
      <c r="K60" s="90">
        <v>151</v>
      </c>
      <c r="L60" s="90">
        <v>119</v>
      </c>
      <c r="M60" s="90">
        <v>77</v>
      </c>
      <c r="N60" s="90">
        <v>53</v>
      </c>
      <c r="O60" s="90">
        <v>261</v>
      </c>
      <c r="P60" s="90">
        <v>137</v>
      </c>
      <c r="Q60" s="90">
        <v>26</v>
      </c>
      <c r="R60" s="90">
        <v>21</v>
      </c>
      <c r="S60" s="90">
        <v>2</v>
      </c>
      <c r="T60" s="199"/>
      <c r="U60" s="234">
        <f t="shared" si="9"/>
        <v>1135</v>
      </c>
      <c r="V60" s="90">
        <f t="shared" si="13"/>
        <v>447</v>
      </c>
      <c r="W60" s="90">
        <f t="shared" si="10"/>
        <v>186</v>
      </c>
      <c r="X60" s="90">
        <f t="shared" si="11"/>
        <v>49</v>
      </c>
      <c r="Y60" s="90">
        <f t="shared" si="12"/>
        <v>23</v>
      </c>
      <c r="Z60" s="199">
        <f t="shared" si="14"/>
        <v>2</v>
      </c>
      <c r="AA60" s="90">
        <v>12364</v>
      </c>
      <c r="AB60" s="90">
        <v>333</v>
      </c>
      <c r="AC60" s="90">
        <v>25</v>
      </c>
      <c r="AD60" s="199">
        <v>23</v>
      </c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2"/>
      <c r="AX60" s="391"/>
      <c r="AY60" s="391"/>
      <c r="AZ60" s="391"/>
      <c r="BA60" s="391"/>
      <c r="BB60" s="391"/>
    </row>
    <row r="61" spans="2:54">
      <c r="B61" s="201" t="s">
        <v>441</v>
      </c>
      <c r="C61" s="187" t="s">
        <v>514</v>
      </c>
      <c r="D61" s="203" t="s">
        <v>234</v>
      </c>
      <c r="E61" s="11">
        <f t="shared" si="8"/>
        <v>7410</v>
      </c>
      <c r="F61" s="90">
        <v>2788</v>
      </c>
      <c r="G61" s="90">
        <v>2839</v>
      </c>
      <c r="H61" s="90">
        <v>635</v>
      </c>
      <c r="I61" s="90">
        <v>365</v>
      </c>
      <c r="J61" s="90">
        <v>174</v>
      </c>
      <c r="K61" s="90">
        <v>140</v>
      </c>
      <c r="L61" s="90">
        <v>74</v>
      </c>
      <c r="M61" s="90">
        <v>39</v>
      </c>
      <c r="N61" s="90">
        <v>40</v>
      </c>
      <c r="O61" s="90">
        <v>201</v>
      </c>
      <c r="P61" s="90">
        <v>102</v>
      </c>
      <c r="Q61" s="90">
        <v>12</v>
      </c>
      <c r="R61" s="90">
        <v>1</v>
      </c>
      <c r="S61" s="90"/>
      <c r="T61" s="199"/>
      <c r="U61" s="234">
        <f t="shared" si="9"/>
        <v>783</v>
      </c>
      <c r="V61" s="90">
        <f t="shared" si="13"/>
        <v>316</v>
      </c>
      <c r="W61" s="90">
        <f t="shared" si="10"/>
        <v>115</v>
      </c>
      <c r="X61" s="90">
        <f t="shared" si="11"/>
        <v>13</v>
      </c>
      <c r="Y61" s="90">
        <f t="shared" si="12"/>
        <v>1</v>
      </c>
      <c r="Z61" s="199">
        <f t="shared" si="14"/>
        <v>0</v>
      </c>
      <c r="AA61" s="90">
        <v>7129</v>
      </c>
      <c r="AB61" s="90">
        <v>269</v>
      </c>
      <c r="AC61" s="90">
        <v>11</v>
      </c>
      <c r="AD61" s="199">
        <v>1</v>
      </c>
      <c r="AG61" s="391"/>
      <c r="AH61" s="391"/>
      <c r="AI61" s="391"/>
      <c r="AJ61" s="391"/>
      <c r="AK61" s="391"/>
      <c r="AL61" s="391"/>
      <c r="AM61" s="391"/>
      <c r="AN61" s="391"/>
      <c r="AO61" s="391"/>
      <c r="AP61" s="391"/>
      <c r="AQ61" s="391"/>
      <c r="AR61" s="391"/>
      <c r="AS61" s="391"/>
      <c r="AT61" s="391"/>
      <c r="AU61" s="392"/>
      <c r="AV61" s="392"/>
      <c r="AX61" s="391"/>
      <c r="AY61" s="391"/>
      <c r="AZ61" s="391"/>
      <c r="BA61" s="391"/>
      <c r="BB61" s="391"/>
    </row>
    <row r="62" spans="2:54">
      <c r="B62" s="201" t="s">
        <v>441</v>
      </c>
      <c r="C62" s="187" t="s">
        <v>516</v>
      </c>
      <c r="D62" s="203" t="s">
        <v>235</v>
      </c>
      <c r="E62" s="11">
        <f t="shared" si="8"/>
        <v>4720</v>
      </c>
      <c r="F62" s="90">
        <v>1635</v>
      </c>
      <c r="G62" s="90">
        <v>1948</v>
      </c>
      <c r="H62" s="90">
        <v>392</v>
      </c>
      <c r="I62" s="90">
        <v>195</v>
      </c>
      <c r="J62" s="90">
        <v>139</v>
      </c>
      <c r="K62" s="90">
        <v>112</v>
      </c>
      <c r="L62" s="90">
        <v>52</v>
      </c>
      <c r="M62" s="90">
        <v>39</v>
      </c>
      <c r="N62" s="90">
        <v>24</v>
      </c>
      <c r="O62" s="90">
        <v>133</v>
      </c>
      <c r="P62" s="90">
        <v>49</v>
      </c>
      <c r="Q62" s="90">
        <v>1</v>
      </c>
      <c r="R62" s="90">
        <v>1</v>
      </c>
      <c r="S62" s="90"/>
      <c r="T62" s="199"/>
      <c r="U62" s="234">
        <f t="shared" si="9"/>
        <v>550</v>
      </c>
      <c r="V62" s="90">
        <f t="shared" si="13"/>
        <v>184</v>
      </c>
      <c r="W62" s="90">
        <f t="shared" si="10"/>
        <v>51</v>
      </c>
      <c r="X62" s="90">
        <f t="shared" si="11"/>
        <v>2</v>
      </c>
      <c r="Y62" s="90">
        <f t="shared" si="12"/>
        <v>1</v>
      </c>
      <c r="Z62" s="199">
        <f t="shared" si="14"/>
        <v>0</v>
      </c>
      <c r="AA62" s="90">
        <v>4567</v>
      </c>
      <c r="AB62" s="90">
        <v>151</v>
      </c>
      <c r="AC62" s="90">
        <v>1</v>
      </c>
      <c r="AD62" s="199">
        <v>1</v>
      </c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2"/>
      <c r="AV62" s="392"/>
      <c r="AX62" s="391"/>
      <c r="AY62" s="391"/>
      <c r="AZ62" s="391"/>
      <c r="BA62" s="391"/>
      <c r="BB62" s="391"/>
    </row>
    <row r="63" spans="2:54">
      <c r="B63" s="201" t="s">
        <v>441</v>
      </c>
      <c r="C63" s="187" t="s">
        <v>518</v>
      </c>
      <c r="D63" s="203" t="s">
        <v>445</v>
      </c>
      <c r="E63" s="11">
        <f t="shared" si="8"/>
        <v>8923</v>
      </c>
      <c r="F63" s="90">
        <v>2846</v>
      </c>
      <c r="G63" s="90">
        <v>3591</v>
      </c>
      <c r="H63" s="90">
        <v>875</v>
      </c>
      <c r="I63" s="90">
        <v>429</v>
      </c>
      <c r="J63" s="90">
        <v>228</v>
      </c>
      <c r="K63" s="90">
        <v>212</v>
      </c>
      <c r="L63" s="90">
        <v>129</v>
      </c>
      <c r="M63" s="90">
        <v>50</v>
      </c>
      <c r="N63" s="90">
        <v>80</v>
      </c>
      <c r="O63" s="90">
        <v>357</v>
      </c>
      <c r="P63" s="90">
        <v>95</v>
      </c>
      <c r="Q63" s="90">
        <v>16</v>
      </c>
      <c r="R63" s="90">
        <v>15</v>
      </c>
      <c r="S63" s="90"/>
      <c r="T63" s="199"/>
      <c r="U63" s="234">
        <f t="shared" si="9"/>
        <v>1182</v>
      </c>
      <c r="V63" s="90">
        <f t="shared" si="13"/>
        <v>483</v>
      </c>
      <c r="W63" s="90">
        <f t="shared" si="10"/>
        <v>126</v>
      </c>
      <c r="X63" s="90">
        <f t="shared" si="11"/>
        <v>31</v>
      </c>
      <c r="Y63" s="90">
        <f t="shared" si="12"/>
        <v>15</v>
      </c>
      <c r="Z63" s="199">
        <f t="shared" si="14"/>
        <v>0</v>
      </c>
      <c r="AA63" s="90">
        <v>8497</v>
      </c>
      <c r="AB63" s="90">
        <v>395</v>
      </c>
      <c r="AC63" s="90">
        <v>17</v>
      </c>
      <c r="AD63" s="199">
        <v>14</v>
      </c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1"/>
      <c r="AU63" s="392"/>
      <c r="AV63" s="392"/>
      <c r="AX63" s="391"/>
      <c r="AY63" s="391"/>
      <c r="AZ63" s="391"/>
      <c r="BA63" s="391"/>
      <c r="BB63" s="391"/>
    </row>
    <row r="64" spans="2:54">
      <c r="B64" s="201" t="s">
        <v>446</v>
      </c>
      <c r="C64" s="187" t="s">
        <v>504</v>
      </c>
      <c r="D64" s="203" t="s">
        <v>447</v>
      </c>
      <c r="E64" s="11">
        <f t="shared" si="8"/>
        <v>1020</v>
      </c>
      <c r="F64" s="90">
        <v>369</v>
      </c>
      <c r="G64" s="393">
        <v>426</v>
      </c>
      <c r="H64" s="393">
        <v>76</v>
      </c>
      <c r="I64" s="393">
        <v>29</v>
      </c>
      <c r="J64" s="393">
        <v>37</v>
      </c>
      <c r="K64" s="90">
        <v>19</v>
      </c>
      <c r="L64" s="90">
        <v>13</v>
      </c>
      <c r="M64" s="90">
        <v>6</v>
      </c>
      <c r="N64" s="90">
        <v>14</v>
      </c>
      <c r="O64" s="90">
        <v>28</v>
      </c>
      <c r="P64" s="90">
        <v>3</v>
      </c>
      <c r="Q64" s="90"/>
      <c r="R64" s="90"/>
      <c r="S64" s="90"/>
      <c r="T64" s="199"/>
      <c r="U64" s="234">
        <f t="shared" si="9"/>
        <v>120</v>
      </c>
      <c r="V64" s="90">
        <f t="shared" si="13"/>
        <v>31</v>
      </c>
      <c r="W64" s="90">
        <f t="shared" si="10"/>
        <v>3</v>
      </c>
      <c r="X64" s="90">
        <f t="shared" si="11"/>
        <v>0</v>
      </c>
      <c r="Y64" s="90">
        <f t="shared" si="12"/>
        <v>0</v>
      </c>
      <c r="Z64" s="199">
        <f t="shared" si="14"/>
        <v>0</v>
      </c>
      <c r="AA64" s="90">
        <v>992</v>
      </c>
      <c r="AB64" s="90">
        <v>28</v>
      </c>
      <c r="AC64" s="90"/>
      <c r="AD64" s="199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2"/>
      <c r="AT64" s="392"/>
      <c r="AU64" s="392"/>
      <c r="AV64" s="392"/>
      <c r="AX64" s="391"/>
      <c r="AY64" s="391"/>
      <c r="AZ64" s="391"/>
      <c r="BA64" s="392"/>
      <c r="BB64" s="392"/>
    </row>
    <row r="65" spans="2:54">
      <c r="B65" s="201" t="s">
        <v>446</v>
      </c>
      <c r="C65" s="187" t="s">
        <v>505</v>
      </c>
      <c r="D65" s="203" t="s">
        <v>239</v>
      </c>
      <c r="E65" s="11">
        <f t="shared" si="8"/>
        <v>5094</v>
      </c>
      <c r="F65" s="90">
        <v>2557</v>
      </c>
      <c r="G65" s="393">
        <v>1474</v>
      </c>
      <c r="H65" s="393">
        <v>271</v>
      </c>
      <c r="I65" s="393">
        <v>171</v>
      </c>
      <c r="J65" s="393">
        <v>138</v>
      </c>
      <c r="K65" s="90">
        <v>72</v>
      </c>
      <c r="L65" s="90">
        <v>56</v>
      </c>
      <c r="M65" s="90">
        <v>35</v>
      </c>
      <c r="N65" s="90">
        <v>58</v>
      </c>
      <c r="O65" s="90">
        <v>169</v>
      </c>
      <c r="P65" s="90">
        <v>80</v>
      </c>
      <c r="Q65" s="90">
        <v>7</v>
      </c>
      <c r="R65" s="90">
        <v>6</v>
      </c>
      <c r="S65" s="90"/>
      <c r="T65" s="199"/>
      <c r="U65" s="234">
        <f t="shared" si="9"/>
        <v>621</v>
      </c>
      <c r="V65" s="90">
        <f t="shared" si="13"/>
        <v>262</v>
      </c>
      <c r="W65" s="90">
        <f t="shared" si="10"/>
        <v>93</v>
      </c>
      <c r="X65" s="90">
        <f t="shared" si="11"/>
        <v>13</v>
      </c>
      <c r="Y65" s="90">
        <f t="shared" si="12"/>
        <v>6</v>
      </c>
      <c r="Z65" s="199">
        <f t="shared" si="14"/>
        <v>0</v>
      </c>
      <c r="AA65" s="90">
        <v>4863</v>
      </c>
      <c r="AB65" s="90">
        <v>221</v>
      </c>
      <c r="AC65" s="90">
        <v>4</v>
      </c>
      <c r="AD65" s="199">
        <v>6</v>
      </c>
      <c r="AG65" s="391"/>
      <c r="AH65" s="391"/>
      <c r="AI65" s="391"/>
      <c r="AJ65" s="391"/>
      <c r="AK65" s="391"/>
      <c r="AL65" s="391"/>
      <c r="AM65" s="391"/>
      <c r="AN65" s="391"/>
      <c r="AO65" s="391"/>
      <c r="AP65" s="391"/>
      <c r="AQ65" s="391"/>
      <c r="AR65" s="391"/>
      <c r="AS65" s="391"/>
      <c r="AT65" s="391"/>
      <c r="AU65" s="392"/>
      <c r="AV65" s="392"/>
      <c r="AX65" s="391"/>
      <c r="AY65" s="391"/>
      <c r="AZ65" s="391"/>
      <c r="BA65" s="391"/>
      <c r="BB65" s="391"/>
    </row>
    <row r="66" spans="2:54">
      <c r="B66" s="201" t="s">
        <v>446</v>
      </c>
      <c r="C66" s="187" t="s">
        <v>506</v>
      </c>
      <c r="D66" s="203" t="s">
        <v>240</v>
      </c>
      <c r="E66" s="11">
        <f t="shared" si="8"/>
        <v>5606</v>
      </c>
      <c r="F66" s="90">
        <v>1637</v>
      </c>
      <c r="G66" s="393">
        <v>1923</v>
      </c>
      <c r="H66" s="393">
        <v>445</v>
      </c>
      <c r="I66" s="393">
        <v>313</v>
      </c>
      <c r="J66" s="393">
        <v>211</v>
      </c>
      <c r="K66" s="90">
        <v>156</v>
      </c>
      <c r="L66" s="90">
        <v>175</v>
      </c>
      <c r="M66" s="90">
        <v>75</v>
      </c>
      <c r="N66" s="90">
        <v>179</v>
      </c>
      <c r="O66" s="90">
        <v>401</v>
      </c>
      <c r="P66" s="90">
        <v>83</v>
      </c>
      <c r="Q66" s="90">
        <v>6</v>
      </c>
      <c r="R66" s="90">
        <v>2</v>
      </c>
      <c r="S66" s="90"/>
      <c r="T66" s="199"/>
      <c r="U66" s="234">
        <f t="shared" si="9"/>
        <v>1288</v>
      </c>
      <c r="V66" s="90">
        <f t="shared" si="13"/>
        <v>492</v>
      </c>
      <c r="W66" s="90">
        <f t="shared" si="10"/>
        <v>91</v>
      </c>
      <c r="X66" s="90">
        <f t="shared" si="11"/>
        <v>8</v>
      </c>
      <c r="Y66" s="90">
        <f t="shared" si="12"/>
        <v>2</v>
      </c>
      <c r="Z66" s="199">
        <f t="shared" si="14"/>
        <v>0</v>
      </c>
      <c r="AA66" s="90">
        <v>5196</v>
      </c>
      <c r="AB66" s="90">
        <v>402</v>
      </c>
      <c r="AC66" s="90">
        <v>6</v>
      </c>
      <c r="AD66" s="199">
        <v>2</v>
      </c>
      <c r="AG66" s="391"/>
      <c r="AH66" s="391"/>
      <c r="AI66" s="391"/>
      <c r="AJ66" s="391"/>
      <c r="AK66" s="391"/>
      <c r="AL66" s="391"/>
      <c r="AM66" s="391"/>
      <c r="AN66" s="391"/>
      <c r="AO66" s="391"/>
      <c r="AP66" s="391"/>
      <c r="AQ66" s="391"/>
      <c r="AR66" s="391"/>
      <c r="AS66" s="391"/>
      <c r="AT66" s="391"/>
      <c r="AU66" s="392"/>
      <c r="AV66" s="392"/>
      <c r="AX66" s="391"/>
      <c r="AY66" s="391"/>
      <c r="AZ66" s="391"/>
      <c r="BA66" s="391"/>
      <c r="BB66" s="391"/>
    </row>
    <row r="67" spans="2:54">
      <c r="B67" s="201" t="s">
        <v>446</v>
      </c>
      <c r="C67" s="187" t="s">
        <v>508</v>
      </c>
      <c r="D67" s="203" t="s">
        <v>241</v>
      </c>
      <c r="E67" s="11">
        <f t="shared" si="8"/>
        <v>9548</v>
      </c>
      <c r="F67" s="90">
        <v>4407</v>
      </c>
      <c r="G67" s="90">
        <v>3347</v>
      </c>
      <c r="H67" s="90">
        <v>656</v>
      </c>
      <c r="I67" s="90">
        <v>328</v>
      </c>
      <c r="J67" s="90">
        <v>196</v>
      </c>
      <c r="K67" s="90">
        <v>151</v>
      </c>
      <c r="L67" s="90">
        <v>75</v>
      </c>
      <c r="M67" s="90">
        <v>46</v>
      </c>
      <c r="N67" s="90">
        <v>41</v>
      </c>
      <c r="O67" s="90">
        <v>219</v>
      </c>
      <c r="P67" s="90">
        <v>78</v>
      </c>
      <c r="Q67" s="90">
        <v>4</v>
      </c>
      <c r="R67" s="90"/>
      <c r="S67" s="90"/>
      <c r="T67" s="199"/>
      <c r="U67" s="234">
        <f t="shared" si="9"/>
        <v>810</v>
      </c>
      <c r="V67" s="90">
        <f t="shared" si="13"/>
        <v>301</v>
      </c>
      <c r="W67" s="90">
        <f t="shared" si="10"/>
        <v>82</v>
      </c>
      <c r="X67" s="90">
        <f t="shared" si="11"/>
        <v>4</v>
      </c>
      <c r="Y67" s="90">
        <f t="shared" si="12"/>
        <v>0</v>
      </c>
      <c r="Z67" s="199">
        <f t="shared" si="14"/>
        <v>0</v>
      </c>
      <c r="AA67" s="90">
        <v>9284</v>
      </c>
      <c r="AB67" s="90">
        <v>260</v>
      </c>
      <c r="AC67" s="90">
        <v>4</v>
      </c>
      <c r="AD67" s="199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1"/>
      <c r="AT67" s="392"/>
      <c r="AU67" s="392"/>
      <c r="AV67" s="392"/>
      <c r="AX67" s="391"/>
      <c r="AY67" s="391"/>
      <c r="AZ67" s="391"/>
      <c r="BA67" s="391"/>
      <c r="BB67" s="392"/>
    </row>
    <row r="68" spans="2:54">
      <c r="B68" s="201" t="s">
        <v>446</v>
      </c>
      <c r="C68" s="187" t="s">
        <v>509</v>
      </c>
      <c r="D68" s="203" t="s">
        <v>242</v>
      </c>
      <c r="E68" s="11">
        <f t="shared" si="8"/>
        <v>6619</v>
      </c>
      <c r="F68" s="90">
        <v>3603</v>
      </c>
      <c r="G68" s="393">
        <v>1907</v>
      </c>
      <c r="H68" s="393">
        <v>332</v>
      </c>
      <c r="I68" s="393">
        <v>233</v>
      </c>
      <c r="J68" s="393">
        <v>164</v>
      </c>
      <c r="K68" s="90">
        <v>92</v>
      </c>
      <c r="L68" s="90">
        <v>61</v>
      </c>
      <c r="M68" s="90">
        <v>22</v>
      </c>
      <c r="N68" s="90">
        <v>33</v>
      </c>
      <c r="O68" s="90">
        <v>134</v>
      </c>
      <c r="P68" s="90">
        <v>36</v>
      </c>
      <c r="Q68" s="90">
        <v>1</v>
      </c>
      <c r="R68" s="90">
        <v>1</v>
      </c>
      <c r="S68" s="90"/>
      <c r="T68" s="199"/>
      <c r="U68" s="234">
        <f t="shared" si="9"/>
        <v>544</v>
      </c>
      <c r="V68" s="90">
        <f t="shared" si="13"/>
        <v>172</v>
      </c>
      <c r="W68" s="90">
        <f t="shared" si="10"/>
        <v>38</v>
      </c>
      <c r="X68" s="90">
        <f t="shared" si="11"/>
        <v>2</v>
      </c>
      <c r="Y68" s="90">
        <f t="shared" si="12"/>
        <v>1</v>
      </c>
      <c r="Z68" s="199">
        <f t="shared" si="14"/>
        <v>0</v>
      </c>
      <c r="AA68" s="90">
        <v>6477</v>
      </c>
      <c r="AB68" s="90">
        <v>140</v>
      </c>
      <c r="AC68" s="90">
        <v>1</v>
      </c>
      <c r="AD68" s="199">
        <v>1</v>
      </c>
      <c r="AG68" s="391"/>
      <c r="AH68" s="391"/>
      <c r="AI68" s="391"/>
      <c r="AJ68" s="391"/>
      <c r="AK68" s="391"/>
      <c r="AL68" s="391"/>
      <c r="AM68" s="391"/>
      <c r="AN68" s="391"/>
      <c r="AO68" s="391"/>
      <c r="AP68" s="391"/>
      <c r="AQ68" s="391"/>
      <c r="AR68" s="391"/>
      <c r="AS68" s="391"/>
      <c r="AT68" s="391"/>
      <c r="AU68" s="392"/>
      <c r="AV68" s="392"/>
      <c r="AX68" s="391"/>
      <c r="AY68" s="391"/>
      <c r="AZ68" s="391"/>
      <c r="BA68" s="391"/>
      <c r="BB68" s="391"/>
    </row>
    <row r="69" spans="2:54">
      <c r="B69" s="201" t="s">
        <v>446</v>
      </c>
      <c r="C69" s="187" t="s">
        <v>510</v>
      </c>
      <c r="D69" s="203" t="s">
        <v>243</v>
      </c>
      <c r="E69" s="11">
        <f t="shared" si="8"/>
        <v>8701</v>
      </c>
      <c r="F69" s="90">
        <v>3056</v>
      </c>
      <c r="G69" s="90">
        <v>3582</v>
      </c>
      <c r="H69" s="90">
        <v>781</v>
      </c>
      <c r="I69" s="90">
        <v>383</v>
      </c>
      <c r="J69" s="90">
        <v>228</v>
      </c>
      <c r="K69" s="90">
        <v>151</v>
      </c>
      <c r="L69" s="90">
        <v>95</v>
      </c>
      <c r="M69" s="90">
        <v>61</v>
      </c>
      <c r="N69" s="90">
        <v>35</v>
      </c>
      <c r="O69" s="90">
        <v>227</v>
      </c>
      <c r="P69" s="90">
        <v>92</v>
      </c>
      <c r="Q69" s="90">
        <v>6</v>
      </c>
      <c r="R69" s="90">
        <v>3</v>
      </c>
      <c r="S69" s="90">
        <v>1</v>
      </c>
      <c r="T69" s="199"/>
      <c r="U69" s="234">
        <f t="shared" si="9"/>
        <v>899</v>
      </c>
      <c r="V69" s="90">
        <f t="shared" si="13"/>
        <v>329</v>
      </c>
      <c r="W69" s="90">
        <f t="shared" si="10"/>
        <v>102</v>
      </c>
      <c r="X69" s="90">
        <f t="shared" si="11"/>
        <v>10</v>
      </c>
      <c r="Y69" s="90">
        <f t="shared" si="12"/>
        <v>4</v>
      </c>
      <c r="Z69" s="199">
        <f t="shared" si="14"/>
        <v>1</v>
      </c>
      <c r="AA69" s="90">
        <v>8424</v>
      </c>
      <c r="AB69" s="90">
        <v>267</v>
      </c>
      <c r="AC69" s="90">
        <v>6</v>
      </c>
      <c r="AD69" s="199">
        <v>4</v>
      </c>
      <c r="AG69" s="391"/>
      <c r="AH69" s="391"/>
      <c r="AI69" s="391"/>
      <c r="AJ69" s="391"/>
      <c r="AK69" s="391"/>
      <c r="AL69" s="391"/>
      <c r="AM69" s="391"/>
      <c r="AN69" s="391"/>
      <c r="AO69" s="391"/>
      <c r="AP69" s="391"/>
      <c r="AQ69" s="391"/>
      <c r="AR69" s="391"/>
      <c r="AS69" s="391"/>
      <c r="AT69" s="391"/>
      <c r="AU69" s="391"/>
      <c r="AV69" s="392"/>
      <c r="AX69" s="391"/>
      <c r="AY69" s="391"/>
      <c r="AZ69" s="391"/>
      <c r="BA69" s="391"/>
      <c r="BB69" s="391"/>
    </row>
    <row r="70" spans="2:54">
      <c r="B70" s="201" t="s">
        <v>446</v>
      </c>
      <c r="C70" s="187" t="s">
        <v>511</v>
      </c>
      <c r="D70" s="203" t="s">
        <v>448</v>
      </c>
      <c r="E70" s="11">
        <f t="shared" si="8"/>
        <v>11208</v>
      </c>
      <c r="F70" s="90">
        <v>4570</v>
      </c>
      <c r="G70" s="90">
        <v>4168</v>
      </c>
      <c r="H70" s="90">
        <v>1010</v>
      </c>
      <c r="I70" s="90">
        <v>449</v>
      </c>
      <c r="J70" s="90">
        <v>219</v>
      </c>
      <c r="K70" s="90">
        <v>160</v>
      </c>
      <c r="L70" s="90">
        <v>100</v>
      </c>
      <c r="M70" s="90">
        <v>62</v>
      </c>
      <c r="N70" s="90">
        <v>50</v>
      </c>
      <c r="O70" s="90">
        <v>258</v>
      </c>
      <c r="P70" s="90">
        <v>102</v>
      </c>
      <c r="Q70" s="90">
        <v>27</v>
      </c>
      <c r="R70" s="90">
        <v>30</v>
      </c>
      <c r="S70" s="90">
        <v>1</v>
      </c>
      <c r="T70" s="199">
        <v>2</v>
      </c>
      <c r="U70" s="234">
        <f t="shared" si="9"/>
        <v>1011</v>
      </c>
      <c r="V70" s="90">
        <f t="shared" si="13"/>
        <v>420</v>
      </c>
      <c r="W70" s="90">
        <f t="shared" si="10"/>
        <v>162</v>
      </c>
      <c r="X70" s="90">
        <f t="shared" si="11"/>
        <v>60</v>
      </c>
      <c r="Y70" s="90">
        <f t="shared" si="12"/>
        <v>33</v>
      </c>
      <c r="Z70" s="199">
        <f t="shared" si="14"/>
        <v>3</v>
      </c>
      <c r="AA70" s="90">
        <v>10845</v>
      </c>
      <c r="AB70" s="90">
        <v>304</v>
      </c>
      <c r="AC70" s="90">
        <v>28</v>
      </c>
      <c r="AD70" s="199">
        <v>31</v>
      </c>
      <c r="AG70" s="391"/>
      <c r="AH70" s="391"/>
      <c r="AI70" s="391"/>
      <c r="AJ70" s="391"/>
      <c r="AK70" s="391"/>
      <c r="AL70" s="391"/>
      <c r="AM70" s="391"/>
      <c r="AN70" s="391"/>
      <c r="AO70" s="391"/>
      <c r="AP70" s="391"/>
      <c r="AQ70" s="391"/>
      <c r="AR70" s="391"/>
      <c r="AS70" s="391"/>
      <c r="AT70" s="391"/>
      <c r="AU70" s="391"/>
      <c r="AV70" s="391"/>
      <c r="AX70" s="391"/>
      <c r="AY70" s="391"/>
      <c r="AZ70" s="391"/>
      <c r="BA70" s="391"/>
      <c r="BB70" s="391"/>
    </row>
    <row r="71" spans="2:54">
      <c r="B71" s="201" t="s">
        <v>446</v>
      </c>
      <c r="C71" s="187" t="s">
        <v>512</v>
      </c>
      <c r="D71" s="203" t="s">
        <v>245</v>
      </c>
      <c r="E71" s="11">
        <f t="shared" si="8"/>
        <v>38403</v>
      </c>
      <c r="F71" s="90">
        <v>12929</v>
      </c>
      <c r="G71" s="90">
        <v>14559</v>
      </c>
      <c r="H71" s="90">
        <v>4403</v>
      </c>
      <c r="I71" s="90">
        <v>2170</v>
      </c>
      <c r="J71" s="90">
        <v>1121</v>
      </c>
      <c r="K71" s="90">
        <v>724</v>
      </c>
      <c r="L71" s="90">
        <v>440</v>
      </c>
      <c r="M71" s="90">
        <v>316</v>
      </c>
      <c r="N71" s="90">
        <v>213</v>
      </c>
      <c r="O71" s="90">
        <v>864</v>
      </c>
      <c r="P71" s="90">
        <v>433</v>
      </c>
      <c r="Q71" s="90">
        <v>133</v>
      </c>
      <c r="R71" s="90">
        <v>92</v>
      </c>
      <c r="S71" s="90">
        <v>6</v>
      </c>
      <c r="T71" s="199"/>
      <c r="U71" s="234">
        <f t="shared" si="9"/>
        <v>4342</v>
      </c>
      <c r="V71" s="90">
        <f t="shared" si="13"/>
        <v>1528</v>
      </c>
      <c r="W71" s="90">
        <f t="shared" si="10"/>
        <v>664</v>
      </c>
      <c r="X71" s="90">
        <f t="shared" si="11"/>
        <v>231</v>
      </c>
      <c r="Y71" s="90">
        <f t="shared" si="12"/>
        <v>98</v>
      </c>
      <c r="Z71" s="199">
        <f t="shared" si="14"/>
        <v>6</v>
      </c>
      <c r="AA71" s="90">
        <v>37070</v>
      </c>
      <c r="AB71" s="90">
        <v>1107</v>
      </c>
      <c r="AC71" s="90">
        <v>129</v>
      </c>
      <c r="AD71" s="199">
        <v>97</v>
      </c>
      <c r="AG71" s="391"/>
      <c r="AH71" s="391"/>
      <c r="AI71" s="391"/>
      <c r="AJ71" s="391"/>
      <c r="AK71" s="391"/>
      <c r="AL71" s="391"/>
      <c r="AM71" s="391"/>
      <c r="AN71" s="391"/>
      <c r="AO71" s="391"/>
      <c r="AP71" s="391"/>
      <c r="AQ71" s="391"/>
      <c r="AR71" s="391"/>
      <c r="AS71" s="391"/>
      <c r="AT71" s="391"/>
      <c r="AU71" s="391"/>
      <c r="AV71" s="392"/>
      <c r="AX71" s="391"/>
      <c r="AY71" s="391"/>
      <c r="AZ71" s="391"/>
      <c r="BA71" s="391"/>
      <c r="BB71" s="391"/>
    </row>
    <row r="72" spans="2:54">
      <c r="B72" s="201" t="s">
        <v>446</v>
      </c>
      <c r="C72" s="187" t="s">
        <v>514</v>
      </c>
      <c r="D72" s="203" t="s">
        <v>449</v>
      </c>
      <c r="E72" s="11">
        <f t="shared" si="8"/>
        <v>13607</v>
      </c>
      <c r="F72" s="90">
        <v>6640</v>
      </c>
      <c r="G72" s="90">
        <v>4115</v>
      </c>
      <c r="H72" s="90">
        <v>1169</v>
      </c>
      <c r="I72" s="90">
        <v>473</v>
      </c>
      <c r="J72" s="90">
        <v>307</v>
      </c>
      <c r="K72" s="90">
        <v>194</v>
      </c>
      <c r="L72" s="90">
        <v>146</v>
      </c>
      <c r="M72" s="90">
        <v>77</v>
      </c>
      <c r="N72" s="90">
        <v>77</v>
      </c>
      <c r="O72" s="90">
        <v>247</v>
      </c>
      <c r="P72" s="90">
        <v>96</v>
      </c>
      <c r="Q72" s="90">
        <v>28</v>
      </c>
      <c r="R72" s="90">
        <v>37</v>
      </c>
      <c r="S72" s="90">
        <v>1</v>
      </c>
      <c r="T72" s="199"/>
      <c r="U72" s="234">
        <f t="shared" si="9"/>
        <v>1210</v>
      </c>
      <c r="V72" s="90">
        <f t="shared" si="13"/>
        <v>409</v>
      </c>
      <c r="W72" s="90">
        <f t="shared" si="10"/>
        <v>162</v>
      </c>
      <c r="X72" s="90">
        <f t="shared" si="11"/>
        <v>66</v>
      </c>
      <c r="Y72" s="90">
        <f t="shared" si="12"/>
        <v>38</v>
      </c>
      <c r="Z72" s="199">
        <f t="shared" si="14"/>
        <v>1</v>
      </c>
      <c r="AA72" s="90">
        <v>13266</v>
      </c>
      <c r="AB72" s="90">
        <v>275</v>
      </c>
      <c r="AC72" s="90">
        <v>30</v>
      </c>
      <c r="AD72" s="199">
        <v>36</v>
      </c>
      <c r="AG72" s="391"/>
      <c r="AH72" s="391"/>
      <c r="AI72" s="391"/>
      <c r="AJ72" s="391"/>
      <c r="AK72" s="391"/>
      <c r="AL72" s="391"/>
      <c r="AM72" s="391"/>
      <c r="AN72" s="391"/>
      <c r="AO72" s="391"/>
      <c r="AP72" s="391"/>
      <c r="AQ72" s="391"/>
      <c r="AR72" s="391"/>
      <c r="AS72" s="391"/>
      <c r="AT72" s="391"/>
      <c r="AU72" s="391"/>
      <c r="AV72" s="392"/>
      <c r="AX72" s="391"/>
      <c r="AY72" s="391"/>
      <c r="AZ72" s="391"/>
      <c r="BA72" s="391"/>
      <c r="BB72" s="391"/>
    </row>
    <row r="73" spans="2:54">
      <c r="B73" s="201" t="s">
        <v>446</v>
      </c>
      <c r="C73" s="187" t="s">
        <v>516</v>
      </c>
      <c r="D73" s="203" t="s">
        <v>247</v>
      </c>
      <c r="E73" s="11">
        <f t="shared" si="8"/>
        <v>14421</v>
      </c>
      <c r="F73" s="90">
        <v>4166</v>
      </c>
      <c r="G73" s="393">
        <v>6252</v>
      </c>
      <c r="H73" s="393">
        <v>1606</v>
      </c>
      <c r="I73" s="393">
        <v>782</v>
      </c>
      <c r="J73" s="393">
        <v>448</v>
      </c>
      <c r="K73" s="90">
        <v>237</v>
      </c>
      <c r="L73" s="90">
        <v>162</v>
      </c>
      <c r="M73" s="90">
        <v>96</v>
      </c>
      <c r="N73" s="90">
        <v>96</v>
      </c>
      <c r="O73" s="90">
        <v>360</v>
      </c>
      <c r="P73" s="90">
        <v>178</v>
      </c>
      <c r="Q73" s="90">
        <v>22</v>
      </c>
      <c r="R73" s="90">
        <v>14</v>
      </c>
      <c r="S73" s="90"/>
      <c r="T73" s="199">
        <v>2</v>
      </c>
      <c r="U73" s="234">
        <f t="shared" si="9"/>
        <v>1615</v>
      </c>
      <c r="V73" s="90">
        <f t="shared" si="13"/>
        <v>576</v>
      </c>
      <c r="W73" s="90">
        <f t="shared" si="10"/>
        <v>216</v>
      </c>
      <c r="X73" s="90">
        <f t="shared" si="11"/>
        <v>38</v>
      </c>
      <c r="Y73" s="90">
        <f t="shared" si="12"/>
        <v>16</v>
      </c>
      <c r="Z73" s="199">
        <f t="shared" si="14"/>
        <v>2</v>
      </c>
      <c r="AA73" s="90">
        <v>13916</v>
      </c>
      <c r="AB73" s="90">
        <v>469</v>
      </c>
      <c r="AC73" s="90">
        <v>21</v>
      </c>
      <c r="AD73" s="199">
        <v>15</v>
      </c>
      <c r="AG73" s="391"/>
      <c r="AH73" s="391"/>
      <c r="AI73" s="391"/>
      <c r="AJ73" s="391"/>
      <c r="AK73" s="391"/>
      <c r="AL73" s="391"/>
      <c r="AM73" s="391"/>
      <c r="AN73" s="391"/>
      <c r="AO73" s="391"/>
      <c r="AP73" s="391"/>
      <c r="AQ73" s="391"/>
      <c r="AR73" s="391"/>
      <c r="AS73" s="391"/>
      <c r="AT73" s="391"/>
      <c r="AU73" s="392"/>
      <c r="AV73" s="391"/>
      <c r="AX73" s="391"/>
      <c r="AY73" s="391"/>
      <c r="AZ73" s="391"/>
      <c r="BA73" s="391"/>
      <c r="BB73" s="391"/>
    </row>
    <row r="74" spans="2:54">
      <c r="B74" s="201" t="s">
        <v>446</v>
      </c>
      <c r="C74" s="187" t="s">
        <v>518</v>
      </c>
      <c r="D74" s="203" t="s">
        <v>248</v>
      </c>
      <c r="E74" s="11">
        <f t="shared" si="8"/>
        <v>18666</v>
      </c>
      <c r="F74" s="90">
        <v>7122</v>
      </c>
      <c r="G74" s="393">
        <v>6689</v>
      </c>
      <c r="H74" s="393">
        <v>1828</v>
      </c>
      <c r="I74" s="393">
        <v>891</v>
      </c>
      <c r="J74" s="393">
        <v>521</v>
      </c>
      <c r="K74" s="90">
        <v>302</v>
      </c>
      <c r="L74" s="90">
        <v>211</v>
      </c>
      <c r="M74" s="90">
        <v>146</v>
      </c>
      <c r="N74" s="90">
        <v>102</v>
      </c>
      <c r="O74" s="90">
        <v>477</v>
      </c>
      <c r="P74" s="90">
        <v>270</v>
      </c>
      <c r="Q74" s="90">
        <v>64</v>
      </c>
      <c r="R74" s="90">
        <v>39</v>
      </c>
      <c r="S74" s="90">
        <v>4</v>
      </c>
      <c r="T74" s="199"/>
      <c r="U74" s="234">
        <f t="shared" si="9"/>
        <v>2136</v>
      </c>
      <c r="V74" s="90">
        <f t="shared" si="13"/>
        <v>854</v>
      </c>
      <c r="W74" s="90">
        <f t="shared" si="10"/>
        <v>377</v>
      </c>
      <c r="X74" s="90">
        <f t="shared" si="11"/>
        <v>107</v>
      </c>
      <c r="Y74" s="90">
        <f t="shared" si="12"/>
        <v>43</v>
      </c>
      <c r="Z74" s="199">
        <f t="shared" si="14"/>
        <v>4</v>
      </c>
      <c r="AA74" s="90">
        <v>17909</v>
      </c>
      <c r="AB74" s="90">
        <v>653</v>
      </c>
      <c r="AC74" s="90">
        <v>64</v>
      </c>
      <c r="AD74" s="199">
        <v>40</v>
      </c>
      <c r="AG74" s="391"/>
      <c r="AH74" s="391"/>
      <c r="AI74" s="391"/>
      <c r="AJ74" s="391"/>
      <c r="AK74" s="391"/>
      <c r="AL74" s="391"/>
      <c r="AM74" s="391"/>
      <c r="AN74" s="391"/>
      <c r="AO74" s="391"/>
      <c r="AP74" s="391"/>
      <c r="AQ74" s="391"/>
      <c r="AR74" s="391"/>
      <c r="AS74" s="391"/>
      <c r="AT74" s="391"/>
      <c r="AU74" s="391"/>
      <c r="AV74" s="392"/>
      <c r="AX74" s="391"/>
      <c r="AY74" s="391"/>
      <c r="AZ74" s="391"/>
      <c r="BA74" s="391"/>
      <c r="BB74" s="391"/>
    </row>
    <row r="75" spans="2:54">
      <c r="B75" s="201" t="s">
        <v>446</v>
      </c>
      <c r="C75" s="187" t="s">
        <v>519</v>
      </c>
      <c r="D75" s="203" t="s">
        <v>249</v>
      </c>
      <c r="E75" s="11">
        <f t="shared" si="8"/>
        <v>14896</v>
      </c>
      <c r="F75" s="90">
        <v>6331</v>
      </c>
      <c r="G75" s="393">
        <v>5092</v>
      </c>
      <c r="H75" s="393">
        <v>1488</v>
      </c>
      <c r="I75" s="393">
        <v>646</v>
      </c>
      <c r="J75" s="393">
        <v>292</v>
      </c>
      <c r="K75" s="90">
        <v>202</v>
      </c>
      <c r="L75" s="90">
        <v>135</v>
      </c>
      <c r="M75" s="90">
        <v>111</v>
      </c>
      <c r="N75" s="90">
        <v>69</v>
      </c>
      <c r="O75" s="90">
        <v>346</v>
      </c>
      <c r="P75" s="90">
        <v>159</v>
      </c>
      <c r="Q75" s="90">
        <v>14</v>
      </c>
      <c r="R75" s="90">
        <v>11</v>
      </c>
      <c r="S75" s="90"/>
      <c r="T75" s="199"/>
      <c r="U75" s="234">
        <f t="shared" si="9"/>
        <v>1339</v>
      </c>
      <c r="V75" s="90">
        <f t="shared" si="13"/>
        <v>530</v>
      </c>
      <c r="W75" s="90">
        <f t="shared" si="10"/>
        <v>184</v>
      </c>
      <c r="X75" s="90">
        <f t="shared" si="11"/>
        <v>25</v>
      </c>
      <c r="Y75" s="90">
        <f t="shared" si="12"/>
        <v>11</v>
      </c>
      <c r="Z75" s="199">
        <f t="shared" si="14"/>
        <v>0</v>
      </c>
      <c r="AA75" s="90">
        <v>14427</v>
      </c>
      <c r="AB75" s="90">
        <v>445</v>
      </c>
      <c r="AC75" s="90">
        <v>15</v>
      </c>
      <c r="AD75" s="199">
        <v>9</v>
      </c>
      <c r="AG75" s="391"/>
      <c r="AH75" s="391"/>
      <c r="AI75" s="391"/>
      <c r="AJ75" s="391"/>
      <c r="AK75" s="391"/>
      <c r="AL75" s="391"/>
      <c r="AM75" s="391"/>
      <c r="AN75" s="391"/>
      <c r="AO75" s="391"/>
      <c r="AP75" s="391"/>
      <c r="AQ75" s="391"/>
      <c r="AR75" s="391"/>
      <c r="AS75" s="391"/>
      <c r="AT75" s="391"/>
      <c r="AU75" s="392"/>
      <c r="AV75" s="392"/>
      <c r="AX75" s="391"/>
      <c r="AY75" s="391"/>
      <c r="AZ75" s="391"/>
      <c r="BA75" s="391"/>
      <c r="BB75" s="391"/>
    </row>
    <row r="76" spans="2:54">
      <c r="B76" s="201" t="s">
        <v>450</v>
      </c>
      <c r="C76" s="187" t="s">
        <v>504</v>
      </c>
      <c r="D76" s="203" t="s">
        <v>451</v>
      </c>
      <c r="E76" s="11">
        <f t="shared" si="8"/>
        <v>860</v>
      </c>
      <c r="F76" s="90">
        <v>173</v>
      </c>
      <c r="G76" s="393">
        <v>419</v>
      </c>
      <c r="H76" s="393">
        <v>70</v>
      </c>
      <c r="I76" s="393">
        <v>50</v>
      </c>
      <c r="J76" s="393">
        <v>30</v>
      </c>
      <c r="K76" s="90">
        <v>26</v>
      </c>
      <c r="L76" s="90">
        <v>14</v>
      </c>
      <c r="M76" s="90">
        <v>5</v>
      </c>
      <c r="N76" s="90">
        <v>18</v>
      </c>
      <c r="O76" s="90">
        <v>28</v>
      </c>
      <c r="P76" s="90">
        <v>25</v>
      </c>
      <c r="Q76" s="90">
        <v>2</v>
      </c>
      <c r="R76" s="90"/>
      <c r="S76" s="90"/>
      <c r="T76" s="199"/>
      <c r="U76" s="234">
        <f t="shared" si="9"/>
        <v>148</v>
      </c>
      <c r="V76" s="90">
        <f t="shared" si="13"/>
        <v>55</v>
      </c>
      <c r="W76" s="90">
        <f t="shared" si="10"/>
        <v>27</v>
      </c>
      <c r="X76" s="90">
        <f t="shared" si="11"/>
        <v>2</v>
      </c>
      <c r="Y76" s="90">
        <f t="shared" si="12"/>
        <v>0</v>
      </c>
      <c r="Z76" s="199">
        <f t="shared" si="14"/>
        <v>0</v>
      </c>
      <c r="AA76" s="90">
        <v>810</v>
      </c>
      <c r="AB76" s="90">
        <v>48</v>
      </c>
      <c r="AC76" s="90">
        <v>2</v>
      </c>
      <c r="AD76" s="199"/>
      <c r="AG76" s="391"/>
      <c r="AH76" s="391"/>
      <c r="AI76" s="391"/>
      <c r="AJ76" s="391"/>
      <c r="AK76" s="391"/>
      <c r="AL76" s="391"/>
      <c r="AM76" s="391"/>
      <c r="AN76" s="391"/>
      <c r="AO76" s="391"/>
      <c r="AP76" s="391"/>
      <c r="AQ76" s="391"/>
      <c r="AR76" s="391"/>
      <c r="AS76" s="391"/>
      <c r="AT76" s="392"/>
      <c r="AU76" s="392"/>
      <c r="AV76" s="392"/>
      <c r="AX76" s="391"/>
      <c r="AY76" s="391"/>
      <c r="AZ76" s="391"/>
      <c r="BA76" s="391"/>
      <c r="BB76" s="392"/>
    </row>
    <row r="77" spans="2:54">
      <c r="B77" s="201" t="s">
        <v>450</v>
      </c>
      <c r="C77" s="187" t="s">
        <v>505</v>
      </c>
      <c r="D77" s="203" t="s">
        <v>252</v>
      </c>
      <c r="E77" s="11">
        <f t="shared" si="8"/>
        <v>1782</v>
      </c>
      <c r="F77" s="90">
        <v>660</v>
      </c>
      <c r="G77" s="90">
        <v>719</v>
      </c>
      <c r="H77" s="90">
        <v>118</v>
      </c>
      <c r="I77" s="90">
        <v>67</v>
      </c>
      <c r="J77" s="90">
        <v>57</v>
      </c>
      <c r="K77" s="90">
        <v>33</v>
      </c>
      <c r="L77" s="90">
        <v>14</v>
      </c>
      <c r="M77" s="90">
        <v>11</v>
      </c>
      <c r="N77" s="90">
        <v>12</v>
      </c>
      <c r="O77" s="90">
        <v>45</v>
      </c>
      <c r="P77" s="90">
        <v>30</v>
      </c>
      <c r="Q77" s="90">
        <v>16</v>
      </c>
      <c r="R77" s="90"/>
      <c r="S77" s="90"/>
      <c r="T77" s="199"/>
      <c r="U77" s="234">
        <f t="shared" si="9"/>
        <v>218</v>
      </c>
      <c r="V77" s="90">
        <f t="shared" si="13"/>
        <v>91</v>
      </c>
      <c r="W77" s="90">
        <f t="shared" si="10"/>
        <v>46</v>
      </c>
      <c r="X77" s="90">
        <f t="shared" si="11"/>
        <v>16</v>
      </c>
      <c r="Y77" s="90">
        <f t="shared" si="12"/>
        <v>0</v>
      </c>
      <c r="Z77" s="199">
        <f t="shared" si="14"/>
        <v>0</v>
      </c>
      <c r="AA77" s="90">
        <v>1699</v>
      </c>
      <c r="AB77" s="90">
        <v>72</v>
      </c>
      <c r="AC77" s="90">
        <v>11</v>
      </c>
      <c r="AD77" s="199"/>
      <c r="AG77" s="391"/>
      <c r="AH77" s="391"/>
      <c r="AI77" s="391"/>
      <c r="AJ77" s="391"/>
      <c r="AK77" s="391"/>
      <c r="AL77" s="391"/>
      <c r="AM77" s="391"/>
      <c r="AN77" s="391"/>
      <c r="AO77" s="391"/>
      <c r="AP77" s="391"/>
      <c r="AQ77" s="391"/>
      <c r="AR77" s="391"/>
      <c r="AS77" s="391"/>
      <c r="AT77" s="392"/>
      <c r="AU77" s="392"/>
      <c r="AV77" s="392"/>
      <c r="AX77" s="391"/>
      <c r="AY77" s="391"/>
      <c r="AZ77" s="391"/>
      <c r="BA77" s="391"/>
      <c r="BB77" s="392"/>
    </row>
    <row r="78" spans="2:54">
      <c r="B78" s="201" t="s">
        <v>450</v>
      </c>
      <c r="C78" s="187" t="s">
        <v>506</v>
      </c>
      <c r="D78" s="203" t="s">
        <v>253</v>
      </c>
      <c r="E78" s="11">
        <f t="shared" si="8"/>
        <v>2016</v>
      </c>
      <c r="F78" s="90">
        <v>683</v>
      </c>
      <c r="G78" s="90">
        <v>782</v>
      </c>
      <c r="H78" s="90">
        <v>235</v>
      </c>
      <c r="I78" s="90">
        <v>78</v>
      </c>
      <c r="J78" s="90">
        <v>42</v>
      </c>
      <c r="K78" s="90">
        <v>41</v>
      </c>
      <c r="L78" s="90">
        <v>29</v>
      </c>
      <c r="M78" s="90">
        <v>15</v>
      </c>
      <c r="N78" s="90">
        <v>20</v>
      </c>
      <c r="O78" s="90">
        <v>60</v>
      </c>
      <c r="P78" s="90">
        <v>29</v>
      </c>
      <c r="Q78" s="90">
        <v>2</v>
      </c>
      <c r="R78" s="90"/>
      <c r="S78" s="90"/>
      <c r="T78" s="199"/>
      <c r="U78" s="234">
        <f t="shared" si="9"/>
        <v>238</v>
      </c>
      <c r="V78" s="90">
        <f t="shared" si="13"/>
        <v>91</v>
      </c>
      <c r="W78" s="90">
        <f t="shared" si="10"/>
        <v>31</v>
      </c>
      <c r="X78" s="90">
        <f t="shared" si="11"/>
        <v>2</v>
      </c>
      <c r="Y78" s="90">
        <f t="shared" si="12"/>
        <v>0</v>
      </c>
      <c r="Z78" s="199">
        <f t="shared" si="14"/>
        <v>0</v>
      </c>
      <c r="AA78" s="90">
        <v>1940</v>
      </c>
      <c r="AB78" s="90">
        <v>75</v>
      </c>
      <c r="AC78" s="90">
        <v>1</v>
      </c>
      <c r="AD78" s="199"/>
      <c r="AG78" s="391"/>
      <c r="AH78" s="391"/>
      <c r="AI78" s="391"/>
      <c r="AJ78" s="391"/>
      <c r="AK78" s="391"/>
      <c r="AL78" s="391"/>
      <c r="AM78" s="391"/>
      <c r="AN78" s="391"/>
      <c r="AO78" s="391"/>
      <c r="AP78" s="391"/>
      <c r="AQ78" s="391"/>
      <c r="AR78" s="391"/>
      <c r="AS78" s="391"/>
      <c r="AT78" s="392"/>
      <c r="AU78" s="392"/>
      <c r="AV78" s="392"/>
      <c r="AX78" s="391"/>
      <c r="AY78" s="391"/>
      <c r="AZ78" s="391"/>
      <c r="BA78" s="391"/>
      <c r="BB78" s="392"/>
    </row>
    <row r="79" spans="2:54">
      <c r="B79" s="201" t="s">
        <v>450</v>
      </c>
      <c r="C79" s="187" t="s">
        <v>508</v>
      </c>
      <c r="D79" s="203" t="s">
        <v>254</v>
      </c>
      <c r="E79" s="11">
        <f t="shared" si="8"/>
        <v>3078</v>
      </c>
      <c r="F79" s="90">
        <v>1024</v>
      </c>
      <c r="G79" s="393">
        <v>1269</v>
      </c>
      <c r="H79" s="393">
        <v>333</v>
      </c>
      <c r="I79" s="393">
        <v>128</v>
      </c>
      <c r="J79" s="393">
        <v>67</v>
      </c>
      <c r="K79" s="90">
        <v>55</v>
      </c>
      <c r="L79" s="90">
        <v>40</v>
      </c>
      <c r="M79" s="90">
        <v>23</v>
      </c>
      <c r="N79" s="90">
        <v>26</v>
      </c>
      <c r="O79" s="90">
        <v>91</v>
      </c>
      <c r="P79" s="90">
        <v>20</v>
      </c>
      <c r="Q79" s="90">
        <v>1</v>
      </c>
      <c r="R79" s="90">
        <v>1</v>
      </c>
      <c r="S79" s="90"/>
      <c r="T79" s="199"/>
      <c r="U79" s="234">
        <f t="shared" si="9"/>
        <v>324</v>
      </c>
      <c r="V79" s="90">
        <f t="shared" si="13"/>
        <v>113</v>
      </c>
      <c r="W79" s="90">
        <f t="shared" si="10"/>
        <v>22</v>
      </c>
      <c r="X79" s="90">
        <f t="shared" si="11"/>
        <v>2</v>
      </c>
      <c r="Y79" s="90">
        <f t="shared" si="12"/>
        <v>1</v>
      </c>
      <c r="Z79" s="199">
        <f t="shared" si="14"/>
        <v>0</v>
      </c>
      <c r="AA79" s="90">
        <v>2984</v>
      </c>
      <c r="AB79" s="90">
        <v>92</v>
      </c>
      <c r="AC79" s="90">
        <v>1</v>
      </c>
      <c r="AD79" s="199">
        <v>1</v>
      </c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AR79" s="391"/>
      <c r="AS79" s="391"/>
      <c r="AT79" s="391"/>
      <c r="AU79" s="392"/>
      <c r="AV79" s="392"/>
      <c r="AX79" s="391"/>
      <c r="AY79" s="391"/>
      <c r="AZ79" s="391"/>
      <c r="BA79" s="391"/>
      <c r="BB79" s="391"/>
    </row>
    <row r="80" spans="2:54">
      <c r="B80" s="201" t="s">
        <v>450</v>
      </c>
      <c r="C80" s="187" t="s">
        <v>509</v>
      </c>
      <c r="D80" s="203" t="s">
        <v>255</v>
      </c>
      <c r="E80" s="11">
        <f t="shared" si="8"/>
        <v>3535</v>
      </c>
      <c r="F80" s="90">
        <v>1101</v>
      </c>
      <c r="G80" s="393">
        <v>1609</v>
      </c>
      <c r="H80" s="393">
        <v>343</v>
      </c>
      <c r="I80" s="393">
        <v>149</v>
      </c>
      <c r="J80" s="393">
        <v>79</v>
      </c>
      <c r="K80" s="90">
        <v>43</v>
      </c>
      <c r="L80" s="90">
        <v>40</v>
      </c>
      <c r="M80" s="90">
        <v>25</v>
      </c>
      <c r="N80" s="90">
        <v>26</v>
      </c>
      <c r="O80" s="90">
        <v>95</v>
      </c>
      <c r="P80" s="90">
        <v>24</v>
      </c>
      <c r="Q80" s="90">
        <v>1</v>
      </c>
      <c r="R80" s="90"/>
      <c r="S80" s="90"/>
      <c r="T80" s="199"/>
      <c r="U80" s="234">
        <f t="shared" si="9"/>
        <v>333</v>
      </c>
      <c r="V80" s="90">
        <f t="shared" si="13"/>
        <v>120</v>
      </c>
      <c r="W80" s="90">
        <f t="shared" si="10"/>
        <v>25</v>
      </c>
      <c r="X80" s="90">
        <f t="shared" si="11"/>
        <v>1</v>
      </c>
      <c r="Y80" s="90">
        <f t="shared" si="12"/>
        <v>0</v>
      </c>
      <c r="Z80" s="199">
        <f t="shared" si="14"/>
        <v>0</v>
      </c>
      <c r="AA80" s="90">
        <v>3440</v>
      </c>
      <c r="AB80" s="90">
        <v>94</v>
      </c>
      <c r="AC80" s="90">
        <v>1</v>
      </c>
      <c r="AD80" s="199"/>
      <c r="AG80" s="391"/>
      <c r="AH80" s="391"/>
      <c r="AI80" s="391"/>
      <c r="AJ80" s="391"/>
      <c r="AK80" s="391"/>
      <c r="AL80" s="391"/>
      <c r="AM80" s="391"/>
      <c r="AN80" s="391"/>
      <c r="AO80" s="391"/>
      <c r="AP80" s="391"/>
      <c r="AQ80" s="391"/>
      <c r="AR80" s="391"/>
      <c r="AS80" s="391"/>
      <c r="AT80" s="392"/>
      <c r="AU80" s="392"/>
      <c r="AV80" s="392"/>
      <c r="AX80" s="391"/>
      <c r="AY80" s="391"/>
      <c r="AZ80" s="391"/>
      <c r="BA80" s="391"/>
      <c r="BB80" s="392"/>
    </row>
    <row r="81" spans="1:54">
      <c r="B81" s="201" t="s">
        <v>450</v>
      </c>
      <c r="C81" s="187" t="s">
        <v>510</v>
      </c>
      <c r="D81" s="203" t="s">
        <v>452</v>
      </c>
      <c r="E81" s="11">
        <f t="shared" si="8"/>
        <v>6308</v>
      </c>
      <c r="F81" s="90">
        <v>2620</v>
      </c>
      <c r="G81" s="393">
        <v>2590</v>
      </c>
      <c r="H81" s="393">
        <v>368</v>
      </c>
      <c r="I81" s="393">
        <v>202</v>
      </c>
      <c r="J81" s="393">
        <v>124</v>
      </c>
      <c r="K81" s="90">
        <v>70</v>
      </c>
      <c r="L81" s="90">
        <v>72</v>
      </c>
      <c r="M81" s="90">
        <v>47</v>
      </c>
      <c r="N81" s="90">
        <v>29</v>
      </c>
      <c r="O81" s="90">
        <v>149</v>
      </c>
      <c r="P81" s="90">
        <v>34</v>
      </c>
      <c r="Q81" s="90">
        <v>3</v>
      </c>
      <c r="R81" s="90"/>
      <c r="S81" s="90"/>
      <c r="T81" s="199"/>
      <c r="U81" s="234">
        <f t="shared" si="9"/>
        <v>528</v>
      </c>
      <c r="V81" s="90">
        <f t="shared" si="13"/>
        <v>186</v>
      </c>
      <c r="W81" s="90">
        <f t="shared" si="10"/>
        <v>37</v>
      </c>
      <c r="X81" s="90">
        <f t="shared" si="11"/>
        <v>3</v>
      </c>
      <c r="Y81" s="90">
        <f t="shared" si="12"/>
        <v>0</v>
      </c>
      <c r="Z81" s="199">
        <f t="shared" si="14"/>
        <v>0</v>
      </c>
      <c r="AA81" s="90">
        <v>6162</v>
      </c>
      <c r="AB81" s="90">
        <v>143</v>
      </c>
      <c r="AC81" s="90">
        <v>3</v>
      </c>
      <c r="AD81" s="199"/>
      <c r="AG81" s="391"/>
      <c r="AH81" s="391"/>
      <c r="AI81" s="391"/>
      <c r="AJ81" s="391"/>
      <c r="AK81" s="391"/>
      <c r="AL81" s="391"/>
      <c r="AM81" s="391"/>
      <c r="AN81" s="391"/>
      <c r="AO81" s="391"/>
      <c r="AP81" s="391"/>
      <c r="AQ81" s="391"/>
      <c r="AR81" s="391"/>
      <c r="AS81" s="391"/>
      <c r="AT81" s="392"/>
      <c r="AU81" s="392"/>
      <c r="AV81" s="392"/>
      <c r="AX81" s="391"/>
      <c r="AY81" s="391"/>
      <c r="AZ81" s="391"/>
      <c r="BA81" s="391"/>
      <c r="BB81" s="392"/>
    </row>
    <row r="82" spans="1:54">
      <c r="B82" s="201" t="s">
        <v>450</v>
      </c>
      <c r="C82" s="187" t="s">
        <v>511</v>
      </c>
      <c r="D82" s="203" t="s">
        <v>257</v>
      </c>
      <c r="E82" s="11">
        <f t="shared" si="8"/>
        <v>3316</v>
      </c>
      <c r="F82" s="90">
        <v>1306</v>
      </c>
      <c r="G82" s="393">
        <v>1255</v>
      </c>
      <c r="H82" s="393">
        <v>213</v>
      </c>
      <c r="I82" s="393">
        <v>133</v>
      </c>
      <c r="J82" s="393">
        <v>126</v>
      </c>
      <c r="K82" s="90">
        <v>69</v>
      </c>
      <c r="L82" s="90">
        <v>47</v>
      </c>
      <c r="M82" s="90">
        <v>37</v>
      </c>
      <c r="N82" s="90">
        <v>26</v>
      </c>
      <c r="O82" s="90">
        <v>90</v>
      </c>
      <c r="P82" s="90">
        <v>12</v>
      </c>
      <c r="Q82" s="90">
        <v>1</v>
      </c>
      <c r="R82" s="90">
        <v>1</v>
      </c>
      <c r="S82" s="90"/>
      <c r="T82" s="199"/>
      <c r="U82" s="234">
        <f t="shared" si="9"/>
        <v>409</v>
      </c>
      <c r="V82" s="90">
        <f t="shared" si="13"/>
        <v>104</v>
      </c>
      <c r="W82" s="90">
        <f t="shared" si="10"/>
        <v>14</v>
      </c>
      <c r="X82" s="90">
        <f t="shared" si="11"/>
        <v>2</v>
      </c>
      <c r="Y82" s="90">
        <f t="shared" si="12"/>
        <v>1</v>
      </c>
      <c r="Z82" s="199">
        <f t="shared" si="14"/>
        <v>0</v>
      </c>
      <c r="AA82" s="90">
        <v>3230</v>
      </c>
      <c r="AB82" s="90">
        <v>84</v>
      </c>
      <c r="AC82" s="90">
        <v>1</v>
      </c>
      <c r="AD82" s="199">
        <v>1</v>
      </c>
      <c r="AG82" s="391"/>
      <c r="AH82" s="391"/>
      <c r="AI82" s="391"/>
      <c r="AJ82" s="391"/>
      <c r="AK82" s="391"/>
      <c r="AL82" s="391"/>
      <c r="AM82" s="391"/>
      <c r="AN82" s="391"/>
      <c r="AO82" s="391"/>
      <c r="AP82" s="391"/>
      <c r="AQ82" s="391"/>
      <c r="AR82" s="391"/>
      <c r="AS82" s="391"/>
      <c r="AT82" s="391"/>
      <c r="AU82" s="392"/>
      <c r="AV82" s="392"/>
      <c r="AX82" s="391"/>
      <c r="AY82" s="391"/>
      <c r="AZ82" s="391"/>
      <c r="BA82" s="391"/>
      <c r="BB82" s="391"/>
    </row>
    <row r="83" spans="1:54">
      <c r="B83" s="201" t="s">
        <v>450</v>
      </c>
      <c r="C83" s="187" t="s">
        <v>512</v>
      </c>
      <c r="D83" s="203" t="s">
        <v>453</v>
      </c>
      <c r="E83" s="11">
        <f t="shared" ref="E83:E94" si="15">SUM(F83:T83)</f>
        <v>3994</v>
      </c>
      <c r="F83" s="90">
        <v>1803</v>
      </c>
      <c r="G83" s="393">
        <v>1390</v>
      </c>
      <c r="H83" s="393">
        <v>234</v>
      </c>
      <c r="I83" s="393">
        <v>151</v>
      </c>
      <c r="J83" s="393">
        <v>115</v>
      </c>
      <c r="K83" s="90">
        <v>66</v>
      </c>
      <c r="L83" s="90">
        <v>31</v>
      </c>
      <c r="M83" s="90">
        <v>28</v>
      </c>
      <c r="N83" s="90">
        <v>45</v>
      </c>
      <c r="O83" s="90">
        <v>106</v>
      </c>
      <c r="P83" s="90">
        <v>21</v>
      </c>
      <c r="Q83" s="90">
        <v>3</v>
      </c>
      <c r="R83" s="90">
        <v>1</v>
      </c>
      <c r="S83" s="90"/>
      <c r="T83" s="199"/>
      <c r="U83" s="234">
        <f t="shared" ref="U83:U94" si="16">SUM(J83:T83)</f>
        <v>416</v>
      </c>
      <c r="V83" s="90">
        <f t="shared" si="13"/>
        <v>131</v>
      </c>
      <c r="W83" s="90">
        <f t="shared" ref="W83:W94" si="17">SUM(P83:T83)</f>
        <v>25</v>
      </c>
      <c r="X83" s="90">
        <f t="shared" ref="X83:X94" si="18">SUM(Q83:T83)</f>
        <v>4</v>
      </c>
      <c r="Y83" s="90">
        <f t="shared" ref="Y83:Y94" si="19">SUM(R83:T83)</f>
        <v>1</v>
      </c>
      <c r="Z83" s="199">
        <f t="shared" si="14"/>
        <v>0</v>
      </c>
      <c r="AA83" s="90">
        <v>3883</v>
      </c>
      <c r="AB83" s="90">
        <v>107</v>
      </c>
      <c r="AC83" s="90">
        <v>3</v>
      </c>
      <c r="AD83" s="199">
        <v>1</v>
      </c>
      <c r="AG83" s="391"/>
      <c r="AH83" s="391"/>
      <c r="AI83" s="391"/>
      <c r="AJ83" s="391"/>
      <c r="AK83" s="391"/>
      <c r="AL83" s="391"/>
      <c r="AM83" s="391"/>
      <c r="AN83" s="391"/>
      <c r="AO83" s="391"/>
      <c r="AP83" s="391"/>
      <c r="AQ83" s="391"/>
      <c r="AR83" s="391"/>
      <c r="AS83" s="391"/>
      <c r="AT83" s="391"/>
      <c r="AU83" s="392"/>
      <c r="AV83" s="392"/>
      <c r="AX83" s="391"/>
      <c r="AY83" s="391"/>
      <c r="AZ83" s="391"/>
      <c r="BA83" s="391"/>
      <c r="BB83" s="391"/>
    </row>
    <row r="84" spans="1:54">
      <c r="B84" s="201" t="s">
        <v>450</v>
      </c>
      <c r="C84" s="187" t="s">
        <v>514</v>
      </c>
      <c r="D84" s="203" t="s">
        <v>259</v>
      </c>
      <c r="E84" s="11">
        <f t="shared" si="15"/>
        <v>6098</v>
      </c>
      <c r="F84" s="90">
        <v>2056</v>
      </c>
      <c r="G84" s="393">
        <v>2551</v>
      </c>
      <c r="H84" s="393">
        <v>478</v>
      </c>
      <c r="I84" s="393">
        <v>247</v>
      </c>
      <c r="J84" s="393">
        <v>245</v>
      </c>
      <c r="K84" s="90">
        <v>115</v>
      </c>
      <c r="L84" s="90">
        <v>55</v>
      </c>
      <c r="M84" s="90">
        <v>58</v>
      </c>
      <c r="N84" s="90">
        <v>72</v>
      </c>
      <c r="O84" s="90">
        <v>167</v>
      </c>
      <c r="P84" s="90">
        <v>46</v>
      </c>
      <c r="Q84" s="90">
        <v>6</v>
      </c>
      <c r="R84" s="90">
        <v>2</v>
      </c>
      <c r="S84" s="90"/>
      <c r="T84" s="199"/>
      <c r="U84" s="234">
        <f t="shared" si="16"/>
        <v>766</v>
      </c>
      <c r="V84" s="90">
        <f t="shared" ref="V84:V94" si="20">SUM(O84:T84)</f>
        <v>221</v>
      </c>
      <c r="W84" s="90">
        <f t="shared" si="17"/>
        <v>54</v>
      </c>
      <c r="X84" s="90">
        <f t="shared" si="18"/>
        <v>8</v>
      </c>
      <c r="Y84" s="90">
        <f t="shared" si="19"/>
        <v>2</v>
      </c>
      <c r="Z84" s="199">
        <f t="shared" ref="Z84:Z94" si="21">SUM(S84:T84)</f>
        <v>0</v>
      </c>
      <c r="AA84" s="90">
        <v>5917</v>
      </c>
      <c r="AB84" s="90">
        <v>173</v>
      </c>
      <c r="AC84" s="90">
        <v>6</v>
      </c>
      <c r="AD84" s="199">
        <v>2</v>
      </c>
      <c r="AG84" s="391"/>
      <c r="AH84" s="391"/>
      <c r="AI84" s="391"/>
      <c r="AJ84" s="391"/>
      <c r="AK84" s="391"/>
      <c r="AL84" s="391"/>
      <c r="AM84" s="391"/>
      <c r="AN84" s="391"/>
      <c r="AO84" s="391"/>
      <c r="AP84" s="391"/>
      <c r="AQ84" s="391"/>
      <c r="AR84" s="391"/>
      <c r="AS84" s="391"/>
      <c r="AT84" s="391"/>
      <c r="AU84" s="392"/>
      <c r="AV84" s="392"/>
      <c r="AX84" s="391"/>
      <c r="AY84" s="391"/>
      <c r="AZ84" s="391"/>
      <c r="BA84" s="391"/>
      <c r="BB84" s="391"/>
    </row>
    <row r="85" spans="1:54">
      <c r="B85" s="201" t="s">
        <v>450</v>
      </c>
      <c r="C85" s="187" t="s">
        <v>516</v>
      </c>
      <c r="D85" s="203" t="s">
        <v>260</v>
      </c>
      <c r="E85" s="11">
        <f t="shared" si="15"/>
        <v>11820</v>
      </c>
      <c r="F85" s="90">
        <v>4074</v>
      </c>
      <c r="G85" s="393">
        <v>4841</v>
      </c>
      <c r="H85" s="393">
        <v>1075</v>
      </c>
      <c r="I85" s="393">
        <v>583</v>
      </c>
      <c r="J85" s="393">
        <v>347</v>
      </c>
      <c r="K85" s="90">
        <v>188</v>
      </c>
      <c r="L85" s="90">
        <v>130</v>
      </c>
      <c r="M85" s="90">
        <v>88</v>
      </c>
      <c r="N85" s="90">
        <v>53</v>
      </c>
      <c r="O85" s="90">
        <v>299</v>
      </c>
      <c r="P85" s="90">
        <v>116</v>
      </c>
      <c r="Q85" s="90">
        <v>16</v>
      </c>
      <c r="R85" s="90">
        <v>9</v>
      </c>
      <c r="S85" s="90"/>
      <c r="T85" s="199">
        <v>1</v>
      </c>
      <c r="U85" s="234">
        <f t="shared" si="16"/>
        <v>1247</v>
      </c>
      <c r="V85" s="90">
        <f t="shared" si="20"/>
        <v>441</v>
      </c>
      <c r="W85" s="90">
        <f t="shared" si="17"/>
        <v>142</v>
      </c>
      <c r="X85" s="90">
        <f t="shared" si="18"/>
        <v>26</v>
      </c>
      <c r="Y85" s="90">
        <f t="shared" si="19"/>
        <v>10</v>
      </c>
      <c r="Z85" s="199">
        <f t="shared" si="21"/>
        <v>1</v>
      </c>
      <c r="AA85" s="90">
        <v>11445</v>
      </c>
      <c r="AB85" s="90">
        <v>349</v>
      </c>
      <c r="AC85" s="90">
        <v>16</v>
      </c>
      <c r="AD85" s="199">
        <v>10</v>
      </c>
      <c r="AG85" s="391"/>
      <c r="AH85" s="391"/>
      <c r="AI85" s="391"/>
      <c r="AJ85" s="391"/>
      <c r="AK85" s="391"/>
      <c r="AL85" s="391"/>
      <c r="AM85" s="391"/>
      <c r="AN85" s="391"/>
      <c r="AO85" s="391"/>
      <c r="AP85" s="391"/>
      <c r="AQ85" s="391"/>
      <c r="AR85" s="391"/>
      <c r="AS85" s="391"/>
      <c r="AT85" s="391"/>
      <c r="AU85" s="392"/>
      <c r="AV85" s="391"/>
      <c r="AX85" s="391"/>
      <c r="AY85" s="391"/>
      <c r="AZ85" s="391"/>
      <c r="BA85" s="391"/>
      <c r="BB85" s="391"/>
    </row>
    <row r="86" spans="1:54">
      <c r="B86" s="201" t="s">
        <v>454</v>
      </c>
      <c r="C86" s="187" t="s">
        <v>504</v>
      </c>
      <c r="D86" s="203" t="s">
        <v>262</v>
      </c>
      <c r="E86" s="11">
        <f t="shared" si="15"/>
        <v>3891</v>
      </c>
      <c r="F86" s="90">
        <v>1817</v>
      </c>
      <c r="G86" s="90">
        <v>1409</v>
      </c>
      <c r="H86" s="90">
        <v>268</v>
      </c>
      <c r="I86" s="90">
        <v>109</v>
      </c>
      <c r="J86" s="90">
        <v>54</v>
      </c>
      <c r="K86" s="90">
        <v>50</v>
      </c>
      <c r="L86" s="90">
        <v>33</v>
      </c>
      <c r="M86" s="90">
        <v>20</v>
      </c>
      <c r="N86" s="90">
        <v>21</v>
      </c>
      <c r="O86" s="90">
        <v>86</v>
      </c>
      <c r="P86" s="90">
        <v>21</v>
      </c>
      <c r="Q86" s="90">
        <v>3</v>
      </c>
      <c r="R86" s="90"/>
      <c r="S86" s="90"/>
      <c r="T86" s="199"/>
      <c r="U86" s="234">
        <f t="shared" si="16"/>
        <v>288</v>
      </c>
      <c r="V86" s="90">
        <f t="shared" si="20"/>
        <v>110</v>
      </c>
      <c r="W86" s="90">
        <f t="shared" si="17"/>
        <v>24</v>
      </c>
      <c r="X86" s="90">
        <f t="shared" si="18"/>
        <v>3</v>
      </c>
      <c r="Y86" s="90">
        <f t="shared" si="19"/>
        <v>0</v>
      </c>
      <c r="Z86" s="199">
        <f t="shared" si="21"/>
        <v>0</v>
      </c>
      <c r="AA86" s="90">
        <v>3803</v>
      </c>
      <c r="AB86" s="90">
        <v>86</v>
      </c>
      <c r="AC86" s="90">
        <v>2</v>
      </c>
      <c r="AD86" s="199"/>
      <c r="AG86" s="391"/>
      <c r="AH86" s="391"/>
      <c r="AI86" s="391"/>
      <c r="AJ86" s="391"/>
      <c r="AK86" s="391"/>
      <c r="AL86" s="391"/>
      <c r="AM86" s="391"/>
      <c r="AN86" s="391"/>
      <c r="AO86" s="391"/>
      <c r="AP86" s="391"/>
      <c r="AQ86" s="391"/>
      <c r="AR86" s="391"/>
      <c r="AS86" s="391"/>
      <c r="AT86" s="392"/>
      <c r="AU86" s="392"/>
      <c r="AV86" s="392"/>
      <c r="AX86" s="391"/>
      <c r="AY86" s="391"/>
      <c r="AZ86" s="391"/>
      <c r="BA86" s="391"/>
      <c r="BB86" s="392"/>
    </row>
    <row r="87" spans="1:54">
      <c r="B87" s="201" t="s">
        <v>454</v>
      </c>
      <c r="C87" s="187" t="s">
        <v>505</v>
      </c>
      <c r="D87" s="203" t="s">
        <v>263</v>
      </c>
      <c r="E87" s="11">
        <f t="shared" si="15"/>
        <v>6219</v>
      </c>
      <c r="F87" s="90">
        <v>2679</v>
      </c>
      <c r="G87" s="90">
        <v>2164</v>
      </c>
      <c r="H87" s="90">
        <v>509</v>
      </c>
      <c r="I87" s="90">
        <v>227</v>
      </c>
      <c r="J87" s="90">
        <v>159</v>
      </c>
      <c r="K87" s="90">
        <v>104</v>
      </c>
      <c r="L87" s="90">
        <v>66</v>
      </c>
      <c r="M87" s="90">
        <v>43</v>
      </c>
      <c r="N87" s="90">
        <v>73</v>
      </c>
      <c r="O87" s="90">
        <v>145</v>
      </c>
      <c r="P87" s="90">
        <v>48</v>
      </c>
      <c r="Q87" s="90">
        <v>2</v>
      </c>
      <c r="R87" s="90"/>
      <c r="S87" s="90"/>
      <c r="T87" s="199"/>
      <c r="U87" s="234">
        <f t="shared" si="16"/>
        <v>640</v>
      </c>
      <c r="V87" s="90">
        <f t="shared" si="20"/>
        <v>195</v>
      </c>
      <c r="W87" s="90">
        <f t="shared" si="17"/>
        <v>50</v>
      </c>
      <c r="X87" s="90">
        <f t="shared" si="18"/>
        <v>2</v>
      </c>
      <c r="Y87" s="90">
        <f t="shared" si="19"/>
        <v>0</v>
      </c>
      <c r="Z87" s="199">
        <f t="shared" si="21"/>
        <v>0</v>
      </c>
      <c r="AA87" s="90">
        <v>6070</v>
      </c>
      <c r="AB87" s="90">
        <v>147</v>
      </c>
      <c r="AC87" s="90">
        <v>2</v>
      </c>
      <c r="AD87" s="199"/>
      <c r="AG87" s="391"/>
      <c r="AH87" s="391"/>
      <c r="AI87" s="391"/>
      <c r="AJ87" s="391"/>
      <c r="AK87" s="391"/>
      <c r="AL87" s="391"/>
      <c r="AM87" s="391"/>
      <c r="AN87" s="391"/>
      <c r="AO87" s="391"/>
      <c r="AP87" s="391"/>
      <c r="AQ87" s="391"/>
      <c r="AR87" s="391"/>
      <c r="AS87" s="391"/>
      <c r="AT87" s="392"/>
      <c r="AU87" s="392"/>
      <c r="AV87" s="392"/>
      <c r="AX87" s="391"/>
      <c r="AY87" s="391"/>
      <c r="AZ87" s="391"/>
      <c r="BA87" s="391"/>
      <c r="BB87" s="392"/>
    </row>
    <row r="88" spans="1:54">
      <c r="B88" s="201" t="s">
        <v>454</v>
      </c>
      <c r="C88" s="187" t="s">
        <v>506</v>
      </c>
      <c r="D88" s="203" t="s">
        <v>264</v>
      </c>
      <c r="E88" s="11">
        <f t="shared" si="15"/>
        <v>3413</v>
      </c>
      <c r="F88" s="90">
        <v>1408</v>
      </c>
      <c r="G88" s="90">
        <v>941</v>
      </c>
      <c r="H88" s="90">
        <v>362</v>
      </c>
      <c r="I88" s="90">
        <v>202</v>
      </c>
      <c r="J88" s="90">
        <v>134</v>
      </c>
      <c r="K88" s="90">
        <v>53</v>
      </c>
      <c r="L88" s="90">
        <v>37</v>
      </c>
      <c r="M88" s="90">
        <v>49</v>
      </c>
      <c r="N88" s="90">
        <v>45</v>
      </c>
      <c r="O88" s="90">
        <v>136</v>
      </c>
      <c r="P88" s="90">
        <v>38</v>
      </c>
      <c r="Q88" s="90">
        <v>7</v>
      </c>
      <c r="R88" s="90">
        <v>1</v>
      </c>
      <c r="S88" s="90"/>
      <c r="T88" s="199"/>
      <c r="U88" s="234">
        <f t="shared" si="16"/>
        <v>500</v>
      </c>
      <c r="V88" s="90">
        <f t="shared" si="20"/>
        <v>182</v>
      </c>
      <c r="W88" s="90">
        <f t="shared" si="17"/>
        <v>46</v>
      </c>
      <c r="X88" s="90">
        <f t="shared" si="18"/>
        <v>8</v>
      </c>
      <c r="Y88" s="90">
        <f t="shared" si="19"/>
        <v>1</v>
      </c>
      <c r="Z88" s="199">
        <f t="shared" si="21"/>
        <v>0</v>
      </c>
      <c r="AA88" s="90">
        <v>3261</v>
      </c>
      <c r="AB88" s="90">
        <v>144</v>
      </c>
      <c r="AC88" s="90">
        <v>7</v>
      </c>
      <c r="AD88" s="199">
        <v>1</v>
      </c>
      <c r="AG88" s="391"/>
      <c r="AH88" s="391"/>
      <c r="AI88" s="391"/>
      <c r="AJ88" s="391"/>
      <c r="AK88" s="391"/>
      <c r="AL88" s="391"/>
      <c r="AM88" s="391"/>
      <c r="AN88" s="391"/>
      <c r="AO88" s="391"/>
      <c r="AP88" s="391"/>
      <c r="AQ88" s="391"/>
      <c r="AR88" s="391"/>
      <c r="AS88" s="391"/>
      <c r="AT88" s="391"/>
      <c r="AU88" s="392"/>
      <c r="AV88" s="392"/>
      <c r="AX88" s="391"/>
      <c r="AY88" s="391"/>
      <c r="AZ88" s="391"/>
      <c r="BA88" s="391"/>
      <c r="BB88" s="391"/>
    </row>
    <row r="89" spans="1:54">
      <c r="B89" s="201" t="s">
        <v>454</v>
      </c>
      <c r="C89" s="187" t="s">
        <v>508</v>
      </c>
      <c r="D89" s="203" t="s">
        <v>265</v>
      </c>
      <c r="E89" s="11">
        <f t="shared" si="15"/>
        <v>4395</v>
      </c>
      <c r="F89" s="90">
        <v>1810</v>
      </c>
      <c r="G89" s="90">
        <v>1349</v>
      </c>
      <c r="H89" s="90">
        <v>445</v>
      </c>
      <c r="I89" s="90">
        <v>190</v>
      </c>
      <c r="J89" s="90">
        <v>165</v>
      </c>
      <c r="K89" s="90">
        <v>91</v>
      </c>
      <c r="L89" s="90">
        <v>52</v>
      </c>
      <c r="M89" s="90">
        <v>43</v>
      </c>
      <c r="N89" s="90">
        <v>47</v>
      </c>
      <c r="O89" s="90">
        <v>163</v>
      </c>
      <c r="P89" s="90">
        <v>38</v>
      </c>
      <c r="Q89" s="90">
        <v>2</v>
      </c>
      <c r="R89" s="90"/>
      <c r="S89" s="90"/>
      <c r="T89" s="199"/>
      <c r="U89" s="234">
        <f t="shared" si="16"/>
        <v>601</v>
      </c>
      <c r="V89" s="90">
        <f t="shared" si="20"/>
        <v>203</v>
      </c>
      <c r="W89" s="90">
        <f t="shared" si="17"/>
        <v>40</v>
      </c>
      <c r="X89" s="90">
        <f t="shared" si="18"/>
        <v>2</v>
      </c>
      <c r="Y89" s="90">
        <f t="shared" si="19"/>
        <v>0</v>
      </c>
      <c r="Z89" s="199">
        <f t="shared" si="21"/>
        <v>0</v>
      </c>
      <c r="AA89" s="90">
        <v>4226</v>
      </c>
      <c r="AB89" s="90">
        <v>167</v>
      </c>
      <c r="AC89" s="90">
        <v>2</v>
      </c>
      <c r="AD89" s="199"/>
      <c r="AG89" s="391"/>
      <c r="AH89" s="391"/>
      <c r="AI89" s="391"/>
      <c r="AJ89" s="391"/>
      <c r="AK89" s="391"/>
      <c r="AL89" s="391"/>
      <c r="AM89" s="391"/>
      <c r="AN89" s="391"/>
      <c r="AO89" s="391"/>
      <c r="AP89" s="391"/>
      <c r="AQ89" s="391"/>
      <c r="AR89" s="391"/>
      <c r="AS89" s="391"/>
      <c r="AT89" s="392"/>
      <c r="AU89" s="392"/>
      <c r="AV89" s="392"/>
      <c r="AX89" s="391"/>
      <c r="AY89" s="391"/>
      <c r="AZ89" s="391"/>
      <c r="BA89" s="391"/>
      <c r="BB89" s="392"/>
    </row>
    <row r="90" spans="1:54">
      <c r="B90" s="201" t="s">
        <v>454</v>
      </c>
      <c r="C90" s="187" t="s">
        <v>509</v>
      </c>
      <c r="D90" s="203" t="s">
        <v>266</v>
      </c>
      <c r="E90" s="11">
        <f t="shared" si="15"/>
        <v>4054</v>
      </c>
      <c r="F90" s="90">
        <v>1581</v>
      </c>
      <c r="G90" s="90">
        <v>1263</v>
      </c>
      <c r="H90" s="90">
        <v>444</v>
      </c>
      <c r="I90" s="90">
        <v>259</v>
      </c>
      <c r="J90" s="90">
        <v>110</v>
      </c>
      <c r="K90" s="90">
        <v>101</v>
      </c>
      <c r="L90" s="90">
        <v>42</v>
      </c>
      <c r="M90" s="90">
        <v>44</v>
      </c>
      <c r="N90" s="90">
        <v>46</v>
      </c>
      <c r="O90" s="90">
        <v>134</v>
      </c>
      <c r="P90" s="90">
        <v>27</v>
      </c>
      <c r="Q90" s="90">
        <v>1</v>
      </c>
      <c r="R90" s="90">
        <v>2</v>
      </c>
      <c r="S90" s="90"/>
      <c r="T90" s="199"/>
      <c r="U90" s="234">
        <f t="shared" si="16"/>
        <v>507</v>
      </c>
      <c r="V90" s="90">
        <f t="shared" si="20"/>
        <v>164</v>
      </c>
      <c r="W90" s="90">
        <f t="shared" si="17"/>
        <v>30</v>
      </c>
      <c r="X90" s="90">
        <f t="shared" si="18"/>
        <v>3</v>
      </c>
      <c r="Y90" s="90">
        <f t="shared" si="19"/>
        <v>2</v>
      </c>
      <c r="Z90" s="199">
        <f t="shared" si="21"/>
        <v>0</v>
      </c>
      <c r="AA90" s="90">
        <v>3921</v>
      </c>
      <c r="AB90" s="90">
        <v>130</v>
      </c>
      <c r="AC90" s="90">
        <v>1</v>
      </c>
      <c r="AD90" s="199">
        <v>2</v>
      </c>
      <c r="AG90" s="391"/>
      <c r="AH90" s="391"/>
      <c r="AI90" s="391"/>
      <c r="AJ90" s="391"/>
      <c r="AK90" s="391"/>
      <c r="AL90" s="391"/>
      <c r="AM90" s="391"/>
      <c r="AN90" s="391"/>
      <c r="AO90" s="391"/>
      <c r="AP90" s="391"/>
      <c r="AQ90" s="391"/>
      <c r="AR90" s="391"/>
      <c r="AS90" s="391"/>
      <c r="AT90" s="391"/>
      <c r="AU90" s="392"/>
      <c r="AV90" s="392"/>
      <c r="AX90" s="391"/>
      <c r="AY90" s="391"/>
      <c r="AZ90" s="391"/>
      <c r="BA90" s="391"/>
      <c r="BB90" s="391"/>
    </row>
    <row r="91" spans="1:54">
      <c r="B91" s="201" t="s">
        <v>454</v>
      </c>
      <c r="C91" s="187" t="s">
        <v>510</v>
      </c>
      <c r="D91" s="203" t="s">
        <v>267</v>
      </c>
      <c r="E91" s="11">
        <f t="shared" si="15"/>
        <v>3667</v>
      </c>
      <c r="F91" s="90">
        <v>1710</v>
      </c>
      <c r="G91" s="90">
        <v>1118</v>
      </c>
      <c r="H91" s="90">
        <v>239</v>
      </c>
      <c r="I91" s="90">
        <v>121</v>
      </c>
      <c r="J91" s="90">
        <v>109</v>
      </c>
      <c r="K91" s="90">
        <v>77</v>
      </c>
      <c r="L91" s="90">
        <v>54</v>
      </c>
      <c r="M91" s="90">
        <v>35</v>
      </c>
      <c r="N91" s="90">
        <v>34</v>
      </c>
      <c r="O91" s="90">
        <v>138</v>
      </c>
      <c r="P91" s="90">
        <v>28</v>
      </c>
      <c r="Q91" s="90">
        <v>4</v>
      </c>
      <c r="R91" s="90"/>
      <c r="S91" s="90"/>
      <c r="T91" s="199"/>
      <c r="U91" s="234">
        <f t="shared" si="16"/>
        <v>479</v>
      </c>
      <c r="V91" s="90">
        <f t="shared" si="20"/>
        <v>170</v>
      </c>
      <c r="W91" s="90">
        <f t="shared" si="17"/>
        <v>32</v>
      </c>
      <c r="X91" s="90">
        <f t="shared" si="18"/>
        <v>4</v>
      </c>
      <c r="Y91" s="90">
        <f t="shared" si="19"/>
        <v>0</v>
      </c>
      <c r="Z91" s="199">
        <f t="shared" si="21"/>
        <v>0</v>
      </c>
      <c r="AA91" s="90">
        <v>3530</v>
      </c>
      <c r="AB91" s="90">
        <v>133</v>
      </c>
      <c r="AC91" s="90">
        <v>4</v>
      </c>
      <c r="AD91" s="199"/>
      <c r="AG91" s="391"/>
      <c r="AH91" s="391"/>
      <c r="AI91" s="391"/>
      <c r="AJ91" s="391"/>
      <c r="AK91" s="391"/>
      <c r="AL91" s="391"/>
      <c r="AM91" s="391"/>
      <c r="AN91" s="391"/>
      <c r="AO91" s="391"/>
      <c r="AP91" s="391"/>
      <c r="AQ91" s="391"/>
      <c r="AR91" s="391"/>
      <c r="AS91" s="391"/>
      <c r="AT91" s="392"/>
      <c r="AU91" s="392"/>
      <c r="AV91" s="392"/>
      <c r="AX91" s="391"/>
      <c r="AY91" s="391"/>
      <c r="AZ91" s="391"/>
      <c r="BA91" s="391"/>
      <c r="BB91" s="392"/>
    </row>
    <row r="92" spans="1:54">
      <c r="B92" s="201" t="s">
        <v>454</v>
      </c>
      <c r="C92" s="187" t="s">
        <v>511</v>
      </c>
      <c r="D92" s="203" t="s">
        <v>455</v>
      </c>
      <c r="E92" s="11">
        <f t="shared" si="15"/>
        <v>4284</v>
      </c>
      <c r="F92" s="90">
        <v>1838</v>
      </c>
      <c r="G92" s="90">
        <v>1505</v>
      </c>
      <c r="H92" s="90">
        <v>260</v>
      </c>
      <c r="I92" s="90">
        <v>162</v>
      </c>
      <c r="J92" s="90">
        <v>104</v>
      </c>
      <c r="K92" s="90">
        <v>98</v>
      </c>
      <c r="L92" s="90">
        <v>65</v>
      </c>
      <c r="M92" s="90">
        <v>49</v>
      </c>
      <c r="N92" s="90">
        <v>40</v>
      </c>
      <c r="O92" s="90">
        <v>121</v>
      </c>
      <c r="P92" s="90">
        <v>36</v>
      </c>
      <c r="Q92" s="90">
        <v>4</v>
      </c>
      <c r="R92" s="90">
        <v>1</v>
      </c>
      <c r="S92" s="90"/>
      <c r="T92" s="199">
        <v>1</v>
      </c>
      <c r="U92" s="234">
        <f t="shared" si="16"/>
        <v>519</v>
      </c>
      <c r="V92" s="90">
        <f t="shared" si="20"/>
        <v>163</v>
      </c>
      <c r="W92" s="90">
        <f t="shared" si="17"/>
        <v>42</v>
      </c>
      <c r="X92" s="90">
        <f t="shared" si="18"/>
        <v>6</v>
      </c>
      <c r="Y92" s="90">
        <f t="shared" si="19"/>
        <v>2</v>
      </c>
      <c r="Z92" s="199">
        <f t="shared" si="21"/>
        <v>1</v>
      </c>
      <c r="AA92" s="90">
        <v>4137</v>
      </c>
      <c r="AB92" s="90">
        <v>142</v>
      </c>
      <c r="AC92" s="90">
        <v>3</v>
      </c>
      <c r="AD92" s="199">
        <v>2</v>
      </c>
      <c r="AG92" s="391"/>
      <c r="AH92" s="391"/>
      <c r="AI92" s="391"/>
      <c r="AJ92" s="391"/>
      <c r="AK92" s="391"/>
      <c r="AL92" s="391"/>
      <c r="AM92" s="391"/>
      <c r="AN92" s="391"/>
      <c r="AO92" s="391"/>
      <c r="AP92" s="391"/>
      <c r="AQ92" s="391"/>
      <c r="AR92" s="391"/>
      <c r="AS92" s="391"/>
      <c r="AT92" s="391"/>
      <c r="AU92" s="392"/>
      <c r="AV92" s="391"/>
      <c r="AX92" s="391"/>
      <c r="AY92" s="391"/>
      <c r="AZ92" s="391"/>
      <c r="BA92" s="391"/>
      <c r="BB92" s="391"/>
    </row>
    <row r="93" spans="1:54">
      <c r="B93" s="201" t="s">
        <v>454</v>
      </c>
      <c r="C93" s="187" t="s">
        <v>512</v>
      </c>
      <c r="D93" s="203" t="s">
        <v>269</v>
      </c>
      <c r="E93" s="11">
        <f t="shared" si="15"/>
        <v>21544</v>
      </c>
      <c r="F93" s="90">
        <v>8129</v>
      </c>
      <c r="G93" s="90">
        <v>7772</v>
      </c>
      <c r="H93" s="90">
        <v>2209</v>
      </c>
      <c r="I93" s="90">
        <v>1031</v>
      </c>
      <c r="J93" s="90">
        <v>557</v>
      </c>
      <c r="K93" s="90">
        <v>340</v>
      </c>
      <c r="L93" s="90">
        <v>207</v>
      </c>
      <c r="M93" s="90">
        <v>181</v>
      </c>
      <c r="N93" s="90">
        <v>132</v>
      </c>
      <c r="O93" s="90">
        <v>637</v>
      </c>
      <c r="P93" s="90">
        <v>272</v>
      </c>
      <c r="Q93" s="90">
        <v>51</v>
      </c>
      <c r="R93" s="90">
        <v>26</v>
      </c>
      <c r="S93" s="90"/>
      <c r="T93" s="199"/>
      <c r="U93" s="234">
        <f t="shared" si="16"/>
        <v>2403</v>
      </c>
      <c r="V93" s="90">
        <f t="shared" si="20"/>
        <v>986</v>
      </c>
      <c r="W93" s="90">
        <f t="shared" si="17"/>
        <v>349</v>
      </c>
      <c r="X93" s="90">
        <f t="shared" si="18"/>
        <v>77</v>
      </c>
      <c r="Y93" s="90">
        <f t="shared" si="19"/>
        <v>26</v>
      </c>
      <c r="Z93" s="199">
        <f t="shared" si="21"/>
        <v>0</v>
      </c>
      <c r="AA93" s="90">
        <v>20701</v>
      </c>
      <c r="AB93" s="90">
        <v>767</v>
      </c>
      <c r="AC93" s="90">
        <v>51</v>
      </c>
      <c r="AD93" s="199">
        <v>25</v>
      </c>
      <c r="AG93" s="391"/>
      <c r="AH93" s="391"/>
      <c r="AI93" s="391"/>
      <c r="AJ93" s="391"/>
      <c r="AK93" s="391"/>
      <c r="AL93" s="391"/>
      <c r="AM93" s="391"/>
      <c r="AN93" s="391"/>
      <c r="AO93" s="391"/>
      <c r="AP93" s="391"/>
      <c r="AQ93" s="391"/>
      <c r="AR93" s="391"/>
      <c r="AS93" s="391"/>
      <c r="AT93" s="391"/>
      <c r="AU93" s="392"/>
      <c r="AV93" s="392"/>
      <c r="AX93" s="391"/>
      <c r="AY93" s="391"/>
      <c r="AZ93" s="391"/>
      <c r="BA93" s="391"/>
      <c r="BB93" s="391"/>
    </row>
    <row r="94" spans="1:54">
      <c r="A94" s="374"/>
      <c r="B94" s="205" t="s">
        <v>454</v>
      </c>
      <c r="C94" s="206" t="s">
        <v>514</v>
      </c>
      <c r="D94" s="207" t="s">
        <v>270</v>
      </c>
      <c r="E94" s="67">
        <f t="shared" si="15"/>
        <v>11501</v>
      </c>
      <c r="F94" s="208">
        <v>5235</v>
      </c>
      <c r="G94" s="208">
        <v>3430</v>
      </c>
      <c r="H94" s="208">
        <v>1237</v>
      </c>
      <c r="I94" s="208">
        <v>450</v>
      </c>
      <c r="J94" s="208">
        <v>234</v>
      </c>
      <c r="K94" s="208">
        <v>149</v>
      </c>
      <c r="L94" s="208">
        <v>105</v>
      </c>
      <c r="M94" s="208">
        <v>72</v>
      </c>
      <c r="N94" s="208">
        <v>47</v>
      </c>
      <c r="O94" s="208">
        <v>348</v>
      </c>
      <c r="P94" s="208">
        <v>149</v>
      </c>
      <c r="Q94" s="208">
        <v>24</v>
      </c>
      <c r="R94" s="208">
        <v>19</v>
      </c>
      <c r="S94" s="208">
        <v>2</v>
      </c>
      <c r="T94" s="209"/>
      <c r="U94" s="243">
        <f t="shared" si="16"/>
        <v>1149</v>
      </c>
      <c r="V94" s="208">
        <f t="shared" si="20"/>
        <v>542</v>
      </c>
      <c r="W94" s="208">
        <f t="shared" si="17"/>
        <v>194</v>
      </c>
      <c r="X94" s="208">
        <f t="shared" si="18"/>
        <v>45</v>
      </c>
      <c r="Y94" s="208">
        <f t="shared" si="19"/>
        <v>21</v>
      </c>
      <c r="Z94" s="209">
        <f t="shared" si="21"/>
        <v>2</v>
      </c>
      <c r="AA94" s="208">
        <v>11009</v>
      </c>
      <c r="AB94" s="208">
        <v>448</v>
      </c>
      <c r="AC94" s="208">
        <v>23</v>
      </c>
      <c r="AD94" s="209">
        <v>21</v>
      </c>
      <c r="AG94" s="391"/>
      <c r="AH94" s="391"/>
      <c r="AI94" s="391"/>
      <c r="AJ94" s="391"/>
      <c r="AK94" s="391"/>
      <c r="AL94" s="391"/>
      <c r="AM94" s="391"/>
      <c r="AN94" s="391"/>
      <c r="AO94" s="391"/>
      <c r="AP94" s="391"/>
      <c r="AQ94" s="391"/>
      <c r="AR94" s="391"/>
      <c r="AS94" s="391"/>
      <c r="AT94" s="391"/>
      <c r="AU94" s="391"/>
      <c r="AV94" s="392"/>
      <c r="AX94" s="391"/>
      <c r="AY94" s="391"/>
      <c r="AZ94" s="391"/>
      <c r="BA94" s="391"/>
      <c r="BB94" s="391"/>
    </row>
    <row r="95" spans="1:54" ht="6.75" customHeight="1">
      <c r="E95" s="11"/>
    </row>
    <row r="96" spans="1:54" ht="13.5" customHeight="1">
      <c r="B96" s="375"/>
      <c r="C96" s="149"/>
      <c r="E96" s="375"/>
      <c r="L96" s="375"/>
      <c r="S96" s="375"/>
    </row>
    <row r="97" spans="2:19" ht="13.5" customHeight="1">
      <c r="B97" s="149"/>
      <c r="C97" s="149"/>
      <c r="E97" s="149"/>
      <c r="L97" s="149"/>
      <c r="S97" s="149"/>
    </row>
    <row r="98" spans="2:19" ht="13.5" customHeight="1">
      <c r="B98" s="149"/>
      <c r="C98" s="149"/>
      <c r="E98" s="149"/>
      <c r="L98" s="149"/>
      <c r="S98" s="149"/>
    </row>
    <row r="99" spans="2:19" ht="13.5" customHeight="1">
      <c r="B99" s="228"/>
      <c r="E99" s="228"/>
      <c r="L99" s="228"/>
      <c r="S99" s="228"/>
    </row>
  </sheetData>
  <mergeCells count="1">
    <mergeCell ref="E4:E6"/>
  </mergeCells>
  <pageMargins left="0.51181102362204722" right="0.31496062992125984" top="0.55118110236220474" bottom="0.55118110236220474" header="0.31496062992125984" footer="0.31496062992125984"/>
  <pageSetup paperSize="9" scale="85" firstPageNumber="3" orientation="portrait" useFirstPageNumber="1" r:id="rId1"/>
  <headerFooter>
    <oddHeader>&amp;R(&amp;P-2/8)</oddHeader>
    <oddFooter>&amp;CIV-5-&amp;P</oddFooter>
  </headerFooter>
  <colBreaks count="3" manualBreakCount="3">
    <brk id="12" max="1048575" man="1"/>
    <brk id="20" max="1048575" man="1"/>
    <brk id="26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5910-371F-41FA-A06D-579E10CDF23B}">
  <dimension ref="A1:BA99"/>
  <sheetViews>
    <sheetView showGridLines="0" zoomScaleNormal="100" workbookViewId="0">
      <selection activeCell="M15" sqref="M15"/>
    </sheetView>
  </sheetViews>
  <sheetFormatPr defaultColWidth="9.140625" defaultRowHeight="12"/>
  <cols>
    <col min="1" max="1" width="2.7109375" style="187" customWidth="1"/>
    <col min="2" max="3" width="3.7109375" style="6" customWidth="1"/>
    <col min="4" max="4" width="21.7109375" style="6" customWidth="1"/>
    <col min="5" max="6" width="12.7109375" style="6" customWidth="1"/>
    <col min="7" max="7" width="10.7109375" style="6" customWidth="1"/>
    <col min="8" max="12" width="9.7109375" style="6" customWidth="1"/>
    <col min="13" max="20" width="10.28515625" style="6" customWidth="1"/>
    <col min="21" max="26" width="12.7109375" style="6" customWidth="1"/>
    <col min="27" max="30" width="15.7109375" style="6" customWidth="1"/>
    <col min="31" max="31" width="2.7109375" style="6" customWidth="1"/>
    <col min="32" max="16384" width="9.140625" style="6"/>
  </cols>
  <sheetData>
    <row r="1" spans="2:31" ht="18" customHeight="1">
      <c r="E1" s="6" t="s">
        <v>523</v>
      </c>
      <c r="M1" s="6" t="s">
        <v>523</v>
      </c>
      <c r="U1" s="6" t="s">
        <v>523</v>
      </c>
      <c r="AA1" s="6" t="s">
        <v>523</v>
      </c>
    </row>
    <row r="2" spans="2:31" ht="18" customHeight="1">
      <c r="E2" s="358" t="s">
        <v>524</v>
      </c>
      <c r="L2" s="358"/>
      <c r="M2" s="358" t="s">
        <v>524</v>
      </c>
      <c r="S2" s="358"/>
      <c r="U2" s="358" t="s">
        <v>524</v>
      </c>
      <c r="Y2" s="358"/>
      <c r="AA2" s="358" t="s">
        <v>524</v>
      </c>
    </row>
    <row r="3" spans="2:31" ht="18" customHeight="1">
      <c r="K3" s="15"/>
      <c r="L3" s="15" t="s">
        <v>525</v>
      </c>
      <c r="R3" s="15"/>
      <c r="T3" s="15" t="s">
        <v>525</v>
      </c>
      <c r="X3" s="15"/>
      <c r="Z3" s="15" t="s">
        <v>525</v>
      </c>
      <c r="AD3" s="15" t="s">
        <v>525</v>
      </c>
    </row>
    <row r="4" spans="2:31" ht="18" customHeight="1">
      <c r="B4" s="211" t="s">
        <v>466</v>
      </c>
      <c r="C4" s="212"/>
      <c r="D4" s="213"/>
      <c r="E4" s="458" t="s">
        <v>467</v>
      </c>
      <c r="F4" s="211"/>
      <c r="G4" s="376"/>
      <c r="H4" s="376" t="s">
        <v>468</v>
      </c>
      <c r="I4" s="376"/>
      <c r="J4" s="376"/>
      <c r="K4" s="376"/>
      <c r="L4" s="377"/>
      <c r="M4" s="376"/>
      <c r="N4" s="376"/>
      <c r="O4" s="376"/>
      <c r="P4" s="376" t="s">
        <v>468</v>
      </c>
      <c r="Q4" s="376"/>
      <c r="R4" s="376"/>
      <c r="S4" s="376"/>
      <c r="T4" s="377"/>
      <c r="U4" s="378"/>
      <c r="V4" s="376"/>
      <c r="W4" s="376" t="s">
        <v>468</v>
      </c>
      <c r="X4" s="379"/>
      <c r="Y4" s="376"/>
      <c r="Z4" s="377"/>
      <c r="AA4" s="378"/>
      <c r="AB4" s="376" t="s">
        <v>468</v>
      </c>
      <c r="AC4" s="376"/>
      <c r="AD4" s="380"/>
    </row>
    <row r="5" spans="2:31" ht="18" customHeight="1">
      <c r="B5" s="214"/>
      <c r="C5" s="215" t="s">
        <v>469</v>
      </c>
      <c r="D5" s="216"/>
      <c r="E5" s="459"/>
      <c r="F5" s="76"/>
      <c r="G5" s="77"/>
      <c r="H5" s="77"/>
      <c r="I5" s="77" t="s">
        <v>470</v>
      </c>
      <c r="J5" s="77"/>
      <c r="K5" s="77"/>
      <c r="L5" s="78"/>
      <c r="M5" s="77"/>
      <c r="N5" s="77"/>
      <c r="O5" s="77"/>
      <c r="P5" s="77"/>
      <c r="Q5" s="77" t="s">
        <v>471</v>
      </c>
      <c r="R5" s="77"/>
      <c r="S5" s="77"/>
      <c r="T5" s="78"/>
      <c r="U5" s="76"/>
      <c r="V5" s="77"/>
      <c r="W5" s="77"/>
      <c r="X5" s="77" t="s">
        <v>472</v>
      </c>
      <c r="Y5" s="239"/>
      <c r="Z5" s="238"/>
      <c r="AA5" s="239"/>
      <c r="AB5" s="381"/>
      <c r="AC5" s="382" t="s">
        <v>473</v>
      </c>
      <c r="AD5" s="238"/>
    </row>
    <row r="6" spans="2:31" ht="63" customHeight="1">
      <c r="B6" s="365"/>
      <c r="C6" s="217"/>
      <c r="D6" s="366" t="s">
        <v>410</v>
      </c>
      <c r="E6" s="460"/>
      <c r="F6" s="383" t="s">
        <v>474</v>
      </c>
      <c r="G6" s="383">
        <v>2</v>
      </c>
      <c r="H6" s="383">
        <v>3</v>
      </c>
      <c r="I6" s="383">
        <v>4</v>
      </c>
      <c r="J6" s="383" t="s">
        <v>475</v>
      </c>
      <c r="K6" s="383" t="s">
        <v>476</v>
      </c>
      <c r="L6" s="383" t="s">
        <v>477</v>
      </c>
      <c r="M6" s="383" t="s">
        <v>478</v>
      </c>
      <c r="N6" s="383" t="s">
        <v>479</v>
      </c>
      <c r="O6" s="383" t="s">
        <v>480</v>
      </c>
      <c r="P6" s="383" t="s">
        <v>481</v>
      </c>
      <c r="Q6" s="383" t="s">
        <v>482</v>
      </c>
      <c r="R6" s="383" t="s">
        <v>483</v>
      </c>
      <c r="S6" s="384" t="s">
        <v>484</v>
      </c>
      <c r="T6" s="384" t="s">
        <v>485</v>
      </c>
      <c r="U6" s="385" t="s">
        <v>486</v>
      </c>
      <c r="V6" s="385" t="s">
        <v>487</v>
      </c>
      <c r="W6" s="386" t="s">
        <v>488</v>
      </c>
      <c r="X6" s="385" t="s">
        <v>489</v>
      </c>
      <c r="Y6" s="385" t="s">
        <v>490</v>
      </c>
      <c r="Z6" s="386" t="s">
        <v>491</v>
      </c>
      <c r="AA6" s="367" t="s">
        <v>492</v>
      </c>
      <c r="AB6" s="387" t="s">
        <v>493</v>
      </c>
      <c r="AC6" s="387" t="s">
        <v>494</v>
      </c>
      <c r="AD6" s="384" t="s">
        <v>495</v>
      </c>
      <c r="AE6" s="388"/>
    </row>
    <row r="7" spans="2:31" ht="6.95" customHeight="1">
      <c r="B7" s="197"/>
      <c r="C7" s="192"/>
      <c r="D7" s="202"/>
      <c r="E7" s="371"/>
      <c r="T7" s="237"/>
      <c r="U7" s="389"/>
      <c r="V7" s="379"/>
      <c r="W7" s="379"/>
      <c r="X7" s="379"/>
      <c r="Y7" s="379"/>
      <c r="Z7" s="380"/>
      <c r="AA7" s="389"/>
      <c r="AB7" s="379"/>
      <c r="AC7" s="379"/>
      <c r="AD7" s="380"/>
    </row>
    <row r="8" spans="2:31" ht="15.75" customHeight="1">
      <c r="B8" s="197"/>
      <c r="D8" s="198" t="s">
        <v>496</v>
      </c>
      <c r="E8" s="11">
        <f>SUM(E18:E94)</f>
        <v>3228457</v>
      </c>
      <c r="F8" s="11">
        <f t="shared" ref="F8:AD8" si="0">SUM(F18:F94)</f>
        <v>346100</v>
      </c>
      <c r="G8" s="11">
        <f t="shared" si="0"/>
        <v>656344</v>
      </c>
      <c r="H8" s="11">
        <f t="shared" si="0"/>
        <v>274023</v>
      </c>
      <c r="I8" s="11">
        <f t="shared" si="0"/>
        <v>181772</v>
      </c>
      <c r="J8" s="11">
        <f t="shared" si="0"/>
        <v>132720</v>
      </c>
      <c r="K8" s="11">
        <f t="shared" si="0"/>
        <v>99246</v>
      </c>
      <c r="L8" s="11">
        <f t="shared" si="0"/>
        <v>80906</v>
      </c>
      <c r="M8" s="11">
        <f t="shared" si="0"/>
        <v>62784</v>
      </c>
      <c r="N8" s="11">
        <f t="shared" si="0"/>
        <v>62955</v>
      </c>
      <c r="O8" s="11">
        <f t="shared" si="0"/>
        <v>352775</v>
      </c>
      <c r="P8" s="11">
        <f t="shared" si="0"/>
        <v>336114</v>
      </c>
      <c r="Q8" s="11">
        <f t="shared" si="0"/>
        <v>149999</v>
      </c>
      <c r="R8" s="11">
        <f t="shared" si="0"/>
        <v>302568</v>
      </c>
      <c r="S8" s="11">
        <f t="shared" si="0"/>
        <v>78801</v>
      </c>
      <c r="T8" s="12">
        <f t="shared" si="0"/>
        <v>111350</v>
      </c>
      <c r="U8" s="16">
        <f t="shared" si="0"/>
        <v>1770218</v>
      </c>
      <c r="V8" s="11">
        <f t="shared" si="0"/>
        <v>1331607</v>
      </c>
      <c r="W8" s="11">
        <f t="shared" si="0"/>
        <v>978832</v>
      </c>
      <c r="X8" s="11">
        <f t="shared" si="0"/>
        <v>642718</v>
      </c>
      <c r="Y8" s="11">
        <f t="shared" si="0"/>
        <v>492719</v>
      </c>
      <c r="Z8" s="12">
        <f t="shared" si="0"/>
        <v>190151</v>
      </c>
      <c r="AA8" s="16">
        <f t="shared" si="0"/>
        <v>1952740</v>
      </c>
      <c r="AB8" s="11">
        <f t="shared" si="0"/>
        <v>639999</v>
      </c>
      <c r="AC8" s="11">
        <f t="shared" si="0"/>
        <v>147899</v>
      </c>
      <c r="AD8" s="12">
        <f t="shared" si="0"/>
        <v>487819</v>
      </c>
    </row>
    <row r="9" spans="2:31" ht="6.95" customHeight="1">
      <c r="B9" s="197"/>
      <c r="D9" s="198"/>
      <c r="E9" s="11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199"/>
      <c r="U9" s="234"/>
      <c r="V9" s="90"/>
      <c r="W9" s="90"/>
      <c r="X9" s="90"/>
      <c r="Y9" s="90"/>
      <c r="Z9" s="199"/>
      <c r="AA9" s="234"/>
      <c r="AB9" s="90"/>
      <c r="AC9" s="90"/>
      <c r="AD9" s="199"/>
    </row>
    <row r="10" spans="2:31" ht="15.75" customHeight="1">
      <c r="B10" s="197"/>
      <c r="D10" s="198" t="s">
        <v>497</v>
      </c>
      <c r="E10" s="11">
        <f>SUM(E18:E31)</f>
        <v>544079</v>
      </c>
      <c r="F10" s="11">
        <f t="shared" ref="F10:AD10" si="1">SUM(F18:F31)</f>
        <v>67401</v>
      </c>
      <c r="G10" s="11">
        <f t="shared" si="1"/>
        <v>119456</v>
      </c>
      <c r="H10" s="11">
        <f t="shared" si="1"/>
        <v>46965</v>
      </c>
      <c r="I10" s="11">
        <f t="shared" si="1"/>
        <v>30284</v>
      </c>
      <c r="J10" s="11">
        <f t="shared" si="1"/>
        <v>22825</v>
      </c>
      <c r="K10" s="11">
        <f t="shared" si="1"/>
        <v>16482</v>
      </c>
      <c r="L10" s="11">
        <f t="shared" si="1"/>
        <v>13104</v>
      </c>
      <c r="M10" s="11">
        <f t="shared" si="1"/>
        <v>9536</v>
      </c>
      <c r="N10" s="11">
        <f t="shared" si="1"/>
        <v>9360</v>
      </c>
      <c r="O10" s="11">
        <f t="shared" si="1"/>
        <v>55116</v>
      </c>
      <c r="P10" s="11">
        <f t="shared" si="1"/>
        <v>56786</v>
      </c>
      <c r="Q10" s="11">
        <f t="shared" si="1"/>
        <v>22581</v>
      </c>
      <c r="R10" s="11">
        <f t="shared" si="1"/>
        <v>42093</v>
      </c>
      <c r="S10" s="11">
        <f t="shared" si="1"/>
        <v>9196</v>
      </c>
      <c r="T10" s="12">
        <f t="shared" si="1"/>
        <v>22894</v>
      </c>
      <c r="U10" s="16">
        <f t="shared" si="1"/>
        <v>279973</v>
      </c>
      <c r="V10" s="11">
        <f t="shared" si="1"/>
        <v>208666</v>
      </c>
      <c r="W10" s="11">
        <f t="shared" si="1"/>
        <v>153550</v>
      </c>
      <c r="X10" s="11">
        <f t="shared" si="1"/>
        <v>96764</v>
      </c>
      <c r="Y10" s="11">
        <f t="shared" si="1"/>
        <v>74183</v>
      </c>
      <c r="Z10" s="12">
        <f t="shared" si="1"/>
        <v>32090</v>
      </c>
      <c r="AA10" s="16">
        <f t="shared" si="1"/>
        <v>342733</v>
      </c>
      <c r="AB10" s="11">
        <f t="shared" si="1"/>
        <v>105832</v>
      </c>
      <c r="AC10" s="11">
        <f t="shared" si="1"/>
        <v>21731</v>
      </c>
      <c r="AD10" s="12">
        <f t="shared" si="1"/>
        <v>73783</v>
      </c>
    </row>
    <row r="11" spans="2:31" ht="15.75" customHeight="1">
      <c r="B11" s="197"/>
      <c r="D11" s="198" t="s">
        <v>498</v>
      </c>
      <c r="E11" s="11">
        <f>SUM(E32:E39)</f>
        <v>354994</v>
      </c>
      <c r="F11" s="11">
        <f t="shared" ref="F11:AD11" si="2">SUM(F32:F39)</f>
        <v>49702</v>
      </c>
      <c r="G11" s="11">
        <f t="shared" si="2"/>
        <v>82782</v>
      </c>
      <c r="H11" s="11">
        <f t="shared" si="2"/>
        <v>33708</v>
      </c>
      <c r="I11" s="11">
        <f t="shared" si="2"/>
        <v>19016</v>
      </c>
      <c r="J11" s="11">
        <f t="shared" si="2"/>
        <v>13420</v>
      </c>
      <c r="K11" s="11">
        <f t="shared" si="2"/>
        <v>10242</v>
      </c>
      <c r="L11" s="11">
        <f t="shared" si="2"/>
        <v>8001</v>
      </c>
      <c r="M11" s="11">
        <f t="shared" si="2"/>
        <v>6600</v>
      </c>
      <c r="N11" s="11">
        <f t="shared" si="2"/>
        <v>4977</v>
      </c>
      <c r="O11" s="11">
        <f t="shared" si="2"/>
        <v>28729</v>
      </c>
      <c r="P11" s="11">
        <f t="shared" si="2"/>
        <v>28360</v>
      </c>
      <c r="Q11" s="11">
        <f t="shared" si="2"/>
        <v>13807</v>
      </c>
      <c r="R11" s="11">
        <f t="shared" si="2"/>
        <v>39953</v>
      </c>
      <c r="S11" s="11">
        <f t="shared" si="2"/>
        <v>8483</v>
      </c>
      <c r="T11" s="12">
        <f t="shared" si="2"/>
        <v>7214</v>
      </c>
      <c r="U11" s="16">
        <f t="shared" si="2"/>
        <v>169786</v>
      </c>
      <c r="V11" s="11">
        <f t="shared" si="2"/>
        <v>126546</v>
      </c>
      <c r="W11" s="11">
        <f t="shared" si="2"/>
        <v>97817</v>
      </c>
      <c r="X11" s="11">
        <f t="shared" si="2"/>
        <v>69457</v>
      </c>
      <c r="Y11" s="11">
        <f t="shared" si="2"/>
        <v>55650</v>
      </c>
      <c r="Z11" s="12">
        <f t="shared" si="2"/>
        <v>15697</v>
      </c>
      <c r="AA11" s="16">
        <f t="shared" si="2"/>
        <v>233198</v>
      </c>
      <c r="AB11" s="11">
        <f t="shared" si="2"/>
        <v>52739</v>
      </c>
      <c r="AC11" s="11">
        <f t="shared" si="2"/>
        <v>14107</v>
      </c>
      <c r="AD11" s="12">
        <f t="shared" si="2"/>
        <v>54950</v>
      </c>
    </row>
    <row r="12" spans="2:31" ht="15.75" customHeight="1">
      <c r="B12" s="197"/>
      <c r="D12" s="198" t="s">
        <v>499</v>
      </c>
      <c r="E12" s="11">
        <f>SUM(E40:E52)</f>
        <v>1218497</v>
      </c>
      <c r="F12" s="11">
        <f t="shared" ref="F12:AD12" si="3">SUM(F40:F52)</f>
        <v>94932</v>
      </c>
      <c r="G12" s="11">
        <f t="shared" si="3"/>
        <v>194158</v>
      </c>
      <c r="H12" s="11">
        <f t="shared" si="3"/>
        <v>91920</v>
      </c>
      <c r="I12" s="11">
        <f t="shared" si="3"/>
        <v>65852</v>
      </c>
      <c r="J12" s="11">
        <f t="shared" si="3"/>
        <v>47310</v>
      </c>
      <c r="K12" s="11">
        <f t="shared" si="3"/>
        <v>35526</v>
      </c>
      <c r="L12" s="11">
        <f t="shared" si="3"/>
        <v>31381</v>
      </c>
      <c r="M12" s="11">
        <f t="shared" si="3"/>
        <v>24792</v>
      </c>
      <c r="N12" s="11">
        <f t="shared" si="3"/>
        <v>26181</v>
      </c>
      <c r="O12" s="11">
        <f t="shared" si="3"/>
        <v>143504</v>
      </c>
      <c r="P12" s="11">
        <f t="shared" si="3"/>
        <v>144376</v>
      </c>
      <c r="Q12" s="11">
        <f t="shared" si="3"/>
        <v>68725</v>
      </c>
      <c r="R12" s="11">
        <f t="shared" si="3"/>
        <v>147758</v>
      </c>
      <c r="S12" s="11">
        <f t="shared" si="3"/>
        <v>45451</v>
      </c>
      <c r="T12" s="12">
        <f t="shared" si="3"/>
        <v>56631</v>
      </c>
      <c r="U12" s="16">
        <f t="shared" si="3"/>
        <v>771635</v>
      </c>
      <c r="V12" s="11">
        <f t="shared" si="3"/>
        <v>606445</v>
      </c>
      <c r="W12" s="11">
        <f t="shared" si="3"/>
        <v>462941</v>
      </c>
      <c r="X12" s="11">
        <f t="shared" si="3"/>
        <v>318565</v>
      </c>
      <c r="Y12" s="11">
        <f t="shared" si="3"/>
        <v>249840</v>
      </c>
      <c r="Z12" s="12">
        <f t="shared" si="3"/>
        <v>102082</v>
      </c>
      <c r="AA12" s="16">
        <f t="shared" si="3"/>
        <v>635842</v>
      </c>
      <c r="AB12" s="11">
        <f t="shared" si="3"/>
        <v>267890</v>
      </c>
      <c r="AC12" s="11">
        <f t="shared" si="3"/>
        <v>66925</v>
      </c>
      <c r="AD12" s="12">
        <f t="shared" si="3"/>
        <v>247840</v>
      </c>
    </row>
    <row r="13" spans="2:31" ht="15.75" customHeight="1">
      <c r="B13" s="197"/>
      <c r="D13" s="198" t="s">
        <v>500</v>
      </c>
      <c r="E13" s="11">
        <f>SUM(E53:E63)</f>
        <v>332472</v>
      </c>
      <c r="F13" s="11">
        <f t="shared" ref="F13:AD13" si="4">SUM(F53:F63)</f>
        <v>34971</v>
      </c>
      <c r="G13" s="11">
        <f t="shared" si="4"/>
        <v>76128</v>
      </c>
      <c r="H13" s="11">
        <f t="shared" si="4"/>
        <v>30915</v>
      </c>
      <c r="I13" s="11">
        <f t="shared" si="4"/>
        <v>20992</v>
      </c>
      <c r="J13" s="11">
        <f t="shared" si="4"/>
        <v>15465</v>
      </c>
      <c r="K13" s="11">
        <f t="shared" si="4"/>
        <v>11622</v>
      </c>
      <c r="L13" s="11">
        <f t="shared" si="4"/>
        <v>8806</v>
      </c>
      <c r="M13" s="11">
        <f t="shared" si="4"/>
        <v>6448</v>
      </c>
      <c r="N13" s="11">
        <f t="shared" si="4"/>
        <v>6426</v>
      </c>
      <c r="O13" s="11">
        <f t="shared" si="4"/>
        <v>36844</v>
      </c>
      <c r="P13" s="11">
        <f t="shared" si="4"/>
        <v>33262</v>
      </c>
      <c r="Q13" s="11">
        <f t="shared" si="4"/>
        <v>14480</v>
      </c>
      <c r="R13" s="11">
        <f t="shared" si="4"/>
        <v>17899</v>
      </c>
      <c r="S13" s="11">
        <f t="shared" si="4"/>
        <v>6487</v>
      </c>
      <c r="T13" s="12">
        <f t="shared" si="4"/>
        <v>11727</v>
      </c>
      <c r="U13" s="16">
        <f t="shared" si="4"/>
        <v>169466</v>
      </c>
      <c r="V13" s="11">
        <f t="shared" si="4"/>
        <v>120699</v>
      </c>
      <c r="W13" s="11">
        <f t="shared" si="4"/>
        <v>83855</v>
      </c>
      <c r="X13" s="11">
        <f t="shared" si="4"/>
        <v>50593</v>
      </c>
      <c r="Y13" s="11">
        <f t="shared" si="4"/>
        <v>36113</v>
      </c>
      <c r="Z13" s="12">
        <f t="shared" si="4"/>
        <v>18214</v>
      </c>
      <c r="AA13" s="16">
        <f t="shared" si="4"/>
        <v>217353</v>
      </c>
      <c r="AB13" s="11">
        <f t="shared" si="4"/>
        <v>64826</v>
      </c>
      <c r="AC13" s="11">
        <f t="shared" si="4"/>
        <v>14780</v>
      </c>
      <c r="AD13" s="12">
        <f t="shared" si="4"/>
        <v>35513</v>
      </c>
    </row>
    <row r="14" spans="2:31" ht="15.75" customHeight="1">
      <c r="B14" s="197"/>
      <c r="D14" s="198" t="s">
        <v>501</v>
      </c>
      <c r="E14" s="11">
        <f>SUM(E64:E75)</f>
        <v>474264</v>
      </c>
      <c r="F14" s="11">
        <f t="shared" ref="F14:AD14" si="5">SUM(F64:F75)</f>
        <v>57387</v>
      </c>
      <c r="G14" s="11">
        <f t="shared" si="5"/>
        <v>107068</v>
      </c>
      <c r="H14" s="11">
        <f t="shared" si="5"/>
        <v>42195</v>
      </c>
      <c r="I14" s="11">
        <f t="shared" si="5"/>
        <v>27472</v>
      </c>
      <c r="J14" s="11">
        <f t="shared" si="5"/>
        <v>19410</v>
      </c>
      <c r="K14" s="11">
        <f t="shared" si="5"/>
        <v>14760</v>
      </c>
      <c r="L14" s="11">
        <f t="shared" si="5"/>
        <v>11683</v>
      </c>
      <c r="M14" s="11">
        <f t="shared" si="5"/>
        <v>8424</v>
      </c>
      <c r="N14" s="11">
        <f t="shared" si="5"/>
        <v>8703</v>
      </c>
      <c r="O14" s="11">
        <f t="shared" si="5"/>
        <v>48839</v>
      </c>
      <c r="P14" s="11">
        <f t="shared" si="5"/>
        <v>46160</v>
      </c>
      <c r="Q14" s="11">
        <f t="shared" si="5"/>
        <v>20792</v>
      </c>
      <c r="R14" s="11">
        <f t="shared" si="5"/>
        <v>44921</v>
      </c>
      <c r="S14" s="11">
        <f t="shared" si="5"/>
        <v>7647</v>
      </c>
      <c r="T14" s="12">
        <f t="shared" si="5"/>
        <v>8803</v>
      </c>
      <c r="U14" s="16">
        <f t="shared" si="5"/>
        <v>240142</v>
      </c>
      <c r="V14" s="11">
        <f t="shared" si="5"/>
        <v>177162</v>
      </c>
      <c r="W14" s="11">
        <f t="shared" si="5"/>
        <v>128323</v>
      </c>
      <c r="X14" s="11">
        <f t="shared" si="5"/>
        <v>82163</v>
      </c>
      <c r="Y14" s="11">
        <f t="shared" si="5"/>
        <v>61371</v>
      </c>
      <c r="Z14" s="12">
        <f t="shared" si="5"/>
        <v>16450</v>
      </c>
      <c r="AA14" s="16">
        <f t="shared" si="5"/>
        <v>304942</v>
      </c>
      <c r="AB14" s="11">
        <f t="shared" si="5"/>
        <v>87909</v>
      </c>
      <c r="AC14" s="11">
        <f t="shared" si="5"/>
        <v>21142</v>
      </c>
      <c r="AD14" s="12">
        <f t="shared" si="5"/>
        <v>60271</v>
      </c>
    </row>
    <row r="15" spans="2:31" ht="15.75" customHeight="1">
      <c r="B15" s="197"/>
      <c r="D15" s="198" t="s">
        <v>502</v>
      </c>
      <c r="E15" s="11">
        <f>SUM(E76:E85)</f>
        <v>118951</v>
      </c>
      <c r="F15" s="11">
        <f t="shared" ref="F15:AD15" si="6">SUM(F76:F85)</f>
        <v>15500</v>
      </c>
      <c r="G15" s="11">
        <f t="shared" si="6"/>
        <v>34850</v>
      </c>
      <c r="H15" s="11">
        <f t="shared" si="6"/>
        <v>10401</v>
      </c>
      <c r="I15" s="11">
        <f t="shared" si="6"/>
        <v>7152</v>
      </c>
      <c r="J15" s="11">
        <f t="shared" si="6"/>
        <v>6160</v>
      </c>
      <c r="K15" s="11">
        <f t="shared" si="6"/>
        <v>4236</v>
      </c>
      <c r="L15" s="11">
        <f t="shared" si="6"/>
        <v>3304</v>
      </c>
      <c r="M15" s="11">
        <f t="shared" si="6"/>
        <v>2696</v>
      </c>
      <c r="N15" s="11">
        <f t="shared" si="6"/>
        <v>2943</v>
      </c>
      <c r="O15" s="11">
        <f t="shared" si="6"/>
        <v>14749</v>
      </c>
      <c r="P15" s="11">
        <f t="shared" si="6"/>
        <v>9476</v>
      </c>
      <c r="Q15" s="11">
        <f t="shared" si="6"/>
        <v>3137</v>
      </c>
      <c r="R15" s="11">
        <f t="shared" si="6"/>
        <v>2286</v>
      </c>
      <c r="S15" s="11">
        <f t="shared" si="6"/>
        <v>0</v>
      </c>
      <c r="T15" s="12">
        <f t="shared" si="6"/>
        <v>2061</v>
      </c>
      <c r="U15" s="16">
        <f t="shared" si="6"/>
        <v>51048</v>
      </c>
      <c r="V15" s="11">
        <f t="shared" si="6"/>
        <v>31709</v>
      </c>
      <c r="W15" s="11">
        <f t="shared" si="6"/>
        <v>16960</v>
      </c>
      <c r="X15" s="11">
        <f t="shared" si="6"/>
        <v>7484</v>
      </c>
      <c r="Y15" s="11">
        <f t="shared" si="6"/>
        <v>4347</v>
      </c>
      <c r="Z15" s="12">
        <f t="shared" si="6"/>
        <v>2061</v>
      </c>
      <c r="AA15" s="16">
        <f t="shared" si="6"/>
        <v>89802</v>
      </c>
      <c r="AB15" s="11">
        <f t="shared" si="6"/>
        <v>21965</v>
      </c>
      <c r="AC15" s="11">
        <f t="shared" si="6"/>
        <v>2837</v>
      </c>
      <c r="AD15" s="12">
        <f t="shared" si="6"/>
        <v>4347</v>
      </c>
    </row>
    <row r="16" spans="2:31" ht="15.75" customHeight="1">
      <c r="B16" s="197"/>
      <c r="D16" s="198" t="s">
        <v>503</v>
      </c>
      <c r="E16" s="11">
        <f>SUM(E86:E94)</f>
        <v>185200</v>
      </c>
      <c r="F16" s="11">
        <f t="shared" ref="F16:AD16" si="7">SUM(F86:F94)</f>
        <v>26207</v>
      </c>
      <c r="G16" s="11">
        <f t="shared" si="7"/>
        <v>41902</v>
      </c>
      <c r="H16" s="11">
        <f t="shared" si="7"/>
        <v>17919</v>
      </c>
      <c r="I16" s="11">
        <f t="shared" si="7"/>
        <v>11004</v>
      </c>
      <c r="J16" s="11">
        <f t="shared" si="7"/>
        <v>8130</v>
      </c>
      <c r="K16" s="11">
        <f t="shared" si="7"/>
        <v>6378</v>
      </c>
      <c r="L16" s="11">
        <f t="shared" si="7"/>
        <v>4627</v>
      </c>
      <c r="M16" s="11">
        <f t="shared" si="7"/>
        <v>4288</v>
      </c>
      <c r="N16" s="11">
        <f t="shared" si="7"/>
        <v>4365</v>
      </c>
      <c r="O16" s="11">
        <f t="shared" si="7"/>
        <v>24994</v>
      </c>
      <c r="P16" s="11">
        <f t="shared" si="7"/>
        <v>17694</v>
      </c>
      <c r="Q16" s="11">
        <f t="shared" si="7"/>
        <v>6477</v>
      </c>
      <c r="R16" s="11">
        <f t="shared" si="7"/>
        <v>7658</v>
      </c>
      <c r="S16" s="11">
        <f t="shared" si="7"/>
        <v>1537</v>
      </c>
      <c r="T16" s="12">
        <f t="shared" si="7"/>
        <v>2020</v>
      </c>
      <c r="U16" s="16">
        <f t="shared" si="7"/>
        <v>88168</v>
      </c>
      <c r="V16" s="11">
        <f t="shared" si="7"/>
        <v>60380</v>
      </c>
      <c r="W16" s="11">
        <f t="shared" si="7"/>
        <v>35386</v>
      </c>
      <c r="X16" s="11">
        <f t="shared" si="7"/>
        <v>17692</v>
      </c>
      <c r="Y16" s="11">
        <f t="shared" si="7"/>
        <v>11215</v>
      </c>
      <c r="Z16" s="12">
        <f t="shared" si="7"/>
        <v>3557</v>
      </c>
      <c r="AA16" s="16">
        <f t="shared" si="7"/>
        <v>128870</v>
      </c>
      <c r="AB16" s="11">
        <f t="shared" si="7"/>
        <v>38838</v>
      </c>
      <c r="AC16" s="11">
        <f t="shared" si="7"/>
        <v>6377</v>
      </c>
      <c r="AD16" s="12">
        <f t="shared" si="7"/>
        <v>11115</v>
      </c>
    </row>
    <row r="17" spans="2:53" ht="6.95" customHeight="1">
      <c r="B17" s="197"/>
      <c r="D17" s="198"/>
      <c r="E17" s="372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199"/>
      <c r="U17" s="234"/>
      <c r="V17" s="90"/>
      <c r="W17" s="90"/>
      <c r="X17" s="90"/>
      <c r="Y17" s="90"/>
      <c r="Z17" s="199"/>
      <c r="AA17" s="234"/>
      <c r="AB17" s="90"/>
      <c r="AC17" s="90"/>
      <c r="AD17" s="199"/>
      <c r="AF17" s="390"/>
      <c r="AG17" s="390"/>
      <c r="AH17" s="390"/>
      <c r="AI17" s="390"/>
      <c r="AJ17" s="390"/>
      <c r="AK17" s="390"/>
      <c r="AL17" s="390"/>
      <c r="AM17" s="390"/>
      <c r="AN17" s="390"/>
      <c r="AO17" s="390"/>
      <c r="AP17" s="390"/>
      <c r="AQ17" s="390"/>
      <c r="AR17" s="390"/>
      <c r="AS17" s="390"/>
      <c r="AT17" s="390"/>
      <c r="AU17" s="390"/>
      <c r="AW17" s="390"/>
      <c r="AX17" s="390"/>
      <c r="AY17" s="390"/>
      <c r="AZ17" s="390"/>
      <c r="BA17" s="390"/>
    </row>
    <row r="18" spans="2:53">
      <c r="B18" s="201" t="s">
        <v>431</v>
      </c>
      <c r="C18" s="187" t="s">
        <v>504</v>
      </c>
      <c r="D18" s="202" t="s">
        <v>171</v>
      </c>
      <c r="E18" s="11">
        <f>SUM(F18:T18)</f>
        <v>11573</v>
      </c>
      <c r="F18" s="90">
        <v>2401</v>
      </c>
      <c r="G18" s="90">
        <v>2422</v>
      </c>
      <c r="H18" s="90">
        <v>915</v>
      </c>
      <c r="I18" s="90">
        <v>764</v>
      </c>
      <c r="J18" s="90">
        <v>710</v>
      </c>
      <c r="K18" s="90">
        <v>612</v>
      </c>
      <c r="L18" s="90">
        <v>315</v>
      </c>
      <c r="M18" s="90">
        <v>504</v>
      </c>
      <c r="N18" s="90">
        <v>387</v>
      </c>
      <c r="O18" s="90">
        <v>1437</v>
      </c>
      <c r="P18" s="90">
        <v>763</v>
      </c>
      <c r="Q18" s="90">
        <v>343</v>
      </c>
      <c r="R18" s="90"/>
      <c r="S18" s="90"/>
      <c r="T18" s="199"/>
      <c r="U18" s="234">
        <f>SUM(J18:T18)</f>
        <v>5071</v>
      </c>
      <c r="V18" s="90">
        <f>SUM(O18:T18)</f>
        <v>2543</v>
      </c>
      <c r="W18" s="90">
        <f>SUM(P18:T18)</f>
        <v>1106</v>
      </c>
      <c r="X18" s="90">
        <f>SUM(Q18:T18)</f>
        <v>343</v>
      </c>
      <c r="Y18" s="90">
        <f>SUM(R18:T18)</f>
        <v>0</v>
      </c>
      <c r="Z18" s="199">
        <f>SUM(S18:T18)</f>
        <v>0</v>
      </c>
      <c r="AA18" s="234">
        <v>9380</v>
      </c>
      <c r="AB18" s="90">
        <v>1850</v>
      </c>
      <c r="AC18" s="90">
        <v>343</v>
      </c>
      <c r="AD18" s="199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2"/>
      <c r="AT18" s="392"/>
      <c r="AU18" s="392"/>
      <c r="AW18" s="391"/>
      <c r="AX18" s="391"/>
      <c r="AY18" s="391"/>
      <c r="AZ18" s="391"/>
      <c r="BA18" s="392"/>
    </row>
    <row r="19" spans="2:53">
      <c r="B19" s="201" t="s">
        <v>431</v>
      </c>
      <c r="C19" s="187" t="s">
        <v>505</v>
      </c>
      <c r="D19" s="203" t="s">
        <v>173</v>
      </c>
      <c r="E19" s="11">
        <f t="shared" ref="E19:E82" si="8">SUM(F19:T19)</f>
        <v>19227</v>
      </c>
      <c r="F19" s="90">
        <v>1820</v>
      </c>
      <c r="G19" s="90">
        <v>4712</v>
      </c>
      <c r="H19" s="90">
        <v>2199</v>
      </c>
      <c r="I19" s="90">
        <v>960</v>
      </c>
      <c r="J19" s="90">
        <v>1015</v>
      </c>
      <c r="K19" s="90">
        <v>606</v>
      </c>
      <c r="L19" s="90">
        <v>749</v>
      </c>
      <c r="M19" s="90">
        <v>368</v>
      </c>
      <c r="N19" s="90">
        <v>774</v>
      </c>
      <c r="O19" s="90">
        <v>3573</v>
      </c>
      <c r="P19" s="90">
        <v>1431</v>
      </c>
      <c r="Q19" s="90">
        <v>476</v>
      </c>
      <c r="R19" s="90">
        <v>544</v>
      </c>
      <c r="S19" s="90"/>
      <c r="T19" s="199"/>
      <c r="U19" s="234">
        <f t="shared" ref="U19:U82" si="9">SUM(J19:T19)</f>
        <v>9536</v>
      </c>
      <c r="V19" s="90">
        <f t="shared" ref="V19:V82" si="10">SUM(O19:T19)</f>
        <v>6024</v>
      </c>
      <c r="W19" s="90">
        <f t="shared" ref="W19:W82" si="11">SUM(P19:T19)</f>
        <v>2451</v>
      </c>
      <c r="X19" s="90">
        <f t="shared" ref="X19:X82" si="12">SUM(Q19:T19)</f>
        <v>1020</v>
      </c>
      <c r="Y19" s="90">
        <f t="shared" ref="Y19:Y82" si="13">SUM(R19:T19)</f>
        <v>544</v>
      </c>
      <c r="Z19" s="199">
        <f t="shared" ref="Z19:Z82" si="14">SUM(S19:T19)</f>
        <v>0</v>
      </c>
      <c r="AA19" s="234">
        <v>13523</v>
      </c>
      <c r="AB19" s="90">
        <v>4734</v>
      </c>
      <c r="AC19" s="90">
        <v>426</v>
      </c>
      <c r="AD19" s="199">
        <v>544</v>
      </c>
      <c r="AF19" s="391"/>
      <c r="AG19" s="391"/>
      <c r="AH19" s="391"/>
      <c r="AI19" s="391"/>
      <c r="AJ19" s="391"/>
      <c r="AK19" s="391"/>
      <c r="AL19" s="391"/>
      <c r="AM19" s="391"/>
      <c r="AN19" s="391"/>
      <c r="AO19" s="391"/>
      <c r="AP19" s="391"/>
      <c r="AQ19" s="391"/>
      <c r="AR19" s="391"/>
      <c r="AS19" s="391"/>
      <c r="AT19" s="392"/>
      <c r="AU19" s="392"/>
      <c r="AW19" s="391"/>
      <c r="AX19" s="391"/>
      <c r="AY19" s="391"/>
      <c r="AZ19" s="391"/>
      <c r="BA19" s="391"/>
    </row>
    <row r="20" spans="2:53">
      <c r="B20" s="201" t="s">
        <v>431</v>
      </c>
      <c r="C20" s="187" t="s">
        <v>506</v>
      </c>
      <c r="D20" s="203" t="s">
        <v>507</v>
      </c>
      <c r="E20" s="11">
        <f t="shared" si="8"/>
        <v>19134</v>
      </c>
      <c r="F20" s="90">
        <v>697</v>
      </c>
      <c r="G20" s="90">
        <v>3036</v>
      </c>
      <c r="H20" s="90">
        <v>1083</v>
      </c>
      <c r="I20" s="90">
        <v>948</v>
      </c>
      <c r="J20" s="90">
        <v>745</v>
      </c>
      <c r="K20" s="90">
        <v>492</v>
      </c>
      <c r="L20" s="90">
        <v>490</v>
      </c>
      <c r="M20" s="90">
        <v>168</v>
      </c>
      <c r="N20" s="90">
        <v>441</v>
      </c>
      <c r="O20" s="90">
        <v>2083</v>
      </c>
      <c r="P20" s="90">
        <v>3409</v>
      </c>
      <c r="Q20" s="90">
        <v>1354</v>
      </c>
      <c r="R20" s="90">
        <v>3507</v>
      </c>
      <c r="S20" s="90">
        <v>681</v>
      </c>
      <c r="T20" s="199"/>
      <c r="U20" s="234">
        <f t="shared" si="9"/>
        <v>13370</v>
      </c>
      <c r="V20" s="90">
        <f t="shared" si="10"/>
        <v>11034</v>
      </c>
      <c r="W20" s="90">
        <f t="shared" si="11"/>
        <v>8951</v>
      </c>
      <c r="X20" s="90">
        <f t="shared" si="12"/>
        <v>5542</v>
      </c>
      <c r="Y20" s="90">
        <f t="shared" si="13"/>
        <v>4188</v>
      </c>
      <c r="Z20" s="199">
        <f t="shared" si="14"/>
        <v>681</v>
      </c>
      <c r="AA20" s="234">
        <v>8320</v>
      </c>
      <c r="AB20" s="90">
        <v>5422</v>
      </c>
      <c r="AC20" s="90">
        <v>1204</v>
      </c>
      <c r="AD20" s="199">
        <v>4188</v>
      </c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2"/>
      <c r="AW20" s="391"/>
      <c r="AX20" s="391"/>
      <c r="AY20" s="391"/>
      <c r="AZ20" s="391"/>
      <c r="BA20" s="391"/>
    </row>
    <row r="21" spans="2:53">
      <c r="B21" s="201" t="s">
        <v>431</v>
      </c>
      <c r="C21" s="187" t="s">
        <v>508</v>
      </c>
      <c r="D21" s="203" t="s">
        <v>177</v>
      </c>
      <c r="E21" s="11">
        <f t="shared" si="8"/>
        <v>22031</v>
      </c>
      <c r="F21" s="90">
        <v>1150</v>
      </c>
      <c r="G21" s="90">
        <v>3294</v>
      </c>
      <c r="H21" s="90">
        <v>1368</v>
      </c>
      <c r="I21" s="90">
        <v>904</v>
      </c>
      <c r="J21" s="90">
        <v>715</v>
      </c>
      <c r="K21" s="90">
        <v>468</v>
      </c>
      <c r="L21" s="90">
        <v>714</v>
      </c>
      <c r="M21" s="90">
        <v>440</v>
      </c>
      <c r="N21" s="90">
        <v>702</v>
      </c>
      <c r="O21" s="90">
        <v>3099</v>
      </c>
      <c r="P21" s="90">
        <v>3478</v>
      </c>
      <c r="Q21" s="90">
        <v>2116</v>
      </c>
      <c r="R21" s="90">
        <v>3016</v>
      </c>
      <c r="S21" s="90">
        <v>567</v>
      </c>
      <c r="T21" s="199"/>
      <c r="U21" s="234">
        <f t="shared" si="9"/>
        <v>15315</v>
      </c>
      <c r="V21" s="90">
        <f t="shared" si="10"/>
        <v>12276</v>
      </c>
      <c r="W21" s="90">
        <f t="shared" si="11"/>
        <v>9177</v>
      </c>
      <c r="X21" s="90">
        <f t="shared" si="12"/>
        <v>5699</v>
      </c>
      <c r="Y21" s="90">
        <f t="shared" si="13"/>
        <v>3583</v>
      </c>
      <c r="Z21" s="199">
        <f t="shared" si="14"/>
        <v>567</v>
      </c>
      <c r="AA21" s="234">
        <v>10115</v>
      </c>
      <c r="AB21" s="90">
        <v>6467</v>
      </c>
      <c r="AC21" s="90">
        <v>1966</v>
      </c>
      <c r="AD21" s="199">
        <v>3483</v>
      </c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1"/>
      <c r="AS21" s="391"/>
      <c r="AT21" s="391"/>
      <c r="AU21" s="392"/>
      <c r="AW21" s="391"/>
      <c r="AX21" s="391"/>
      <c r="AY21" s="391"/>
      <c r="AZ21" s="391"/>
      <c r="BA21" s="391"/>
    </row>
    <row r="22" spans="2:53">
      <c r="B22" s="201" t="s">
        <v>431</v>
      </c>
      <c r="C22" s="187" t="s">
        <v>509</v>
      </c>
      <c r="D22" s="203" t="s">
        <v>179</v>
      </c>
      <c r="E22" s="11">
        <f t="shared" si="8"/>
        <v>11314</v>
      </c>
      <c r="F22" s="90">
        <v>1720</v>
      </c>
      <c r="G22" s="90">
        <v>3312</v>
      </c>
      <c r="H22" s="90">
        <v>690</v>
      </c>
      <c r="I22" s="90">
        <v>752</v>
      </c>
      <c r="J22" s="90">
        <v>760</v>
      </c>
      <c r="K22" s="90">
        <v>624</v>
      </c>
      <c r="L22" s="90">
        <v>322</v>
      </c>
      <c r="M22" s="90">
        <v>216</v>
      </c>
      <c r="N22" s="90">
        <v>324</v>
      </c>
      <c r="O22" s="90">
        <v>1644</v>
      </c>
      <c r="P22" s="90">
        <v>641</v>
      </c>
      <c r="Q22" s="90">
        <v>184</v>
      </c>
      <c r="R22" s="90">
        <v>125</v>
      </c>
      <c r="S22" s="90"/>
      <c r="T22" s="199"/>
      <c r="U22" s="234">
        <f t="shared" si="9"/>
        <v>4840</v>
      </c>
      <c r="V22" s="90">
        <f t="shared" si="10"/>
        <v>2594</v>
      </c>
      <c r="W22" s="90">
        <f t="shared" si="11"/>
        <v>950</v>
      </c>
      <c r="X22" s="90">
        <f t="shared" si="12"/>
        <v>309</v>
      </c>
      <c r="Y22" s="90">
        <f t="shared" si="13"/>
        <v>125</v>
      </c>
      <c r="Z22" s="199">
        <f t="shared" si="14"/>
        <v>0</v>
      </c>
      <c r="AA22" s="234">
        <v>8900</v>
      </c>
      <c r="AB22" s="90">
        <v>2105</v>
      </c>
      <c r="AC22" s="90">
        <v>184</v>
      </c>
      <c r="AD22" s="199">
        <v>125</v>
      </c>
      <c r="AF22" s="391"/>
      <c r="AG22" s="391"/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2"/>
      <c r="AU22" s="392"/>
      <c r="AW22" s="391"/>
      <c r="AX22" s="391"/>
      <c r="AY22" s="391"/>
      <c r="AZ22" s="391"/>
      <c r="BA22" s="391"/>
    </row>
    <row r="23" spans="2:53">
      <c r="B23" s="201" t="s">
        <v>431</v>
      </c>
      <c r="C23" s="187" t="s">
        <v>510</v>
      </c>
      <c r="D23" s="203" t="s">
        <v>181</v>
      </c>
      <c r="E23" s="11">
        <f t="shared" si="8"/>
        <v>10362</v>
      </c>
      <c r="F23" s="90">
        <v>1884</v>
      </c>
      <c r="G23" s="90">
        <v>2418</v>
      </c>
      <c r="H23" s="90">
        <v>972</v>
      </c>
      <c r="I23" s="90">
        <v>800</v>
      </c>
      <c r="J23" s="90">
        <v>770</v>
      </c>
      <c r="K23" s="90">
        <v>462</v>
      </c>
      <c r="L23" s="90">
        <v>322</v>
      </c>
      <c r="M23" s="90">
        <v>176</v>
      </c>
      <c r="N23" s="90">
        <v>252</v>
      </c>
      <c r="O23" s="90">
        <v>1304</v>
      </c>
      <c r="P23" s="90">
        <v>712</v>
      </c>
      <c r="Q23" s="90">
        <v>150</v>
      </c>
      <c r="R23" s="90">
        <v>140</v>
      </c>
      <c r="S23" s="90"/>
      <c r="T23" s="199"/>
      <c r="U23" s="234">
        <f t="shared" si="9"/>
        <v>4288</v>
      </c>
      <c r="V23" s="90">
        <f t="shared" si="10"/>
        <v>2306</v>
      </c>
      <c r="W23" s="90">
        <f t="shared" si="11"/>
        <v>1002</v>
      </c>
      <c r="X23" s="90">
        <f t="shared" si="12"/>
        <v>290</v>
      </c>
      <c r="Y23" s="90">
        <f t="shared" si="13"/>
        <v>140</v>
      </c>
      <c r="Z23" s="199">
        <f t="shared" si="14"/>
        <v>0</v>
      </c>
      <c r="AA23" s="234">
        <v>8276</v>
      </c>
      <c r="AB23" s="90">
        <v>1796</v>
      </c>
      <c r="AC23" s="90">
        <v>150</v>
      </c>
      <c r="AD23" s="199">
        <v>140</v>
      </c>
      <c r="AF23" s="391"/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  <c r="AQ23" s="391"/>
      <c r="AR23" s="391"/>
      <c r="AS23" s="391"/>
      <c r="AT23" s="392"/>
      <c r="AU23" s="392"/>
      <c r="AW23" s="391"/>
      <c r="AX23" s="391"/>
      <c r="AY23" s="391"/>
      <c r="AZ23" s="391"/>
      <c r="BA23" s="391"/>
    </row>
    <row r="24" spans="2:53">
      <c r="B24" s="201" t="s">
        <v>431</v>
      </c>
      <c r="C24" s="187" t="s">
        <v>511</v>
      </c>
      <c r="D24" s="203" t="s">
        <v>183</v>
      </c>
      <c r="E24" s="11">
        <f t="shared" si="8"/>
        <v>15820</v>
      </c>
      <c r="F24" s="90">
        <v>2579</v>
      </c>
      <c r="G24" s="90">
        <v>4014</v>
      </c>
      <c r="H24" s="90">
        <v>1599</v>
      </c>
      <c r="I24" s="90">
        <v>1176</v>
      </c>
      <c r="J24" s="90">
        <v>940</v>
      </c>
      <c r="K24" s="90">
        <v>618</v>
      </c>
      <c r="L24" s="90">
        <v>350</v>
      </c>
      <c r="M24" s="90">
        <v>352</v>
      </c>
      <c r="N24" s="90">
        <v>216</v>
      </c>
      <c r="O24" s="90">
        <v>1592</v>
      </c>
      <c r="P24" s="90">
        <v>1540</v>
      </c>
      <c r="Q24" s="90"/>
      <c r="R24" s="90">
        <v>844</v>
      </c>
      <c r="S24" s="90"/>
      <c r="T24" s="199"/>
      <c r="U24" s="234">
        <f t="shared" si="9"/>
        <v>6452</v>
      </c>
      <c r="V24" s="90">
        <f t="shared" si="10"/>
        <v>3976</v>
      </c>
      <c r="W24" s="90">
        <f t="shared" si="11"/>
        <v>2384</v>
      </c>
      <c r="X24" s="90">
        <f t="shared" si="12"/>
        <v>844</v>
      </c>
      <c r="Y24" s="90">
        <f t="shared" si="13"/>
        <v>844</v>
      </c>
      <c r="Z24" s="199">
        <f t="shared" si="14"/>
        <v>0</v>
      </c>
      <c r="AA24" s="90">
        <v>12044</v>
      </c>
      <c r="AB24" s="90">
        <v>2932</v>
      </c>
      <c r="AC24" s="90"/>
      <c r="AD24" s="199">
        <v>844</v>
      </c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2"/>
      <c r="AS24" s="391"/>
      <c r="AT24" s="392"/>
      <c r="AU24" s="392"/>
      <c r="AW24" s="391"/>
      <c r="AX24" s="391"/>
      <c r="AY24" s="391"/>
      <c r="AZ24" s="392"/>
      <c r="BA24" s="391"/>
    </row>
    <row r="25" spans="2:53">
      <c r="B25" s="201" t="s">
        <v>431</v>
      </c>
      <c r="C25" s="187" t="s">
        <v>512</v>
      </c>
      <c r="D25" s="203" t="s">
        <v>185</v>
      </c>
      <c r="E25" s="11">
        <f t="shared" si="8"/>
        <v>8955</v>
      </c>
      <c r="F25" s="90">
        <v>1535</v>
      </c>
      <c r="G25" s="90">
        <v>2182</v>
      </c>
      <c r="H25" s="90">
        <v>828</v>
      </c>
      <c r="I25" s="90">
        <v>472</v>
      </c>
      <c r="J25" s="90">
        <v>435</v>
      </c>
      <c r="K25" s="90">
        <v>504</v>
      </c>
      <c r="L25" s="90">
        <v>322</v>
      </c>
      <c r="M25" s="90">
        <v>152</v>
      </c>
      <c r="N25" s="90">
        <v>180</v>
      </c>
      <c r="O25" s="90">
        <v>1225</v>
      </c>
      <c r="P25" s="90">
        <v>906</v>
      </c>
      <c r="Q25" s="90">
        <v>61</v>
      </c>
      <c r="R25" s="90">
        <v>153</v>
      </c>
      <c r="S25" s="90"/>
      <c r="T25" s="199"/>
      <c r="U25" s="234">
        <f t="shared" si="9"/>
        <v>3938</v>
      </c>
      <c r="V25" s="90">
        <f t="shared" si="10"/>
        <v>2345</v>
      </c>
      <c r="W25" s="90">
        <f t="shared" si="11"/>
        <v>1120</v>
      </c>
      <c r="X25" s="90">
        <f t="shared" si="12"/>
        <v>214</v>
      </c>
      <c r="Y25" s="90">
        <f t="shared" si="13"/>
        <v>153</v>
      </c>
      <c r="Z25" s="199">
        <f t="shared" si="14"/>
        <v>0</v>
      </c>
      <c r="AA25" s="90">
        <v>6810</v>
      </c>
      <c r="AB25" s="90">
        <v>1931</v>
      </c>
      <c r="AC25" s="90">
        <v>61</v>
      </c>
      <c r="AD25" s="199">
        <v>153</v>
      </c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2"/>
      <c r="AU25" s="392"/>
      <c r="AW25" s="391"/>
      <c r="AX25" s="391"/>
      <c r="AY25" s="391"/>
      <c r="AZ25" s="391"/>
      <c r="BA25" s="391"/>
    </row>
    <row r="26" spans="2:53">
      <c r="B26" s="201" t="s">
        <v>513</v>
      </c>
      <c r="C26" s="187" t="s">
        <v>514</v>
      </c>
      <c r="D26" s="203" t="s">
        <v>515</v>
      </c>
      <c r="E26" s="11">
        <f t="shared" si="8"/>
        <v>13534</v>
      </c>
      <c r="F26" s="90">
        <v>2403</v>
      </c>
      <c r="G26" s="90">
        <v>3944</v>
      </c>
      <c r="H26" s="90">
        <v>1122</v>
      </c>
      <c r="I26" s="90">
        <v>676</v>
      </c>
      <c r="J26" s="90">
        <v>650</v>
      </c>
      <c r="K26" s="90">
        <v>408</v>
      </c>
      <c r="L26" s="90">
        <v>364</v>
      </c>
      <c r="M26" s="90">
        <v>320</v>
      </c>
      <c r="N26" s="90">
        <v>369</v>
      </c>
      <c r="O26" s="90">
        <v>2034</v>
      </c>
      <c r="P26" s="90">
        <v>842</v>
      </c>
      <c r="Q26" s="90">
        <v>230</v>
      </c>
      <c r="R26" s="90">
        <v>172</v>
      </c>
      <c r="S26" s="90"/>
      <c r="T26" s="199"/>
      <c r="U26" s="234">
        <f t="shared" si="9"/>
        <v>5389</v>
      </c>
      <c r="V26" s="90">
        <f t="shared" si="10"/>
        <v>3278</v>
      </c>
      <c r="W26" s="90">
        <f t="shared" si="11"/>
        <v>1244</v>
      </c>
      <c r="X26" s="90">
        <f t="shared" si="12"/>
        <v>402</v>
      </c>
      <c r="Y26" s="90">
        <f t="shared" si="13"/>
        <v>172</v>
      </c>
      <c r="Z26" s="199">
        <f t="shared" si="14"/>
        <v>0</v>
      </c>
      <c r="AA26" s="90">
        <v>10596</v>
      </c>
      <c r="AB26" s="90">
        <v>2536</v>
      </c>
      <c r="AC26" s="90">
        <v>230</v>
      </c>
      <c r="AD26" s="199">
        <v>172</v>
      </c>
      <c r="AF26" s="391"/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  <c r="AQ26" s="391"/>
      <c r="AR26" s="391"/>
      <c r="AS26" s="391"/>
      <c r="AT26" s="392"/>
      <c r="AU26" s="392"/>
      <c r="AW26" s="391"/>
      <c r="AX26" s="391"/>
      <c r="AY26" s="391"/>
      <c r="AZ26" s="391"/>
      <c r="BA26" s="391"/>
    </row>
    <row r="27" spans="2:53">
      <c r="B27" s="201" t="s">
        <v>513</v>
      </c>
      <c r="C27" s="187" t="s">
        <v>516</v>
      </c>
      <c r="D27" s="203" t="s">
        <v>517</v>
      </c>
      <c r="E27" s="11">
        <f t="shared" si="8"/>
        <v>26804</v>
      </c>
      <c r="F27" s="90">
        <v>4359</v>
      </c>
      <c r="G27" s="90">
        <v>6296</v>
      </c>
      <c r="H27" s="90">
        <v>2364</v>
      </c>
      <c r="I27" s="90">
        <v>1672</v>
      </c>
      <c r="J27" s="90">
        <v>1170</v>
      </c>
      <c r="K27" s="90">
        <v>930</v>
      </c>
      <c r="L27" s="90">
        <v>686</v>
      </c>
      <c r="M27" s="90">
        <v>440</v>
      </c>
      <c r="N27" s="90">
        <v>261</v>
      </c>
      <c r="O27" s="90">
        <v>3550</v>
      </c>
      <c r="P27" s="90">
        <v>2568</v>
      </c>
      <c r="Q27" s="90">
        <v>1121</v>
      </c>
      <c r="R27" s="90">
        <v>1387</v>
      </c>
      <c r="S27" s="90"/>
      <c r="T27" s="199"/>
      <c r="U27" s="234">
        <f t="shared" si="9"/>
        <v>12113</v>
      </c>
      <c r="V27" s="90">
        <f t="shared" si="10"/>
        <v>8626</v>
      </c>
      <c r="W27" s="90">
        <f t="shared" si="11"/>
        <v>5076</v>
      </c>
      <c r="X27" s="90">
        <f t="shared" si="12"/>
        <v>2508</v>
      </c>
      <c r="Y27" s="90">
        <f t="shared" si="13"/>
        <v>1387</v>
      </c>
      <c r="Z27" s="199">
        <f t="shared" si="14"/>
        <v>0</v>
      </c>
      <c r="AA27" s="90">
        <v>18668</v>
      </c>
      <c r="AB27" s="90">
        <v>5728</v>
      </c>
      <c r="AC27" s="90">
        <v>1021</v>
      </c>
      <c r="AD27" s="199">
        <v>1387</v>
      </c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2"/>
      <c r="AU27" s="392"/>
      <c r="AW27" s="391"/>
      <c r="AX27" s="391"/>
      <c r="AY27" s="391"/>
      <c r="AZ27" s="391"/>
      <c r="BA27" s="391"/>
    </row>
    <row r="28" spans="2:53">
      <c r="B28" s="201" t="s">
        <v>431</v>
      </c>
      <c r="C28" s="187" t="s">
        <v>518</v>
      </c>
      <c r="D28" s="203" t="s">
        <v>192</v>
      </c>
      <c r="E28" s="11">
        <f t="shared" si="8"/>
        <v>116837</v>
      </c>
      <c r="F28" s="90">
        <v>15971</v>
      </c>
      <c r="G28" s="90">
        <v>27784</v>
      </c>
      <c r="H28" s="90">
        <v>10719</v>
      </c>
      <c r="I28" s="90">
        <v>6832</v>
      </c>
      <c r="J28" s="90">
        <v>4460</v>
      </c>
      <c r="K28" s="90">
        <v>3318</v>
      </c>
      <c r="L28" s="90">
        <v>2485</v>
      </c>
      <c r="M28" s="90">
        <v>2120</v>
      </c>
      <c r="N28" s="90">
        <v>1818</v>
      </c>
      <c r="O28" s="90">
        <v>10372</v>
      </c>
      <c r="P28" s="90">
        <v>13882</v>
      </c>
      <c r="Q28" s="90">
        <v>4567</v>
      </c>
      <c r="R28" s="90">
        <v>8366</v>
      </c>
      <c r="S28" s="90">
        <v>2632</v>
      </c>
      <c r="T28" s="199">
        <v>1511</v>
      </c>
      <c r="U28" s="234">
        <f t="shared" si="9"/>
        <v>55531</v>
      </c>
      <c r="V28" s="90">
        <f t="shared" si="10"/>
        <v>41330</v>
      </c>
      <c r="W28" s="90">
        <f t="shared" si="11"/>
        <v>30958</v>
      </c>
      <c r="X28" s="90">
        <f t="shared" si="12"/>
        <v>17076</v>
      </c>
      <c r="Y28" s="90">
        <f t="shared" si="13"/>
        <v>12509</v>
      </c>
      <c r="Z28" s="199">
        <f t="shared" si="14"/>
        <v>4143</v>
      </c>
      <c r="AA28" s="90">
        <v>76917</v>
      </c>
      <c r="AB28" s="90">
        <v>23144</v>
      </c>
      <c r="AC28" s="90">
        <v>4367</v>
      </c>
      <c r="AD28" s="199">
        <v>12409</v>
      </c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W28" s="391"/>
      <c r="AX28" s="391"/>
      <c r="AY28" s="391"/>
      <c r="AZ28" s="391"/>
      <c r="BA28" s="391"/>
    </row>
    <row r="29" spans="2:53">
      <c r="B29" s="201" t="s">
        <v>431</v>
      </c>
      <c r="C29" s="187" t="s">
        <v>519</v>
      </c>
      <c r="D29" s="203" t="s">
        <v>194</v>
      </c>
      <c r="E29" s="11">
        <f t="shared" si="8"/>
        <v>127887</v>
      </c>
      <c r="F29" s="90">
        <v>14277</v>
      </c>
      <c r="G29" s="90">
        <v>24630</v>
      </c>
      <c r="H29" s="90">
        <v>10371</v>
      </c>
      <c r="I29" s="90">
        <v>6316</v>
      </c>
      <c r="J29" s="90">
        <v>4475</v>
      </c>
      <c r="K29" s="90">
        <v>3294</v>
      </c>
      <c r="L29" s="90">
        <v>2562</v>
      </c>
      <c r="M29" s="90">
        <v>1944</v>
      </c>
      <c r="N29" s="90">
        <v>1503</v>
      </c>
      <c r="O29" s="90">
        <v>9753</v>
      </c>
      <c r="P29" s="90">
        <v>13689</v>
      </c>
      <c r="Q29" s="90">
        <v>7507</v>
      </c>
      <c r="R29" s="90">
        <v>15396</v>
      </c>
      <c r="S29" s="90">
        <v>4317</v>
      </c>
      <c r="T29" s="199">
        <v>7853</v>
      </c>
      <c r="U29" s="234">
        <f t="shared" si="9"/>
        <v>72293</v>
      </c>
      <c r="V29" s="90">
        <f t="shared" si="10"/>
        <v>58515</v>
      </c>
      <c r="W29" s="90">
        <f t="shared" si="11"/>
        <v>48762</v>
      </c>
      <c r="X29" s="90">
        <f t="shared" si="12"/>
        <v>35073</v>
      </c>
      <c r="Y29" s="90">
        <f t="shared" si="13"/>
        <v>27566</v>
      </c>
      <c r="Z29" s="199">
        <f t="shared" si="14"/>
        <v>12170</v>
      </c>
      <c r="AA29" s="90">
        <v>70692</v>
      </c>
      <c r="AB29" s="90">
        <v>22372</v>
      </c>
      <c r="AC29" s="90">
        <v>7457</v>
      </c>
      <c r="AD29" s="199">
        <v>27366</v>
      </c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W29" s="391"/>
      <c r="AX29" s="391"/>
      <c r="AY29" s="391"/>
      <c r="AZ29" s="391"/>
      <c r="BA29" s="391"/>
    </row>
    <row r="30" spans="2:53">
      <c r="B30" s="201" t="s">
        <v>431</v>
      </c>
      <c r="C30" s="187" t="s">
        <v>520</v>
      </c>
      <c r="D30" s="203" t="s">
        <v>196</v>
      </c>
      <c r="E30" s="11">
        <f t="shared" si="8"/>
        <v>112708</v>
      </c>
      <c r="F30" s="90">
        <v>11513</v>
      </c>
      <c r="G30" s="90">
        <v>22784</v>
      </c>
      <c r="H30" s="90">
        <v>10341</v>
      </c>
      <c r="I30" s="90">
        <v>6468</v>
      </c>
      <c r="J30" s="90">
        <v>4640</v>
      </c>
      <c r="K30" s="90">
        <v>3408</v>
      </c>
      <c r="L30" s="90">
        <v>2821</v>
      </c>
      <c r="M30" s="90">
        <v>1768</v>
      </c>
      <c r="N30" s="90">
        <v>1719</v>
      </c>
      <c r="O30" s="90">
        <v>10148</v>
      </c>
      <c r="P30" s="90">
        <v>10751</v>
      </c>
      <c r="Q30" s="90">
        <v>4251</v>
      </c>
      <c r="R30" s="90">
        <v>7567</v>
      </c>
      <c r="S30" s="90">
        <v>999</v>
      </c>
      <c r="T30" s="199">
        <v>13530</v>
      </c>
      <c r="U30" s="234">
        <f t="shared" si="9"/>
        <v>61602</v>
      </c>
      <c r="V30" s="90">
        <f t="shared" si="10"/>
        <v>47246</v>
      </c>
      <c r="W30" s="90">
        <f t="shared" si="11"/>
        <v>37098</v>
      </c>
      <c r="X30" s="90">
        <f t="shared" si="12"/>
        <v>26347</v>
      </c>
      <c r="Y30" s="90">
        <f t="shared" si="13"/>
        <v>22096</v>
      </c>
      <c r="Z30" s="199">
        <f t="shared" si="14"/>
        <v>14529</v>
      </c>
      <c r="AA30" s="90">
        <v>66852</v>
      </c>
      <c r="AB30" s="90">
        <v>19609</v>
      </c>
      <c r="AC30" s="90">
        <v>4151</v>
      </c>
      <c r="AD30" s="199">
        <v>22096</v>
      </c>
      <c r="AF30" s="391"/>
      <c r="AG30" s="391"/>
      <c r="AH30" s="391"/>
      <c r="AI30" s="391"/>
      <c r="AJ30" s="391"/>
      <c r="AK30" s="391"/>
      <c r="AL30" s="391"/>
      <c r="AM30" s="391"/>
      <c r="AN30" s="391"/>
      <c r="AO30" s="391"/>
      <c r="AP30" s="391"/>
      <c r="AQ30" s="391"/>
      <c r="AR30" s="391"/>
      <c r="AS30" s="391"/>
      <c r="AT30" s="391"/>
      <c r="AU30" s="391"/>
      <c r="AW30" s="391"/>
      <c r="AX30" s="391"/>
      <c r="AY30" s="391"/>
      <c r="AZ30" s="391"/>
      <c r="BA30" s="391"/>
    </row>
    <row r="31" spans="2:53">
      <c r="B31" s="201" t="s">
        <v>431</v>
      </c>
      <c r="C31" s="187" t="s">
        <v>521</v>
      </c>
      <c r="D31" s="203" t="s">
        <v>198</v>
      </c>
      <c r="E31" s="11">
        <f t="shared" si="8"/>
        <v>27893</v>
      </c>
      <c r="F31" s="90">
        <v>5092</v>
      </c>
      <c r="G31" s="90">
        <v>8628</v>
      </c>
      <c r="H31" s="90">
        <v>2394</v>
      </c>
      <c r="I31" s="90">
        <v>1544</v>
      </c>
      <c r="J31" s="90">
        <v>1340</v>
      </c>
      <c r="K31" s="90">
        <v>738</v>
      </c>
      <c r="L31" s="90">
        <v>602</v>
      </c>
      <c r="M31" s="90">
        <v>568</v>
      </c>
      <c r="N31" s="90">
        <v>414</v>
      </c>
      <c r="O31" s="90">
        <v>3302</v>
      </c>
      <c r="P31" s="90">
        <v>2174</v>
      </c>
      <c r="Q31" s="90">
        <v>221</v>
      </c>
      <c r="R31" s="90">
        <v>876</v>
      </c>
      <c r="S31" s="90"/>
      <c r="T31" s="199"/>
      <c r="U31" s="234">
        <f t="shared" si="9"/>
        <v>10235</v>
      </c>
      <c r="V31" s="90">
        <f t="shared" si="10"/>
        <v>6573</v>
      </c>
      <c r="W31" s="90">
        <f t="shared" si="11"/>
        <v>3271</v>
      </c>
      <c r="X31" s="90">
        <f t="shared" si="12"/>
        <v>1097</v>
      </c>
      <c r="Y31" s="90">
        <f t="shared" si="13"/>
        <v>876</v>
      </c>
      <c r="Z31" s="199">
        <f t="shared" si="14"/>
        <v>0</v>
      </c>
      <c r="AA31" s="90">
        <v>21640</v>
      </c>
      <c r="AB31" s="90">
        <v>5206</v>
      </c>
      <c r="AC31" s="90">
        <v>171</v>
      </c>
      <c r="AD31" s="199">
        <v>876</v>
      </c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2"/>
      <c r="AU31" s="392"/>
      <c r="AW31" s="391"/>
      <c r="AX31" s="391"/>
      <c r="AY31" s="391"/>
      <c r="AZ31" s="391"/>
      <c r="BA31" s="391"/>
    </row>
    <row r="32" spans="2:53">
      <c r="B32" s="201" t="s">
        <v>432</v>
      </c>
      <c r="C32" s="187" t="s">
        <v>504</v>
      </c>
      <c r="D32" s="203" t="s">
        <v>200</v>
      </c>
      <c r="E32" s="11">
        <f t="shared" si="8"/>
        <v>42252</v>
      </c>
      <c r="F32" s="90">
        <v>7165</v>
      </c>
      <c r="G32" s="90">
        <v>12716</v>
      </c>
      <c r="H32" s="90">
        <v>3489</v>
      </c>
      <c r="I32" s="90">
        <v>1740</v>
      </c>
      <c r="J32" s="90">
        <v>1335</v>
      </c>
      <c r="K32" s="90">
        <v>1032</v>
      </c>
      <c r="L32" s="90">
        <v>1043</v>
      </c>
      <c r="M32" s="90">
        <v>792</v>
      </c>
      <c r="N32" s="90">
        <v>675</v>
      </c>
      <c r="O32" s="90">
        <v>3205</v>
      </c>
      <c r="P32" s="90">
        <v>3081</v>
      </c>
      <c r="Q32" s="90">
        <v>1328</v>
      </c>
      <c r="R32" s="90">
        <v>4117</v>
      </c>
      <c r="S32" s="90">
        <v>534</v>
      </c>
      <c r="T32" s="199"/>
      <c r="U32" s="234">
        <f t="shared" si="9"/>
        <v>17142</v>
      </c>
      <c r="V32" s="90">
        <f t="shared" si="10"/>
        <v>12265</v>
      </c>
      <c r="W32" s="90">
        <f t="shared" si="11"/>
        <v>9060</v>
      </c>
      <c r="X32" s="90">
        <f t="shared" si="12"/>
        <v>5979</v>
      </c>
      <c r="Y32" s="90">
        <f t="shared" si="13"/>
        <v>4651</v>
      </c>
      <c r="Z32" s="199">
        <f t="shared" si="14"/>
        <v>534</v>
      </c>
      <c r="AA32" s="90">
        <v>30557</v>
      </c>
      <c r="AB32" s="90">
        <v>5766</v>
      </c>
      <c r="AC32" s="90">
        <v>1378</v>
      </c>
      <c r="AD32" s="199">
        <v>4551</v>
      </c>
      <c r="AF32" s="391"/>
      <c r="AG32" s="391"/>
      <c r="AH32" s="391"/>
      <c r="AI32" s="391"/>
      <c r="AJ32" s="391"/>
      <c r="AK32" s="391"/>
      <c r="AL32" s="391"/>
      <c r="AM32" s="391"/>
      <c r="AN32" s="391"/>
      <c r="AO32" s="391"/>
      <c r="AP32" s="391"/>
      <c r="AQ32" s="391"/>
      <c r="AR32" s="391"/>
      <c r="AS32" s="391"/>
      <c r="AT32" s="391"/>
      <c r="AU32" s="392"/>
      <c r="AW32" s="391"/>
      <c r="AX32" s="391"/>
      <c r="AY32" s="391"/>
      <c r="AZ32" s="391"/>
      <c r="BA32" s="391"/>
    </row>
    <row r="33" spans="2:53">
      <c r="B33" s="201" t="s">
        <v>432</v>
      </c>
      <c r="C33" s="187" t="s">
        <v>505</v>
      </c>
      <c r="D33" s="203" t="s">
        <v>201</v>
      </c>
      <c r="E33" s="11">
        <f t="shared" si="8"/>
        <v>40513</v>
      </c>
      <c r="F33" s="90">
        <v>4878</v>
      </c>
      <c r="G33" s="90">
        <v>9780</v>
      </c>
      <c r="H33" s="90">
        <v>4467</v>
      </c>
      <c r="I33" s="90">
        <v>2492</v>
      </c>
      <c r="J33" s="90">
        <v>1660</v>
      </c>
      <c r="K33" s="90">
        <v>1380</v>
      </c>
      <c r="L33" s="90">
        <v>1022</v>
      </c>
      <c r="M33" s="90">
        <v>856</v>
      </c>
      <c r="N33" s="90">
        <v>648</v>
      </c>
      <c r="O33" s="90">
        <v>3141</v>
      </c>
      <c r="P33" s="90">
        <v>2303</v>
      </c>
      <c r="Q33" s="90">
        <v>729</v>
      </c>
      <c r="R33" s="90">
        <v>6656</v>
      </c>
      <c r="S33" s="90">
        <v>501</v>
      </c>
      <c r="T33" s="199"/>
      <c r="U33" s="234">
        <f t="shared" si="9"/>
        <v>18896</v>
      </c>
      <c r="V33" s="90">
        <f t="shared" si="10"/>
        <v>13330</v>
      </c>
      <c r="W33" s="90">
        <f t="shared" si="11"/>
        <v>10189</v>
      </c>
      <c r="X33" s="90">
        <f t="shared" si="12"/>
        <v>7886</v>
      </c>
      <c r="Y33" s="90">
        <f t="shared" si="13"/>
        <v>7157</v>
      </c>
      <c r="Z33" s="199">
        <f t="shared" si="14"/>
        <v>501</v>
      </c>
      <c r="AA33" s="90">
        <v>27693</v>
      </c>
      <c r="AB33" s="90">
        <v>5034</v>
      </c>
      <c r="AC33" s="90">
        <v>629</v>
      </c>
      <c r="AD33" s="199">
        <v>7157</v>
      </c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2"/>
      <c r="AW33" s="391"/>
      <c r="AX33" s="391"/>
      <c r="AY33" s="391"/>
      <c r="AZ33" s="391"/>
      <c r="BA33" s="391"/>
    </row>
    <row r="34" spans="2:53">
      <c r="B34" s="201" t="s">
        <v>432</v>
      </c>
      <c r="C34" s="187" t="s">
        <v>506</v>
      </c>
      <c r="D34" s="203" t="s">
        <v>433</v>
      </c>
      <c r="E34" s="11">
        <f t="shared" si="8"/>
        <v>56475</v>
      </c>
      <c r="F34" s="90">
        <v>6910</v>
      </c>
      <c r="G34" s="90">
        <v>13034</v>
      </c>
      <c r="H34" s="90">
        <v>5703</v>
      </c>
      <c r="I34" s="90">
        <v>3560</v>
      </c>
      <c r="J34" s="90">
        <v>2250</v>
      </c>
      <c r="K34" s="90">
        <v>1644</v>
      </c>
      <c r="L34" s="90">
        <v>1232</v>
      </c>
      <c r="M34" s="90">
        <v>1032</v>
      </c>
      <c r="N34" s="90">
        <v>702</v>
      </c>
      <c r="O34" s="90">
        <v>5228</v>
      </c>
      <c r="P34" s="90">
        <v>5263</v>
      </c>
      <c r="Q34" s="90">
        <v>2304</v>
      </c>
      <c r="R34" s="90">
        <v>3555</v>
      </c>
      <c r="S34" s="90">
        <v>531</v>
      </c>
      <c r="T34" s="199">
        <v>3527</v>
      </c>
      <c r="U34" s="234">
        <f t="shared" si="9"/>
        <v>27268</v>
      </c>
      <c r="V34" s="90">
        <f t="shared" si="10"/>
        <v>20408</v>
      </c>
      <c r="W34" s="90">
        <f t="shared" si="11"/>
        <v>15180</v>
      </c>
      <c r="X34" s="90">
        <f t="shared" si="12"/>
        <v>9917</v>
      </c>
      <c r="Y34" s="90">
        <f t="shared" si="13"/>
        <v>7613</v>
      </c>
      <c r="Z34" s="199">
        <f t="shared" si="14"/>
        <v>4058</v>
      </c>
      <c r="AA34" s="90">
        <v>36867</v>
      </c>
      <c r="AB34" s="90">
        <v>9691</v>
      </c>
      <c r="AC34" s="90">
        <v>2304</v>
      </c>
      <c r="AD34" s="199">
        <v>7613</v>
      </c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W34" s="391"/>
      <c r="AX34" s="391"/>
      <c r="AY34" s="391"/>
      <c r="AZ34" s="391"/>
      <c r="BA34" s="391"/>
    </row>
    <row r="35" spans="2:53">
      <c r="B35" s="201" t="s">
        <v>432</v>
      </c>
      <c r="C35" s="187" t="s">
        <v>508</v>
      </c>
      <c r="D35" s="203" t="s">
        <v>203</v>
      </c>
      <c r="E35" s="11">
        <f t="shared" si="8"/>
        <v>36998</v>
      </c>
      <c r="F35" s="90">
        <v>6947</v>
      </c>
      <c r="G35" s="90">
        <v>8596</v>
      </c>
      <c r="H35" s="90">
        <v>3462</v>
      </c>
      <c r="I35" s="90">
        <v>2120</v>
      </c>
      <c r="J35" s="90">
        <v>1505</v>
      </c>
      <c r="K35" s="90">
        <v>1152</v>
      </c>
      <c r="L35" s="90">
        <v>756</v>
      </c>
      <c r="M35" s="90">
        <v>760</v>
      </c>
      <c r="N35" s="90">
        <v>522</v>
      </c>
      <c r="O35" s="90">
        <v>3053</v>
      </c>
      <c r="P35" s="90">
        <v>2641</v>
      </c>
      <c r="Q35" s="90">
        <v>850</v>
      </c>
      <c r="R35" s="90">
        <v>4031</v>
      </c>
      <c r="S35" s="90">
        <v>603</v>
      </c>
      <c r="T35" s="199"/>
      <c r="U35" s="234">
        <f t="shared" si="9"/>
        <v>15873</v>
      </c>
      <c r="V35" s="90">
        <f t="shared" si="10"/>
        <v>11178</v>
      </c>
      <c r="W35" s="90">
        <f t="shared" si="11"/>
        <v>8125</v>
      </c>
      <c r="X35" s="90">
        <f t="shared" si="12"/>
        <v>5484</v>
      </c>
      <c r="Y35" s="90">
        <f t="shared" si="13"/>
        <v>4634</v>
      </c>
      <c r="Z35" s="199">
        <f t="shared" si="14"/>
        <v>603</v>
      </c>
      <c r="AA35" s="90">
        <v>26310</v>
      </c>
      <c r="AB35" s="90">
        <v>5304</v>
      </c>
      <c r="AC35" s="90">
        <v>850</v>
      </c>
      <c r="AD35" s="199">
        <v>4534</v>
      </c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2"/>
      <c r="AW35" s="391"/>
      <c r="AX35" s="391"/>
      <c r="AY35" s="391"/>
      <c r="AZ35" s="391"/>
      <c r="BA35" s="391"/>
    </row>
    <row r="36" spans="2:53">
      <c r="B36" s="201" t="s">
        <v>432</v>
      </c>
      <c r="C36" s="187" t="s">
        <v>509</v>
      </c>
      <c r="D36" s="203" t="s">
        <v>205</v>
      </c>
      <c r="E36" s="11">
        <f t="shared" si="8"/>
        <v>38657</v>
      </c>
      <c r="F36" s="90">
        <v>8143</v>
      </c>
      <c r="G36" s="90">
        <v>8886</v>
      </c>
      <c r="H36" s="90">
        <v>3312</v>
      </c>
      <c r="I36" s="90">
        <v>1832</v>
      </c>
      <c r="J36" s="90">
        <v>1310</v>
      </c>
      <c r="K36" s="90">
        <v>996</v>
      </c>
      <c r="L36" s="90">
        <v>980</v>
      </c>
      <c r="M36" s="90">
        <v>656</v>
      </c>
      <c r="N36" s="90">
        <v>585</v>
      </c>
      <c r="O36" s="90">
        <v>3109</v>
      </c>
      <c r="P36" s="90">
        <v>3304</v>
      </c>
      <c r="Q36" s="90">
        <v>1643</v>
      </c>
      <c r="R36" s="90">
        <v>3210</v>
      </c>
      <c r="S36" s="90">
        <v>691</v>
      </c>
      <c r="T36" s="199"/>
      <c r="U36" s="234">
        <f t="shared" si="9"/>
        <v>16484</v>
      </c>
      <c r="V36" s="90">
        <f t="shared" si="10"/>
        <v>11957</v>
      </c>
      <c r="W36" s="90">
        <f t="shared" si="11"/>
        <v>8848</v>
      </c>
      <c r="X36" s="90">
        <f t="shared" si="12"/>
        <v>5544</v>
      </c>
      <c r="Y36" s="90">
        <f t="shared" si="13"/>
        <v>3901</v>
      </c>
      <c r="Z36" s="199">
        <f t="shared" si="14"/>
        <v>691</v>
      </c>
      <c r="AA36" s="90">
        <v>27220</v>
      </c>
      <c r="AB36" s="90">
        <v>5893</v>
      </c>
      <c r="AC36" s="90">
        <v>1643</v>
      </c>
      <c r="AD36" s="199">
        <v>3901</v>
      </c>
      <c r="AF36" s="391"/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2"/>
      <c r="AW36" s="391"/>
      <c r="AX36" s="391"/>
      <c r="AY36" s="391"/>
      <c r="AZ36" s="391"/>
      <c r="BA36" s="391"/>
    </row>
    <row r="37" spans="2:53">
      <c r="B37" s="201" t="s">
        <v>432</v>
      </c>
      <c r="C37" s="187" t="s">
        <v>510</v>
      </c>
      <c r="D37" s="203" t="s">
        <v>206</v>
      </c>
      <c r="E37" s="11">
        <f t="shared" si="8"/>
        <v>41265</v>
      </c>
      <c r="F37" s="90">
        <v>5039</v>
      </c>
      <c r="G37" s="90">
        <v>9154</v>
      </c>
      <c r="H37" s="90">
        <v>4227</v>
      </c>
      <c r="I37" s="90">
        <v>2232</v>
      </c>
      <c r="J37" s="90">
        <v>1665</v>
      </c>
      <c r="K37" s="90">
        <v>1140</v>
      </c>
      <c r="L37" s="90">
        <v>924</v>
      </c>
      <c r="M37" s="90">
        <v>624</v>
      </c>
      <c r="N37" s="90">
        <v>513</v>
      </c>
      <c r="O37" s="90">
        <v>3345</v>
      </c>
      <c r="P37" s="90">
        <v>2752</v>
      </c>
      <c r="Q37" s="90">
        <v>1910</v>
      </c>
      <c r="R37" s="90">
        <v>5005</v>
      </c>
      <c r="S37" s="90">
        <v>1621</v>
      </c>
      <c r="T37" s="199">
        <v>1114</v>
      </c>
      <c r="U37" s="234">
        <f t="shared" si="9"/>
        <v>20613</v>
      </c>
      <c r="V37" s="90">
        <f t="shared" si="10"/>
        <v>15747</v>
      </c>
      <c r="W37" s="90">
        <f t="shared" si="11"/>
        <v>12402</v>
      </c>
      <c r="X37" s="90">
        <f t="shared" si="12"/>
        <v>9650</v>
      </c>
      <c r="Y37" s="90">
        <f t="shared" si="13"/>
        <v>7740</v>
      </c>
      <c r="Z37" s="199">
        <f t="shared" si="14"/>
        <v>2735</v>
      </c>
      <c r="AA37" s="90">
        <v>25978</v>
      </c>
      <c r="AB37" s="90">
        <v>5687</v>
      </c>
      <c r="AC37" s="90">
        <v>2060</v>
      </c>
      <c r="AD37" s="199">
        <v>7540</v>
      </c>
      <c r="AF37" s="391"/>
      <c r="AG37" s="391"/>
      <c r="AH37" s="391"/>
      <c r="AI37" s="391"/>
      <c r="AJ37" s="391"/>
      <c r="AK37" s="391"/>
      <c r="AL37" s="391"/>
      <c r="AM37" s="391"/>
      <c r="AN37" s="391"/>
      <c r="AO37" s="391"/>
      <c r="AP37" s="391"/>
      <c r="AQ37" s="391"/>
      <c r="AR37" s="391"/>
      <c r="AS37" s="391"/>
      <c r="AT37" s="391"/>
      <c r="AU37" s="391"/>
      <c r="AW37" s="391"/>
      <c r="AX37" s="391"/>
      <c r="AY37" s="391"/>
      <c r="AZ37" s="391"/>
      <c r="BA37" s="391"/>
    </row>
    <row r="38" spans="2:53">
      <c r="B38" s="201" t="s">
        <v>432</v>
      </c>
      <c r="C38" s="187" t="s">
        <v>511</v>
      </c>
      <c r="D38" s="203" t="s">
        <v>207</v>
      </c>
      <c r="E38" s="11">
        <f t="shared" si="8"/>
        <v>48724</v>
      </c>
      <c r="F38" s="90">
        <v>4209</v>
      </c>
      <c r="G38" s="90">
        <v>10186</v>
      </c>
      <c r="H38" s="90">
        <v>4008</v>
      </c>
      <c r="I38" s="90">
        <v>2036</v>
      </c>
      <c r="J38" s="90">
        <v>1480</v>
      </c>
      <c r="K38" s="90">
        <v>1320</v>
      </c>
      <c r="L38" s="90">
        <v>875</v>
      </c>
      <c r="M38" s="90">
        <v>784</v>
      </c>
      <c r="N38" s="90">
        <v>630</v>
      </c>
      <c r="O38" s="90">
        <v>3282</v>
      </c>
      <c r="P38" s="90">
        <v>3970</v>
      </c>
      <c r="Q38" s="90">
        <v>2960</v>
      </c>
      <c r="R38" s="90">
        <v>7474</v>
      </c>
      <c r="S38" s="90">
        <v>4002</v>
      </c>
      <c r="T38" s="199">
        <v>1508</v>
      </c>
      <c r="U38" s="234">
        <f t="shared" si="9"/>
        <v>28285</v>
      </c>
      <c r="V38" s="90">
        <f t="shared" si="10"/>
        <v>23196</v>
      </c>
      <c r="W38" s="90">
        <f t="shared" si="11"/>
        <v>19914</v>
      </c>
      <c r="X38" s="90">
        <f t="shared" si="12"/>
        <v>15944</v>
      </c>
      <c r="Y38" s="90">
        <f t="shared" si="13"/>
        <v>12984</v>
      </c>
      <c r="Z38" s="199">
        <f t="shared" si="14"/>
        <v>5510</v>
      </c>
      <c r="AA38" s="90">
        <v>26168</v>
      </c>
      <c r="AB38" s="90">
        <v>6612</v>
      </c>
      <c r="AC38" s="90">
        <v>3160</v>
      </c>
      <c r="AD38" s="199">
        <v>12784</v>
      </c>
      <c r="AF38" s="391"/>
      <c r="AG38" s="391"/>
      <c r="AH38" s="391"/>
      <c r="AI38" s="391"/>
      <c r="AJ38" s="391"/>
      <c r="AK38" s="391"/>
      <c r="AL38" s="391"/>
      <c r="AM38" s="391"/>
      <c r="AN38" s="391"/>
      <c r="AO38" s="391"/>
      <c r="AP38" s="391"/>
      <c r="AQ38" s="391"/>
      <c r="AR38" s="391"/>
      <c r="AS38" s="391"/>
      <c r="AT38" s="391"/>
      <c r="AU38" s="391"/>
      <c r="AW38" s="391"/>
      <c r="AX38" s="391"/>
      <c r="AY38" s="391"/>
      <c r="AZ38" s="391"/>
      <c r="BA38" s="391"/>
    </row>
    <row r="39" spans="2:53">
      <c r="B39" s="201" t="s">
        <v>432</v>
      </c>
      <c r="C39" s="187" t="s">
        <v>512</v>
      </c>
      <c r="D39" s="203" t="s">
        <v>434</v>
      </c>
      <c r="E39" s="11">
        <f t="shared" si="8"/>
        <v>50110</v>
      </c>
      <c r="F39" s="90">
        <v>6411</v>
      </c>
      <c r="G39" s="90">
        <v>10430</v>
      </c>
      <c r="H39" s="90">
        <v>5040</v>
      </c>
      <c r="I39" s="90">
        <v>3004</v>
      </c>
      <c r="J39" s="90">
        <v>2215</v>
      </c>
      <c r="K39" s="90">
        <v>1578</v>
      </c>
      <c r="L39" s="90">
        <v>1169</v>
      </c>
      <c r="M39" s="90">
        <v>1096</v>
      </c>
      <c r="N39" s="90">
        <v>702</v>
      </c>
      <c r="O39" s="90">
        <v>4366</v>
      </c>
      <c r="P39" s="90">
        <v>5046</v>
      </c>
      <c r="Q39" s="90">
        <v>2083</v>
      </c>
      <c r="R39" s="90">
        <v>5905</v>
      </c>
      <c r="S39" s="90"/>
      <c r="T39" s="199">
        <v>1065</v>
      </c>
      <c r="U39" s="234">
        <f t="shared" si="9"/>
        <v>25225</v>
      </c>
      <c r="V39" s="90">
        <f t="shared" si="10"/>
        <v>18465</v>
      </c>
      <c r="W39" s="90">
        <f t="shared" si="11"/>
        <v>14099</v>
      </c>
      <c r="X39" s="90">
        <f t="shared" si="12"/>
        <v>9053</v>
      </c>
      <c r="Y39" s="90">
        <f t="shared" si="13"/>
        <v>6970</v>
      </c>
      <c r="Z39" s="199">
        <f t="shared" si="14"/>
        <v>1065</v>
      </c>
      <c r="AA39" s="90">
        <v>32405</v>
      </c>
      <c r="AB39" s="90">
        <v>8752</v>
      </c>
      <c r="AC39" s="90">
        <v>2083</v>
      </c>
      <c r="AD39" s="199">
        <v>6870</v>
      </c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2"/>
      <c r="AU39" s="391"/>
      <c r="AW39" s="391"/>
      <c r="AX39" s="391"/>
      <c r="AY39" s="391"/>
      <c r="AZ39" s="391"/>
      <c r="BA39" s="391"/>
    </row>
    <row r="40" spans="2:53">
      <c r="B40" s="201" t="s">
        <v>435</v>
      </c>
      <c r="C40" s="187" t="s">
        <v>504</v>
      </c>
      <c r="D40" s="203" t="s">
        <v>210</v>
      </c>
      <c r="E40" s="11">
        <f t="shared" si="8"/>
        <v>22331</v>
      </c>
      <c r="F40" s="90">
        <v>2554</v>
      </c>
      <c r="G40" s="90">
        <v>4496</v>
      </c>
      <c r="H40" s="90">
        <v>1890</v>
      </c>
      <c r="I40" s="90">
        <v>1328</v>
      </c>
      <c r="J40" s="90">
        <v>1215</v>
      </c>
      <c r="K40" s="90">
        <v>666</v>
      </c>
      <c r="L40" s="90">
        <v>868</v>
      </c>
      <c r="M40" s="90">
        <v>504</v>
      </c>
      <c r="N40" s="90">
        <v>873</v>
      </c>
      <c r="O40" s="90">
        <v>3463</v>
      </c>
      <c r="P40" s="90">
        <v>1886</v>
      </c>
      <c r="Q40" s="90">
        <v>617</v>
      </c>
      <c r="R40" s="90">
        <v>327</v>
      </c>
      <c r="S40" s="90"/>
      <c r="T40" s="199">
        <v>1644</v>
      </c>
      <c r="U40" s="234">
        <f t="shared" si="9"/>
        <v>12063</v>
      </c>
      <c r="V40" s="90">
        <f t="shared" si="10"/>
        <v>7937</v>
      </c>
      <c r="W40" s="90">
        <f t="shared" si="11"/>
        <v>4474</v>
      </c>
      <c r="X40" s="90">
        <f t="shared" si="12"/>
        <v>2588</v>
      </c>
      <c r="Y40" s="90">
        <f t="shared" si="13"/>
        <v>1971</v>
      </c>
      <c r="Z40" s="199">
        <f t="shared" si="14"/>
        <v>1644</v>
      </c>
      <c r="AA40" s="90">
        <v>14854</v>
      </c>
      <c r="AB40" s="90">
        <v>4889</v>
      </c>
      <c r="AC40" s="90">
        <v>617</v>
      </c>
      <c r="AD40" s="199">
        <v>1971</v>
      </c>
      <c r="AF40" s="391"/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/>
      <c r="AR40" s="391"/>
      <c r="AS40" s="391"/>
      <c r="AT40" s="392"/>
      <c r="AU40" s="391"/>
      <c r="AW40" s="391"/>
      <c r="AX40" s="391"/>
      <c r="AY40" s="391"/>
      <c r="AZ40" s="391"/>
      <c r="BA40" s="391"/>
    </row>
    <row r="41" spans="2:53">
      <c r="B41" s="201" t="s">
        <v>435</v>
      </c>
      <c r="C41" s="187" t="s">
        <v>505</v>
      </c>
      <c r="D41" s="204" t="s">
        <v>211</v>
      </c>
      <c r="E41" s="11">
        <f t="shared" si="8"/>
        <v>32949</v>
      </c>
      <c r="F41" s="90">
        <v>2762</v>
      </c>
      <c r="G41" s="90">
        <v>6414</v>
      </c>
      <c r="H41" s="90">
        <v>2781</v>
      </c>
      <c r="I41" s="90">
        <v>1700</v>
      </c>
      <c r="J41" s="90">
        <v>1500</v>
      </c>
      <c r="K41" s="90">
        <v>960</v>
      </c>
      <c r="L41" s="90">
        <v>1428</v>
      </c>
      <c r="M41" s="90">
        <v>648</v>
      </c>
      <c r="N41" s="90">
        <v>2232</v>
      </c>
      <c r="O41" s="90">
        <v>7520</v>
      </c>
      <c r="P41" s="90">
        <v>3714</v>
      </c>
      <c r="Q41" s="90">
        <v>824</v>
      </c>
      <c r="R41" s="90">
        <v>466</v>
      </c>
      <c r="S41" s="90"/>
      <c r="T41" s="199"/>
      <c r="U41" s="234">
        <f t="shared" si="9"/>
        <v>19292</v>
      </c>
      <c r="V41" s="90">
        <f t="shared" si="10"/>
        <v>12524</v>
      </c>
      <c r="W41" s="90">
        <f t="shared" si="11"/>
        <v>5004</v>
      </c>
      <c r="X41" s="90">
        <f t="shared" si="12"/>
        <v>1290</v>
      </c>
      <c r="Y41" s="90">
        <f t="shared" si="13"/>
        <v>466</v>
      </c>
      <c r="Z41" s="199">
        <f t="shared" si="14"/>
        <v>0</v>
      </c>
      <c r="AA41" s="90">
        <v>21305</v>
      </c>
      <c r="AB41" s="90">
        <v>10404</v>
      </c>
      <c r="AC41" s="90">
        <v>774</v>
      </c>
      <c r="AD41" s="199">
        <v>466</v>
      </c>
      <c r="AF41" s="391"/>
      <c r="AG41" s="391"/>
      <c r="AH41" s="391"/>
      <c r="AI41" s="391"/>
      <c r="AJ41" s="391"/>
      <c r="AK41" s="391"/>
      <c r="AL41" s="391"/>
      <c r="AM41" s="391"/>
      <c r="AN41" s="391"/>
      <c r="AO41" s="391"/>
      <c r="AP41" s="391"/>
      <c r="AQ41" s="391"/>
      <c r="AR41" s="391"/>
      <c r="AS41" s="391"/>
      <c r="AT41" s="392"/>
      <c r="AU41" s="392"/>
      <c r="AW41" s="391"/>
      <c r="AX41" s="391"/>
      <c r="AY41" s="391"/>
      <c r="AZ41" s="391"/>
      <c r="BA41" s="391"/>
    </row>
    <row r="42" spans="2:53">
      <c r="B42" s="201" t="s">
        <v>435</v>
      </c>
      <c r="C42" s="187" t="s">
        <v>506</v>
      </c>
      <c r="D42" s="203" t="s">
        <v>212</v>
      </c>
      <c r="E42" s="11">
        <f t="shared" si="8"/>
        <v>4174</v>
      </c>
      <c r="F42" s="90">
        <v>286</v>
      </c>
      <c r="G42" s="90">
        <v>1178</v>
      </c>
      <c r="H42" s="90">
        <v>765</v>
      </c>
      <c r="I42" s="90">
        <v>404</v>
      </c>
      <c r="J42" s="90">
        <v>210</v>
      </c>
      <c r="K42" s="90">
        <v>120</v>
      </c>
      <c r="L42" s="90">
        <v>147</v>
      </c>
      <c r="M42" s="90">
        <v>64</v>
      </c>
      <c r="N42" s="90">
        <v>54</v>
      </c>
      <c r="O42" s="90">
        <v>449</v>
      </c>
      <c r="P42" s="90">
        <v>278</v>
      </c>
      <c r="Q42" s="90">
        <v>68</v>
      </c>
      <c r="R42" s="90">
        <v>151</v>
      </c>
      <c r="S42" s="90"/>
      <c r="T42" s="199"/>
      <c r="U42" s="234">
        <f t="shared" si="9"/>
        <v>1541</v>
      </c>
      <c r="V42" s="90">
        <f t="shared" si="10"/>
        <v>946</v>
      </c>
      <c r="W42" s="90">
        <f t="shared" si="11"/>
        <v>497</v>
      </c>
      <c r="X42" s="90">
        <f t="shared" si="12"/>
        <v>219</v>
      </c>
      <c r="Y42" s="90">
        <f t="shared" si="13"/>
        <v>151</v>
      </c>
      <c r="Z42" s="199">
        <f t="shared" si="14"/>
        <v>0</v>
      </c>
      <c r="AA42" s="90">
        <v>3288</v>
      </c>
      <c r="AB42" s="90">
        <v>667</v>
      </c>
      <c r="AC42" s="90">
        <v>68</v>
      </c>
      <c r="AD42" s="199">
        <v>151</v>
      </c>
      <c r="AF42" s="391"/>
      <c r="AG42" s="391"/>
      <c r="AH42" s="391"/>
      <c r="AI42" s="391"/>
      <c r="AJ42" s="391"/>
      <c r="AK42" s="391"/>
      <c r="AL42" s="391"/>
      <c r="AM42" s="391"/>
      <c r="AN42" s="391"/>
      <c r="AO42" s="391"/>
      <c r="AP42" s="391"/>
      <c r="AQ42" s="391"/>
      <c r="AR42" s="391"/>
      <c r="AS42" s="391"/>
      <c r="AT42" s="392"/>
      <c r="AU42" s="392"/>
      <c r="AW42" s="391"/>
      <c r="AX42" s="391"/>
      <c r="AY42" s="391"/>
      <c r="AZ42" s="391"/>
      <c r="BA42" s="391"/>
    </row>
    <row r="43" spans="2:53">
      <c r="B43" s="201" t="s">
        <v>435</v>
      </c>
      <c r="C43" s="187" t="s">
        <v>508</v>
      </c>
      <c r="D43" s="203" t="s">
        <v>436</v>
      </c>
      <c r="E43" s="11">
        <f t="shared" si="8"/>
        <v>55521</v>
      </c>
      <c r="F43" s="90">
        <v>4103</v>
      </c>
      <c r="G43" s="90">
        <v>8334</v>
      </c>
      <c r="H43" s="90">
        <v>3624</v>
      </c>
      <c r="I43" s="90">
        <v>2540</v>
      </c>
      <c r="J43" s="90">
        <v>1965</v>
      </c>
      <c r="K43" s="90">
        <v>1374</v>
      </c>
      <c r="L43" s="90">
        <v>1372</v>
      </c>
      <c r="M43" s="90">
        <v>792</v>
      </c>
      <c r="N43" s="90">
        <v>1575</v>
      </c>
      <c r="O43" s="90">
        <v>6377</v>
      </c>
      <c r="P43" s="90">
        <v>6861</v>
      </c>
      <c r="Q43" s="90">
        <v>2820</v>
      </c>
      <c r="R43" s="90">
        <v>10864</v>
      </c>
      <c r="S43" s="90">
        <v>2920</v>
      </c>
      <c r="T43" s="199"/>
      <c r="U43" s="234">
        <f t="shared" si="9"/>
        <v>36920</v>
      </c>
      <c r="V43" s="90">
        <f t="shared" si="10"/>
        <v>29842</v>
      </c>
      <c r="W43" s="90">
        <f t="shared" si="11"/>
        <v>23465</v>
      </c>
      <c r="X43" s="90">
        <f t="shared" si="12"/>
        <v>16604</v>
      </c>
      <c r="Y43" s="90">
        <f t="shared" si="13"/>
        <v>13784</v>
      </c>
      <c r="Z43" s="199">
        <f t="shared" si="14"/>
        <v>2920</v>
      </c>
      <c r="AA43" s="90">
        <v>26669</v>
      </c>
      <c r="AB43" s="90">
        <v>12498</v>
      </c>
      <c r="AC43" s="90">
        <v>2870</v>
      </c>
      <c r="AD43" s="199">
        <v>13484</v>
      </c>
      <c r="AF43" s="391"/>
      <c r="AG43" s="391"/>
      <c r="AH43" s="391"/>
      <c r="AI43" s="391"/>
      <c r="AJ43" s="391"/>
      <c r="AK43" s="391"/>
      <c r="AL43" s="391"/>
      <c r="AM43" s="391"/>
      <c r="AN43" s="391"/>
      <c r="AO43" s="391"/>
      <c r="AP43" s="391"/>
      <c r="AQ43" s="391"/>
      <c r="AR43" s="391"/>
      <c r="AS43" s="391"/>
      <c r="AT43" s="391"/>
      <c r="AU43" s="392"/>
      <c r="AW43" s="391"/>
      <c r="AX43" s="391"/>
      <c r="AY43" s="391"/>
      <c r="AZ43" s="391"/>
      <c r="BA43" s="391"/>
    </row>
    <row r="44" spans="2:53">
      <c r="B44" s="201" t="s">
        <v>435</v>
      </c>
      <c r="C44" s="187" t="s">
        <v>509</v>
      </c>
      <c r="D44" s="203" t="s">
        <v>214</v>
      </c>
      <c r="E44" s="11">
        <f t="shared" si="8"/>
        <v>30129</v>
      </c>
      <c r="F44" s="90">
        <v>2583</v>
      </c>
      <c r="G44" s="90">
        <v>6584</v>
      </c>
      <c r="H44" s="90">
        <v>2940</v>
      </c>
      <c r="I44" s="90">
        <v>2448</v>
      </c>
      <c r="J44" s="90">
        <v>1665</v>
      </c>
      <c r="K44" s="90">
        <v>1110</v>
      </c>
      <c r="L44" s="90">
        <v>994</v>
      </c>
      <c r="M44" s="90">
        <v>680</v>
      </c>
      <c r="N44" s="90">
        <v>954</v>
      </c>
      <c r="O44" s="90">
        <v>4559</v>
      </c>
      <c r="P44" s="90">
        <v>2913</v>
      </c>
      <c r="Q44" s="90">
        <v>604</v>
      </c>
      <c r="R44" s="90">
        <v>1569</v>
      </c>
      <c r="S44" s="90">
        <v>526</v>
      </c>
      <c r="T44" s="199"/>
      <c r="U44" s="234">
        <f t="shared" si="9"/>
        <v>15574</v>
      </c>
      <c r="V44" s="90">
        <f t="shared" si="10"/>
        <v>10171</v>
      </c>
      <c r="W44" s="90">
        <f t="shared" si="11"/>
        <v>5612</v>
      </c>
      <c r="X44" s="90">
        <f t="shared" si="12"/>
        <v>2699</v>
      </c>
      <c r="Y44" s="90">
        <f t="shared" si="13"/>
        <v>2095</v>
      </c>
      <c r="Z44" s="199">
        <f t="shared" si="14"/>
        <v>526</v>
      </c>
      <c r="AA44" s="90">
        <v>20768</v>
      </c>
      <c r="AB44" s="90">
        <v>6662</v>
      </c>
      <c r="AC44" s="90">
        <v>604</v>
      </c>
      <c r="AD44" s="199">
        <v>2095</v>
      </c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2"/>
      <c r="AW44" s="391"/>
      <c r="AX44" s="391"/>
      <c r="AY44" s="391"/>
      <c r="AZ44" s="391"/>
      <c r="BA44" s="391"/>
    </row>
    <row r="45" spans="2:53">
      <c r="B45" s="201" t="s">
        <v>435</v>
      </c>
      <c r="C45" s="187" t="s">
        <v>510</v>
      </c>
      <c r="D45" s="203" t="s">
        <v>215</v>
      </c>
      <c r="E45" s="11">
        <f t="shared" si="8"/>
        <v>590002</v>
      </c>
      <c r="F45" s="90">
        <v>41659</v>
      </c>
      <c r="G45" s="90">
        <v>83478</v>
      </c>
      <c r="H45" s="90">
        <v>41634</v>
      </c>
      <c r="I45" s="90">
        <v>32104</v>
      </c>
      <c r="J45" s="90">
        <v>21725</v>
      </c>
      <c r="K45" s="90">
        <v>17178</v>
      </c>
      <c r="L45" s="90">
        <v>13818</v>
      </c>
      <c r="M45" s="90">
        <v>12856</v>
      </c>
      <c r="N45" s="90">
        <v>9036</v>
      </c>
      <c r="O45" s="90">
        <v>58816</v>
      </c>
      <c r="P45" s="90">
        <v>70475</v>
      </c>
      <c r="Q45" s="90">
        <v>36823</v>
      </c>
      <c r="R45" s="90">
        <v>80811</v>
      </c>
      <c r="S45" s="90">
        <v>20638</v>
      </c>
      <c r="T45" s="199">
        <v>48951</v>
      </c>
      <c r="U45" s="234">
        <f t="shared" si="9"/>
        <v>391127</v>
      </c>
      <c r="V45" s="90">
        <f t="shared" si="10"/>
        <v>316514</v>
      </c>
      <c r="W45" s="90">
        <f t="shared" si="11"/>
        <v>257698</v>
      </c>
      <c r="X45" s="90">
        <f t="shared" si="12"/>
        <v>187223</v>
      </c>
      <c r="Y45" s="90">
        <f t="shared" si="13"/>
        <v>150400</v>
      </c>
      <c r="Z45" s="199">
        <f t="shared" si="14"/>
        <v>69589</v>
      </c>
      <c r="AA45" s="90">
        <v>285218</v>
      </c>
      <c r="AB45" s="90">
        <v>119661</v>
      </c>
      <c r="AC45" s="90">
        <v>36023</v>
      </c>
      <c r="AD45" s="199">
        <v>149100</v>
      </c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W45" s="391"/>
      <c r="AX45" s="391"/>
      <c r="AY45" s="391"/>
      <c r="AZ45" s="391"/>
      <c r="BA45" s="391"/>
    </row>
    <row r="46" spans="2:53">
      <c r="B46" s="201" t="s">
        <v>435</v>
      </c>
      <c r="C46" s="187" t="s">
        <v>511</v>
      </c>
      <c r="D46" s="203" t="s">
        <v>437</v>
      </c>
      <c r="E46" s="11">
        <f t="shared" si="8"/>
        <v>86296</v>
      </c>
      <c r="F46" s="90">
        <v>7648</v>
      </c>
      <c r="G46" s="90">
        <v>13246</v>
      </c>
      <c r="H46" s="90">
        <v>5703</v>
      </c>
      <c r="I46" s="90">
        <v>3268</v>
      </c>
      <c r="J46" s="90">
        <v>2575</v>
      </c>
      <c r="K46" s="90">
        <v>1872</v>
      </c>
      <c r="L46" s="90">
        <v>1806</v>
      </c>
      <c r="M46" s="90">
        <v>1392</v>
      </c>
      <c r="N46" s="90">
        <v>1368</v>
      </c>
      <c r="O46" s="90">
        <v>9026</v>
      </c>
      <c r="P46" s="90">
        <v>11085</v>
      </c>
      <c r="Q46" s="90">
        <v>5868</v>
      </c>
      <c r="R46" s="90">
        <v>16297</v>
      </c>
      <c r="S46" s="90">
        <v>5142</v>
      </c>
      <c r="T46" s="199"/>
      <c r="U46" s="234">
        <f t="shared" si="9"/>
        <v>56431</v>
      </c>
      <c r="V46" s="90">
        <f t="shared" si="10"/>
        <v>47418</v>
      </c>
      <c r="W46" s="90">
        <f t="shared" si="11"/>
        <v>38392</v>
      </c>
      <c r="X46" s="90">
        <f t="shared" si="12"/>
        <v>27307</v>
      </c>
      <c r="Y46" s="90">
        <f t="shared" si="13"/>
        <v>21439</v>
      </c>
      <c r="Z46" s="199">
        <f t="shared" si="14"/>
        <v>5142</v>
      </c>
      <c r="AA46" s="90">
        <v>40098</v>
      </c>
      <c r="AB46" s="90">
        <v>19341</v>
      </c>
      <c r="AC46" s="90">
        <v>5518</v>
      </c>
      <c r="AD46" s="199">
        <v>21339</v>
      </c>
      <c r="AF46" s="391"/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2"/>
      <c r="AW46" s="391"/>
      <c r="AX46" s="391"/>
      <c r="AY46" s="391"/>
      <c r="AZ46" s="391"/>
      <c r="BA46" s="391"/>
    </row>
    <row r="47" spans="2:53">
      <c r="B47" s="201" t="s">
        <v>435</v>
      </c>
      <c r="C47" s="187" t="s">
        <v>512</v>
      </c>
      <c r="D47" s="203" t="s">
        <v>218</v>
      </c>
      <c r="E47" s="11">
        <f t="shared" si="8"/>
        <v>134408</v>
      </c>
      <c r="F47" s="90">
        <v>8313</v>
      </c>
      <c r="G47" s="90">
        <v>19008</v>
      </c>
      <c r="H47" s="90">
        <v>9012</v>
      </c>
      <c r="I47" s="90">
        <v>6440</v>
      </c>
      <c r="J47" s="90">
        <v>4725</v>
      </c>
      <c r="K47" s="90">
        <v>3702</v>
      </c>
      <c r="L47" s="90">
        <v>3241</v>
      </c>
      <c r="M47" s="90">
        <v>2368</v>
      </c>
      <c r="N47" s="90">
        <v>2385</v>
      </c>
      <c r="O47" s="90">
        <v>15064</v>
      </c>
      <c r="P47" s="90">
        <v>17654</v>
      </c>
      <c r="Q47" s="90">
        <v>9336</v>
      </c>
      <c r="R47" s="90">
        <v>20927</v>
      </c>
      <c r="S47" s="90">
        <v>12233</v>
      </c>
      <c r="T47" s="199"/>
      <c r="U47" s="234">
        <f t="shared" si="9"/>
        <v>91635</v>
      </c>
      <c r="V47" s="90">
        <f t="shared" si="10"/>
        <v>75214</v>
      </c>
      <c r="W47" s="90">
        <f t="shared" si="11"/>
        <v>60150</v>
      </c>
      <c r="X47" s="90">
        <f t="shared" si="12"/>
        <v>42496</v>
      </c>
      <c r="Y47" s="90">
        <f t="shared" si="13"/>
        <v>33160</v>
      </c>
      <c r="Z47" s="199">
        <f t="shared" si="14"/>
        <v>12233</v>
      </c>
      <c r="AA47" s="90">
        <v>61414</v>
      </c>
      <c r="AB47" s="90">
        <v>30798</v>
      </c>
      <c r="AC47" s="90">
        <v>9336</v>
      </c>
      <c r="AD47" s="199">
        <v>32860</v>
      </c>
      <c r="AF47" s="391"/>
      <c r="AG47" s="391"/>
      <c r="AH47" s="391"/>
      <c r="AI47" s="391"/>
      <c r="AJ47" s="391"/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2"/>
      <c r="AW47" s="391"/>
      <c r="AX47" s="391"/>
      <c r="AY47" s="391"/>
      <c r="AZ47" s="391"/>
      <c r="BA47" s="391"/>
    </row>
    <row r="48" spans="2:53">
      <c r="B48" s="201" t="s">
        <v>435</v>
      </c>
      <c r="C48" s="187" t="s">
        <v>514</v>
      </c>
      <c r="D48" s="203" t="s">
        <v>438</v>
      </c>
      <c r="E48" s="11">
        <f t="shared" si="8"/>
        <v>54575</v>
      </c>
      <c r="F48" s="90">
        <v>5317</v>
      </c>
      <c r="G48" s="90">
        <v>9588</v>
      </c>
      <c r="H48" s="90">
        <v>4323</v>
      </c>
      <c r="I48" s="90">
        <v>3024</v>
      </c>
      <c r="J48" s="90">
        <v>2235</v>
      </c>
      <c r="K48" s="90">
        <v>1668</v>
      </c>
      <c r="L48" s="90">
        <v>1449</v>
      </c>
      <c r="M48" s="90">
        <v>1072</v>
      </c>
      <c r="N48" s="90">
        <v>1161</v>
      </c>
      <c r="O48" s="90">
        <v>6734</v>
      </c>
      <c r="P48" s="90">
        <v>6279</v>
      </c>
      <c r="Q48" s="90">
        <v>2270</v>
      </c>
      <c r="R48" s="90">
        <v>3445</v>
      </c>
      <c r="S48" s="90">
        <v>1000</v>
      </c>
      <c r="T48" s="199">
        <v>5010</v>
      </c>
      <c r="U48" s="234">
        <f t="shared" si="9"/>
        <v>32323</v>
      </c>
      <c r="V48" s="90">
        <f t="shared" si="10"/>
        <v>24738</v>
      </c>
      <c r="W48" s="90">
        <f t="shared" si="11"/>
        <v>18004</v>
      </c>
      <c r="X48" s="90">
        <f t="shared" si="12"/>
        <v>11725</v>
      </c>
      <c r="Y48" s="90">
        <f t="shared" si="13"/>
        <v>9455</v>
      </c>
      <c r="Z48" s="199">
        <f t="shared" si="14"/>
        <v>6010</v>
      </c>
      <c r="AA48" s="90">
        <v>30747</v>
      </c>
      <c r="AB48" s="90">
        <v>12253</v>
      </c>
      <c r="AC48" s="90">
        <v>2120</v>
      </c>
      <c r="AD48" s="199">
        <v>9455</v>
      </c>
      <c r="AF48" s="391"/>
      <c r="AG48" s="391"/>
      <c r="AH48" s="391"/>
      <c r="AI48" s="391"/>
      <c r="AJ48" s="391"/>
      <c r="AK48" s="391"/>
      <c r="AL48" s="391"/>
      <c r="AM48" s="391"/>
      <c r="AN48" s="391"/>
      <c r="AO48" s="391"/>
      <c r="AP48" s="391"/>
      <c r="AQ48" s="391"/>
      <c r="AR48" s="391"/>
      <c r="AS48" s="391"/>
      <c r="AT48" s="391"/>
      <c r="AU48" s="391"/>
      <c r="AW48" s="391"/>
      <c r="AX48" s="391"/>
      <c r="AY48" s="391"/>
      <c r="AZ48" s="391"/>
      <c r="BA48" s="391"/>
    </row>
    <row r="49" spans="2:53">
      <c r="B49" s="201" t="s">
        <v>435</v>
      </c>
      <c r="C49" s="187" t="s">
        <v>516</v>
      </c>
      <c r="D49" s="203" t="s">
        <v>220</v>
      </c>
      <c r="E49" s="11">
        <f t="shared" si="8"/>
        <v>22818</v>
      </c>
      <c r="F49" s="90">
        <v>1808</v>
      </c>
      <c r="G49" s="90">
        <v>3402</v>
      </c>
      <c r="H49" s="90">
        <v>1767</v>
      </c>
      <c r="I49" s="90">
        <v>928</v>
      </c>
      <c r="J49" s="90">
        <v>895</v>
      </c>
      <c r="K49" s="90">
        <v>618</v>
      </c>
      <c r="L49" s="90">
        <v>1092</v>
      </c>
      <c r="M49" s="90">
        <v>560</v>
      </c>
      <c r="N49" s="90">
        <v>1602</v>
      </c>
      <c r="O49" s="90">
        <v>6140</v>
      </c>
      <c r="P49" s="90">
        <v>3062</v>
      </c>
      <c r="Q49" s="90">
        <v>299</v>
      </c>
      <c r="R49" s="90">
        <v>645</v>
      </c>
      <c r="S49" s="90"/>
      <c r="T49" s="199"/>
      <c r="U49" s="234">
        <f t="shared" si="9"/>
        <v>14913</v>
      </c>
      <c r="V49" s="90">
        <f t="shared" si="10"/>
        <v>10146</v>
      </c>
      <c r="W49" s="90">
        <f t="shared" si="11"/>
        <v>4006</v>
      </c>
      <c r="X49" s="90">
        <f t="shared" si="12"/>
        <v>944</v>
      </c>
      <c r="Y49" s="90">
        <f t="shared" si="13"/>
        <v>645</v>
      </c>
      <c r="Z49" s="199">
        <f t="shared" si="14"/>
        <v>0</v>
      </c>
      <c r="AA49" s="90">
        <v>13232</v>
      </c>
      <c r="AB49" s="90">
        <v>8692</v>
      </c>
      <c r="AC49" s="90">
        <v>249</v>
      </c>
      <c r="AD49" s="199">
        <v>645</v>
      </c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2"/>
      <c r="AU49" s="392"/>
      <c r="AW49" s="391"/>
      <c r="AX49" s="391"/>
      <c r="AY49" s="391"/>
      <c r="AZ49" s="391"/>
      <c r="BA49" s="391"/>
    </row>
    <row r="50" spans="2:53">
      <c r="B50" s="201" t="s">
        <v>435</v>
      </c>
      <c r="C50" s="187" t="s">
        <v>518</v>
      </c>
      <c r="D50" s="203" t="s">
        <v>222</v>
      </c>
      <c r="E50" s="11">
        <f t="shared" si="8"/>
        <v>34085</v>
      </c>
      <c r="F50" s="90">
        <v>2000</v>
      </c>
      <c r="G50" s="90">
        <v>5496</v>
      </c>
      <c r="H50" s="90">
        <v>2391</v>
      </c>
      <c r="I50" s="90">
        <v>1792</v>
      </c>
      <c r="J50" s="90">
        <v>1545</v>
      </c>
      <c r="K50" s="90">
        <v>1188</v>
      </c>
      <c r="L50" s="90">
        <v>1323</v>
      </c>
      <c r="M50" s="90">
        <v>808</v>
      </c>
      <c r="N50" s="90">
        <v>2178</v>
      </c>
      <c r="O50" s="90">
        <v>10154</v>
      </c>
      <c r="P50" s="90">
        <v>3515</v>
      </c>
      <c r="Q50" s="90">
        <v>985</v>
      </c>
      <c r="R50" s="90">
        <v>710</v>
      </c>
      <c r="S50" s="90"/>
      <c r="T50" s="199"/>
      <c r="U50" s="234">
        <f t="shared" si="9"/>
        <v>22406</v>
      </c>
      <c r="V50" s="90">
        <f t="shared" si="10"/>
        <v>15364</v>
      </c>
      <c r="W50" s="90">
        <f t="shared" si="11"/>
        <v>5210</v>
      </c>
      <c r="X50" s="90">
        <f t="shared" si="12"/>
        <v>1695</v>
      </c>
      <c r="Y50" s="90">
        <f t="shared" si="13"/>
        <v>710</v>
      </c>
      <c r="Z50" s="199">
        <f t="shared" si="14"/>
        <v>0</v>
      </c>
      <c r="AA50" s="90">
        <v>20321</v>
      </c>
      <c r="AB50" s="90">
        <v>12069</v>
      </c>
      <c r="AC50" s="90">
        <v>985</v>
      </c>
      <c r="AD50" s="199">
        <v>710</v>
      </c>
      <c r="AF50" s="391"/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2"/>
      <c r="AU50" s="392"/>
      <c r="AW50" s="391"/>
      <c r="AX50" s="391"/>
      <c r="AY50" s="391"/>
      <c r="AZ50" s="391"/>
      <c r="BA50" s="391"/>
    </row>
    <row r="51" spans="2:53">
      <c r="B51" s="201" t="s">
        <v>435</v>
      </c>
      <c r="C51" s="187" t="s">
        <v>519</v>
      </c>
      <c r="D51" s="203" t="s">
        <v>522</v>
      </c>
      <c r="E51" s="11">
        <f t="shared" si="8"/>
        <v>46582</v>
      </c>
      <c r="F51" s="90">
        <v>7070</v>
      </c>
      <c r="G51" s="90">
        <v>10548</v>
      </c>
      <c r="H51" s="90">
        <v>4020</v>
      </c>
      <c r="I51" s="90">
        <v>2792</v>
      </c>
      <c r="J51" s="90">
        <v>2010</v>
      </c>
      <c r="K51" s="90">
        <v>1620</v>
      </c>
      <c r="L51" s="90">
        <v>1204</v>
      </c>
      <c r="M51" s="90">
        <v>792</v>
      </c>
      <c r="N51" s="90">
        <v>900</v>
      </c>
      <c r="O51" s="90">
        <v>5195</v>
      </c>
      <c r="P51" s="90">
        <v>4928</v>
      </c>
      <c r="Q51" s="90">
        <v>2093</v>
      </c>
      <c r="R51" s="90">
        <v>3410</v>
      </c>
      <c r="S51" s="90"/>
      <c r="T51" s="199"/>
      <c r="U51" s="234">
        <f t="shared" si="9"/>
        <v>22152</v>
      </c>
      <c r="V51" s="90">
        <f t="shared" si="10"/>
        <v>15626</v>
      </c>
      <c r="W51" s="90">
        <f t="shared" si="11"/>
        <v>10431</v>
      </c>
      <c r="X51" s="90">
        <f t="shared" si="12"/>
        <v>5503</v>
      </c>
      <c r="Y51" s="90">
        <f t="shared" si="13"/>
        <v>3410</v>
      </c>
      <c r="Z51" s="199">
        <f t="shared" si="14"/>
        <v>0</v>
      </c>
      <c r="AA51" s="90">
        <v>31766</v>
      </c>
      <c r="AB51" s="90">
        <v>9513</v>
      </c>
      <c r="AC51" s="90">
        <v>1893</v>
      </c>
      <c r="AD51" s="199">
        <v>3410</v>
      </c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2"/>
      <c r="AU51" s="392"/>
      <c r="AW51" s="391"/>
      <c r="AX51" s="391"/>
      <c r="AY51" s="391"/>
      <c r="AZ51" s="391"/>
      <c r="BA51" s="391"/>
    </row>
    <row r="52" spans="2:53">
      <c r="B52" s="201" t="s">
        <v>435</v>
      </c>
      <c r="C52" s="187" t="s">
        <v>520</v>
      </c>
      <c r="D52" s="203" t="s">
        <v>440</v>
      </c>
      <c r="E52" s="11">
        <f t="shared" si="8"/>
        <v>104627</v>
      </c>
      <c r="F52" s="90">
        <v>8829</v>
      </c>
      <c r="G52" s="90">
        <v>22386</v>
      </c>
      <c r="H52" s="90">
        <v>11070</v>
      </c>
      <c r="I52" s="90">
        <v>7084</v>
      </c>
      <c r="J52" s="90">
        <v>5045</v>
      </c>
      <c r="K52" s="90">
        <v>3450</v>
      </c>
      <c r="L52" s="90">
        <v>2639</v>
      </c>
      <c r="M52" s="90">
        <v>2256</v>
      </c>
      <c r="N52" s="90">
        <v>1863</v>
      </c>
      <c r="O52" s="90">
        <v>10007</v>
      </c>
      <c r="P52" s="90">
        <v>11726</v>
      </c>
      <c r="Q52" s="90">
        <v>6118</v>
      </c>
      <c r="R52" s="90">
        <v>8136</v>
      </c>
      <c r="S52" s="90">
        <v>2992</v>
      </c>
      <c r="T52" s="199">
        <v>1026</v>
      </c>
      <c r="U52" s="234">
        <f t="shared" si="9"/>
        <v>55258</v>
      </c>
      <c r="V52" s="90">
        <f t="shared" si="10"/>
        <v>40005</v>
      </c>
      <c r="W52" s="90">
        <f t="shared" si="11"/>
        <v>29998</v>
      </c>
      <c r="X52" s="90">
        <f t="shared" si="12"/>
        <v>18272</v>
      </c>
      <c r="Y52" s="90">
        <f t="shared" si="13"/>
        <v>12154</v>
      </c>
      <c r="Z52" s="199">
        <f t="shared" si="14"/>
        <v>4018</v>
      </c>
      <c r="AA52" s="90">
        <v>66162</v>
      </c>
      <c r="AB52" s="90">
        <v>20443</v>
      </c>
      <c r="AC52" s="90">
        <v>5868</v>
      </c>
      <c r="AD52" s="199">
        <v>12154</v>
      </c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W52" s="391"/>
      <c r="AX52" s="391"/>
      <c r="AY52" s="391"/>
      <c r="AZ52" s="391"/>
      <c r="BA52" s="391"/>
    </row>
    <row r="53" spans="2:53">
      <c r="B53" s="201" t="s">
        <v>441</v>
      </c>
      <c r="C53" s="187" t="s">
        <v>504</v>
      </c>
      <c r="D53" s="203" t="s">
        <v>226</v>
      </c>
      <c r="E53" s="11">
        <f t="shared" si="8"/>
        <v>30423</v>
      </c>
      <c r="F53" s="90">
        <v>3830</v>
      </c>
      <c r="G53" s="90">
        <v>8384</v>
      </c>
      <c r="H53" s="90">
        <v>3882</v>
      </c>
      <c r="I53" s="90">
        <v>2420</v>
      </c>
      <c r="J53" s="90">
        <v>1675</v>
      </c>
      <c r="K53" s="90">
        <v>1176</v>
      </c>
      <c r="L53" s="90">
        <v>707</v>
      </c>
      <c r="M53" s="90">
        <v>424</v>
      </c>
      <c r="N53" s="90">
        <v>450</v>
      </c>
      <c r="O53" s="90">
        <v>2792</v>
      </c>
      <c r="P53" s="90">
        <v>2494</v>
      </c>
      <c r="Q53" s="90">
        <v>597</v>
      </c>
      <c r="R53" s="90">
        <v>1592</v>
      </c>
      <c r="S53" s="90"/>
      <c r="T53" s="199"/>
      <c r="U53" s="234">
        <f t="shared" si="9"/>
        <v>11907</v>
      </c>
      <c r="V53" s="90">
        <f t="shared" si="10"/>
        <v>7475</v>
      </c>
      <c r="W53" s="90">
        <f t="shared" si="11"/>
        <v>4683</v>
      </c>
      <c r="X53" s="90">
        <f t="shared" si="12"/>
        <v>2189</v>
      </c>
      <c r="Y53" s="90">
        <f t="shared" si="13"/>
        <v>1592</v>
      </c>
      <c r="Z53" s="199">
        <f t="shared" si="14"/>
        <v>0</v>
      </c>
      <c r="AA53" s="90">
        <v>23298</v>
      </c>
      <c r="AB53" s="90">
        <v>4936</v>
      </c>
      <c r="AC53" s="90">
        <v>597</v>
      </c>
      <c r="AD53" s="199">
        <v>1592</v>
      </c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2"/>
      <c r="AU53" s="392"/>
      <c r="AW53" s="391"/>
      <c r="AX53" s="391"/>
      <c r="AY53" s="391"/>
      <c r="AZ53" s="391"/>
      <c r="BA53" s="391"/>
    </row>
    <row r="54" spans="2:53">
      <c r="B54" s="201" t="s">
        <v>441</v>
      </c>
      <c r="C54" s="187" t="s">
        <v>505</v>
      </c>
      <c r="D54" s="203" t="s">
        <v>442</v>
      </c>
      <c r="E54" s="11">
        <f t="shared" si="8"/>
        <v>1695</v>
      </c>
      <c r="F54" s="90">
        <v>77</v>
      </c>
      <c r="G54" s="90">
        <v>344</v>
      </c>
      <c r="H54" s="90">
        <v>219</v>
      </c>
      <c r="I54" s="90">
        <v>244</v>
      </c>
      <c r="J54" s="90">
        <v>155</v>
      </c>
      <c r="K54" s="90">
        <v>186</v>
      </c>
      <c r="L54" s="90">
        <v>70</v>
      </c>
      <c r="M54" s="90">
        <v>104</v>
      </c>
      <c r="N54" s="90">
        <v>54</v>
      </c>
      <c r="O54" s="90">
        <v>134</v>
      </c>
      <c r="P54" s="90">
        <v>56</v>
      </c>
      <c r="Q54" s="90">
        <v>52</v>
      </c>
      <c r="R54" s="90"/>
      <c r="S54" s="90"/>
      <c r="T54" s="199"/>
      <c r="U54" s="234">
        <f t="shared" si="9"/>
        <v>811</v>
      </c>
      <c r="V54" s="90">
        <f t="shared" si="10"/>
        <v>242</v>
      </c>
      <c r="W54" s="90">
        <f t="shared" si="11"/>
        <v>108</v>
      </c>
      <c r="X54" s="90">
        <f t="shared" si="12"/>
        <v>52</v>
      </c>
      <c r="Y54" s="90">
        <f t="shared" si="13"/>
        <v>0</v>
      </c>
      <c r="Z54" s="199">
        <f t="shared" si="14"/>
        <v>0</v>
      </c>
      <c r="AA54" s="90">
        <v>1473</v>
      </c>
      <c r="AB54" s="90">
        <v>170</v>
      </c>
      <c r="AC54" s="90">
        <v>52</v>
      </c>
      <c r="AD54" s="199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2"/>
      <c r="AT54" s="392"/>
      <c r="AU54" s="392"/>
      <c r="AW54" s="391"/>
      <c r="AX54" s="391"/>
      <c r="AY54" s="391"/>
      <c r="AZ54" s="391"/>
      <c r="BA54" s="392"/>
    </row>
    <row r="55" spans="2:53">
      <c r="B55" s="201" t="s">
        <v>441</v>
      </c>
      <c r="C55" s="187" t="s">
        <v>506</v>
      </c>
      <c r="D55" s="203" t="s">
        <v>228</v>
      </c>
      <c r="E55" s="11">
        <f t="shared" si="8"/>
        <v>3106</v>
      </c>
      <c r="F55" s="90">
        <v>164</v>
      </c>
      <c r="G55" s="90">
        <v>458</v>
      </c>
      <c r="H55" s="90">
        <v>402</v>
      </c>
      <c r="I55" s="90">
        <v>412</v>
      </c>
      <c r="J55" s="90">
        <v>245</v>
      </c>
      <c r="K55" s="90">
        <v>174</v>
      </c>
      <c r="L55" s="90">
        <v>63</v>
      </c>
      <c r="M55" s="90">
        <v>104</v>
      </c>
      <c r="N55" s="90">
        <v>99</v>
      </c>
      <c r="O55" s="90">
        <v>230</v>
      </c>
      <c r="P55" s="90">
        <v>354</v>
      </c>
      <c r="Q55" s="90"/>
      <c r="R55" s="90">
        <v>401</v>
      </c>
      <c r="S55" s="90"/>
      <c r="T55" s="199"/>
      <c r="U55" s="234">
        <f t="shared" si="9"/>
        <v>1670</v>
      </c>
      <c r="V55" s="90">
        <f t="shared" si="10"/>
        <v>985</v>
      </c>
      <c r="W55" s="90">
        <f t="shared" si="11"/>
        <v>755</v>
      </c>
      <c r="X55" s="90">
        <f t="shared" si="12"/>
        <v>401</v>
      </c>
      <c r="Y55" s="90">
        <f t="shared" si="13"/>
        <v>401</v>
      </c>
      <c r="Z55" s="199">
        <f t="shared" si="14"/>
        <v>0</v>
      </c>
      <c r="AA55" s="90">
        <v>2141</v>
      </c>
      <c r="AB55" s="90">
        <v>564</v>
      </c>
      <c r="AC55" s="90">
        <v>100</v>
      </c>
      <c r="AD55" s="199">
        <v>301</v>
      </c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2"/>
      <c r="AS55" s="391"/>
      <c r="AT55" s="392"/>
      <c r="AU55" s="392"/>
      <c r="AW55" s="391"/>
      <c r="AX55" s="391"/>
      <c r="AY55" s="391"/>
      <c r="AZ55" s="391"/>
      <c r="BA55" s="391"/>
    </row>
    <row r="56" spans="2:53">
      <c r="B56" s="201" t="s">
        <v>441</v>
      </c>
      <c r="C56" s="187" t="s">
        <v>508</v>
      </c>
      <c r="D56" s="203" t="s">
        <v>229</v>
      </c>
      <c r="E56" s="11">
        <f t="shared" si="8"/>
        <v>16652</v>
      </c>
      <c r="F56" s="90">
        <v>1173</v>
      </c>
      <c r="G56" s="90">
        <v>4064</v>
      </c>
      <c r="H56" s="90">
        <v>2349</v>
      </c>
      <c r="I56" s="90">
        <v>1224</v>
      </c>
      <c r="J56" s="90">
        <v>1280</v>
      </c>
      <c r="K56" s="90">
        <v>672</v>
      </c>
      <c r="L56" s="90">
        <v>490</v>
      </c>
      <c r="M56" s="90">
        <v>440</v>
      </c>
      <c r="N56" s="90">
        <v>639</v>
      </c>
      <c r="O56" s="90">
        <v>1964</v>
      </c>
      <c r="P56" s="90">
        <v>1199</v>
      </c>
      <c r="Q56" s="90">
        <v>234</v>
      </c>
      <c r="R56" s="90">
        <v>924</v>
      </c>
      <c r="S56" s="90"/>
      <c r="T56" s="199"/>
      <c r="U56" s="234">
        <f t="shared" si="9"/>
        <v>7842</v>
      </c>
      <c r="V56" s="90">
        <f t="shared" si="10"/>
        <v>4321</v>
      </c>
      <c r="W56" s="90">
        <f t="shared" si="11"/>
        <v>2357</v>
      </c>
      <c r="X56" s="90">
        <f t="shared" si="12"/>
        <v>1158</v>
      </c>
      <c r="Y56" s="90">
        <f t="shared" si="13"/>
        <v>924</v>
      </c>
      <c r="Z56" s="199">
        <f t="shared" si="14"/>
        <v>0</v>
      </c>
      <c r="AA56" s="90">
        <v>12641</v>
      </c>
      <c r="AB56" s="90">
        <v>2853</v>
      </c>
      <c r="AC56" s="90">
        <v>334</v>
      </c>
      <c r="AD56" s="199">
        <v>824</v>
      </c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2"/>
      <c r="AU56" s="392"/>
      <c r="AW56" s="391"/>
      <c r="AX56" s="391"/>
      <c r="AY56" s="391"/>
      <c r="AZ56" s="391"/>
      <c r="BA56" s="391"/>
    </row>
    <row r="57" spans="2:53">
      <c r="B57" s="201" t="s">
        <v>441</v>
      </c>
      <c r="C57" s="187" t="s">
        <v>509</v>
      </c>
      <c r="D57" s="203" t="s">
        <v>230</v>
      </c>
      <c r="E57" s="11">
        <f t="shared" si="8"/>
        <v>111818</v>
      </c>
      <c r="F57" s="90">
        <v>10103</v>
      </c>
      <c r="G57" s="90">
        <v>22816</v>
      </c>
      <c r="H57" s="90">
        <v>9429</v>
      </c>
      <c r="I57" s="90">
        <v>6804</v>
      </c>
      <c r="J57" s="90">
        <v>5255</v>
      </c>
      <c r="K57" s="90">
        <v>3930</v>
      </c>
      <c r="L57" s="90">
        <v>3437</v>
      </c>
      <c r="M57" s="90">
        <v>2584</v>
      </c>
      <c r="N57" s="90">
        <v>2466</v>
      </c>
      <c r="O57" s="90">
        <v>12984</v>
      </c>
      <c r="P57" s="90">
        <v>12892</v>
      </c>
      <c r="Q57" s="90">
        <v>8020</v>
      </c>
      <c r="R57" s="90">
        <v>6542</v>
      </c>
      <c r="S57" s="90">
        <v>4556</v>
      </c>
      <c r="T57" s="199"/>
      <c r="U57" s="234">
        <f t="shared" si="9"/>
        <v>62666</v>
      </c>
      <c r="V57" s="90">
        <f t="shared" si="10"/>
        <v>44994</v>
      </c>
      <c r="W57" s="90">
        <f t="shared" si="11"/>
        <v>32010</v>
      </c>
      <c r="X57" s="90">
        <f t="shared" si="12"/>
        <v>19118</v>
      </c>
      <c r="Y57" s="90">
        <f t="shared" si="13"/>
        <v>11098</v>
      </c>
      <c r="Z57" s="199">
        <f t="shared" si="14"/>
        <v>4556</v>
      </c>
      <c r="AA57" s="90">
        <v>68944</v>
      </c>
      <c r="AB57" s="90">
        <v>23906</v>
      </c>
      <c r="AC57" s="90">
        <v>8170</v>
      </c>
      <c r="AD57" s="199">
        <v>10798</v>
      </c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2"/>
      <c r="AW57" s="391"/>
      <c r="AX57" s="391"/>
      <c r="AY57" s="391"/>
      <c r="AZ57" s="391"/>
      <c r="BA57" s="391"/>
    </row>
    <row r="58" spans="2:53">
      <c r="B58" s="201" t="s">
        <v>441</v>
      </c>
      <c r="C58" s="187" t="s">
        <v>510</v>
      </c>
      <c r="D58" s="203" t="s">
        <v>231</v>
      </c>
      <c r="E58" s="11">
        <f t="shared" si="8"/>
        <v>29395</v>
      </c>
      <c r="F58" s="90">
        <v>2260</v>
      </c>
      <c r="G58" s="90">
        <v>4710</v>
      </c>
      <c r="H58" s="90">
        <v>2115</v>
      </c>
      <c r="I58" s="90">
        <v>1448</v>
      </c>
      <c r="J58" s="90">
        <v>1095</v>
      </c>
      <c r="K58" s="90">
        <v>666</v>
      </c>
      <c r="L58" s="90">
        <v>469</v>
      </c>
      <c r="M58" s="90">
        <v>336</v>
      </c>
      <c r="N58" s="90">
        <v>270</v>
      </c>
      <c r="O58" s="90">
        <v>2297</v>
      </c>
      <c r="P58" s="90">
        <v>2150</v>
      </c>
      <c r="Q58" s="90">
        <v>790</v>
      </c>
      <c r="R58" s="90">
        <v>101</v>
      </c>
      <c r="S58" s="90">
        <v>827</v>
      </c>
      <c r="T58" s="199">
        <v>9861</v>
      </c>
      <c r="U58" s="234">
        <f t="shared" si="9"/>
        <v>18862</v>
      </c>
      <c r="V58" s="90">
        <f t="shared" si="10"/>
        <v>16026</v>
      </c>
      <c r="W58" s="90">
        <f t="shared" si="11"/>
        <v>13729</v>
      </c>
      <c r="X58" s="90">
        <f t="shared" si="12"/>
        <v>11579</v>
      </c>
      <c r="Y58" s="90">
        <f t="shared" si="13"/>
        <v>10789</v>
      </c>
      <c r="Z58" s="199">
        <f t="shared" si="14"/>
        <v>10688</v>
      </c>
      <c r="AA58" s="90">
        <v>13609</v>
      </c>
      <c r="AB58" s="90">
        <v>4207</v>
      </c>
      <c r="AC58" s="90">
        <v>790</v>
      </c>
      <c r="AD58" s="199">
        <v>10789</v>
      </c>
      <c r="AF58" s="391"/>
      <c r="AG58" s="391"/>
      <c r="AH58" s="391"/>
      <c r="AI58" s="391"/>
      <c r="AJ58" s="391"/>
      <c r="AK58" s="391"/>
      <c r="AL58" s="391"/>
      <c r="AM58" s="391"/>
      <c r="AN58" s="391"/>
      <c r="AO58" s="391"/>
      <c r="AP58" s="391"/>
      <c r="AQ58" s="391"/>
      <c r="AR58" s="391"/>
      <c r="AS58" s="391"/>
      <c r="AT58" s="391"/>
      <c r="AU58" s="391"/>
      <c r="AW58" s="391"/>
      <c r="AX58" s="391"/>
      <c r="AY58" s="391"/>
      <c r="AZ58" s="391"/>
      <c r="BA58" s="391"/>
    </row>
    <row r="59" spans="2:53">
      <c r="B59" s="201" t="s">
        <v>441</v>
      </c>
      <c r="C59" s="187" t="s">
        <v>511</v>
      </c>
      <c r="D59" s="203" t="s">
        <v>443</v>
      </c>
      <c r="E59" s="11">
        <f t="shared" si="8"/>
        <v>36686</v>
      </c>
      <c r="F59" s="90">
        <v>4780</v>
      </c>
      <c r="G59" s="90">
        <v>9084</v>
      </c>
      <c r="H59" s="90">
        <v>3696</v>
      </c>
      <c r="I59" s="90">
        <v>2484</v>
      </c>
      <c r="J59" s="90">
        <v>1615</v>
      </c>
      <c r="K59" s="90">
        <v>1128</v>
      </c>
      <c r="L59" s="90">
        <v>952</v>
      </c>
      <c r="M59" s="90">
        <v>816</v>
      </c>
      <c r="N59" s="90">
        <v>675</v>
      </c>
      <c r="O59" s="90">
        <v>3750</v>
      </c>
      <c r="P59" s="90">
        <v>3429</v>
      </c>
      <c r="Q59" s="90">
        <v>1227</v>
      </c>
      <c r="R59" s="90">
        <v>1184</v>
      </c>
      <c r="S59" s="90"/>
      <c r="T59" s="199">
        <v>1866</v>
      </c>
      <c r="U59" s="234">
        <f t="shared" si="9"/>
        <v>16642</v>
      </c>
      <c r="V59" s="90">
        <f t="shared" si="10"/>
        <v>11456</v>
      </c>
      <c r="W59" s="90">
        <f t="shared" si="11"/>
        <v>7706</v>
      </c>
      <c r="X59" s="90">
        <f t="shared" si="12"/>
        <v>4277</v>
      </c>
      <c r="Y59" s="90">
        <f t="shared" si="13"/>
        <v>3050</v>
      </c>
      <c r="Z59" s="199">
        <f t="shared" si="14"/>
        <v>1866</v>
      </c>
      <c r="AA59" s="90">
        <v>25860</v>
      </c>
      <c r="AB59" s="90">
        <v>6599</v>
      </c>
      <c r="AC59" s="90">
        <v>1177</v>
      </c>
      <c r="AD59" s="199">
        <v>3050</v>
      </c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2"/>
      <c r="AU59" s="391"/>
      <c r="AW59" s="391"/>
      <c r="AX59" s="391"/>
      <c r="AY59" s="391"/>
      <c r="AZ59" s="391"/>
      <c r="BA59" s="391"/>
    </row>
    <row r="60" spans="2:53">
      <c r="B60" s="201" t="s">
        <v>441</v>
      </c>
      <c r="C60" s="187" t="s">
        <v>512</v>
      </c>
      <c r="D60" s="203" t="s">
        <v>444</v>
      </c>
      <c r="E60" s="11">
        <f t="shared" si="8"/>
        <v>38396</v>
      </c>
      <c r="F60" s="90">
        <v>5315</v>
      </c>
      <c r="G60" s="90">
        <v>9512</v>
      </c>
      <c r="H60" s="90">
        <v>3117</v>
      </c>
      <c r="I60" s="90">
        <v>2000</v>
      </c>
      <c r="J60" s="90">
        <v>1440</v>
      </c>
      <c r="K60" s="90">
        <v>906</v>
      </c>
      <c r="L60" s="90">
        <v>833</v>
      </c>
      <c r="M60" s="90">
        <v>616</v>
      </c>
      <c r="N60" s="90">
        <v>477</v>
      </c>
      <c r="O60" s="90">
        <v>3446</v>
      </c>
      <c r="P60" s="90">
        <v>4120</v>
      </c>
      <c r="Q60" s="90">
        <v>1639</v>
      </c>
      <c r="R60" s="90">
        <v>3871</v>
      </c>
      <c r="S60" s="90">
        <v>1104</v>
      </c>
      <c r="T60" s="199"/>
      <c r="U60" s="234">
        <f t="shared" si="9"/>
        <v>18452</v>
      </c>
      <c r="V60" s="90">
        <f t="shared" si="10"/>
        <v>14180</v>
      </c>
      <c r="W60" s="90">
        <f t="shared" si="11"/>
        <v>10734</v>
      </c>
      <c r="X60" s="90">
        <f t="shared" si="12"/>
        <v>6614</v>
      </c>
      <c r="Y60" s="90">
        <f t="shared" si="13"/>
        <v>4975</v>
      </c>
      <c r="Z60" s="199">
        <f t="shared" si="14"/>
        <v>1104</v>
      </c>
      <c r="AA60" s="90">
        <v>24876</v>
      </c>
      <c r="AB60" s="90">
        <v>6956</v>
      </c>
      <c r="AC60" s="90">
        <v>1589</v>
      </c>
      <c r="AD60" s="199">
        <v>4975</v>
      </c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2"/>
      <c r="AW60" s="391"/>
      <c r="AX60" s="391"/>
      <c r="AY60" s="391"/>
      <c r="AZ60" s="391"/>
      <c r="BA60" s="391"/>
    </row>
    <row r="61" spans="2:53">
      <c r="B61" s="201" t="s">
        <v>441</v>
      </c>
      <c r="C61" s="187" t="s">
        <v>514</v>
      </c>
      <c r="D61" s="203" t="s">
        <v>234</v>
      </c>
      <c r="E61" s="11">
        <f t="shared" si="8"/>
        <v>20946</v>
      </c>
      <c r="F61" s="90">
        <v>2788</v>
      </c>
      <c r="G61" s="90">
        <v>5678</v>
      </c>
      <c r="H61" s="90">
        <v>1905</v>
      </c>
      <c r="I61" s="90">
        <v>1460</v>
      </c>
      <c r="J61" s="90">
        <v>870</v>
      </c>
      <c r="K61" s="90">
        <v>840</v>
      </c>
      <c r="L61" s="90">
        <v>518</v>
      </c>
      <c r="M61" s="90">
        <v>312</v>
      </c>
      <c r="N61" s="90">
        <v>360</v>
      </c>
      <c r="O61" s="90">
        <v>2741</v>
      </c>
      <c r="P61" s="90">
        <v>2655</v>
      </c>
      <c r="Q61" s="90">
        <v>704</v>
      </c>
      <c r="R61" s="90">
        <v>115</v>
      </c>
      <c r="S61" s="90"/>
      <c r="T61" s="199"/>
      <c r="U61" s="234">
        <f t="shared" si="9"/>
        <v>9115</v>
      </c>
      <c r="V61" s="90">
        <f t="shared" si="10"/>
        <v>6215</v>
      </c>
      <c r="W61" s="90">
        <f t="shared" si="11"/>
        <v>3474</v>
      </c>
      <c r="X61" s="90">
        <f t="shared" si="12"/>
        <v>819</v>
      </c>
      <c r="Y61" s="90">
        <f t="shared" si="13"/>
        <v>115</v>
      </c>
      <c r="Z61" s="199">
        <f t="shared" si="14"/>
        <v>0</v>
      </c>
      <c r="AA61" s="90">
        <v>15081</v>
      </c>
      <c r="AB61" s="90">
        <v>5096</v>
      </c>
      <c r="AC61" s="90">
        <v>654</v>
      </c>
      <c r="AD61" s="199">
        <v>115</v>
      </c>
      <c r="AF61" s="391"/>
      <c r="AG61" s="391"/>
      <c r="AH61" s="391"/>
      <c r="AI61" s="391"/>
      <c r="AJ61" s="391"/>
      <c r="AK61" s="391"/>
      <c r="AL61" s="391"/>
      <c r="AM61" s="391"/>
      <c r="AN61" s="391"/>
      <c r="AO61" s="391"/>
      <c r="AP61" s="391"/>
      <c r="AQ61" s="391"/>
      <c r="AR61" s="391"/>
      <c r="AS61" s="391"/>
      <c r="AT61" s="392"/>
      <c r="AU61" s="392"/>
      <c r="AW61" s="391"/>
      <c r="AX61" s="391"/>
      <c r="AY61" s="391"/>
      <c r="AZ61" s="391"/>
      <c r="BA61" s="391"/>
    </row>
    <row r="62" spans="2:53">
      <c r="B62" s="201" t="s">
        <v>441</v>
      </c>
      <c r="C62" s="187" t="s">
        <v>516</v>
      </c>
      <c r="D62" s="203" t="s">
        <v>235</v>
      </c>
      <c r="E62" s="11">
        <f t="shared" si="8"/>
        <v>12983</v>
      </c>
      <c r="F62" s="90">
        <v>1635</v>
      </c>
      <c r="G62" s="90">
        <v>3896</v>
      </c>
      <c r="H62" s="90">
        <v>1176</v>
      </c>
      <c r="I62" s="90">
        <v>780</v>
      </c>
      <c r="J62" s="90">
        <v>695</v>
      </c>
      <c r="K62" s="90">
        <v>672</v>
      </c>
      <c r="L62" s="90">
        <v>364</v>
      </c>
      <c r="M62" s="90">
        <v>312</v>
      </c>
      <c r="N62" s="90">
        <v>216</v>
      </c>
      <c r="O62" s="90">
        <v>1815</v>
      </c>
      <c r="P62" s="90">
        <v>1251</v>
      </c>
      <c r="Q62" s="90">
        <v>62</v>
      </c>
      <c r="R62" s="90">
        <v>109</v>
      </c>
      <c r="S62" s="90"/>
      <c r="T62" s="199"/>
      <c r="U62" s="234">
        <f t="shared" si="9"/>
        <v>5496</v>
      </c>
      <c r="V62" s="90">
        <f t="shared" si="10"/>
        <v>3237</v>
      </c>
      <c r="W62" s="90">
        <f t="shared" si="11"/>
        <v>1422</v>
      </c>
      <c r="X62" s="90">
        <f t="shared" si="12"/>
        <v>171</v>
      </c>
      <c r="Y62" s="90">
        <f t="shared" si="13"/>
        <v>109</v>
      </c>
      <c r="Z62" s="199">
        <f t="shared" si="14"/>
        <v>0</v>
      </c>
      <c r="AA62" s="90">
        <v>10056</v>
      </c>
      <c r="AB62" s="90">
        <v>2756</v>
      </c>
      <c r="AC62" s="90">
        <v>62</v>
      </c>
      <c r="AD62" s="199">
        <v>109</v>
      </c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2"/>
      <c r="AU62" s="392"/>
      <c r="AW62" s="391"/>
      <c r="AX62" s="391"/>
      <c r="AY62" s="391"/>
      <c r="AZ62" s="391"/>
      <c r="BA62" s="391"/>
    </row>
    <row r="63" spans="2:53">
      <c r="B63" s="201" t="s">
        <v>441</v>
      </c>
      <c r="C63" s="187" t="s">
        <v>518</v>
      </c>
      <c r="D63" s="203" t="s">
        <v>445</v>
      </c>
      <c r="E63" s="11">
        <f t="shared" si="8"/>
        <v>30372</v>
      </c>
      <c r="F63" s="90">
        <v>2846</v>
      </c>
      <c r="G63" s="90">
        <v>7182</v>
      </c>
      <c r="H63" s="90">
        <v>2625</v>
      </c>
      <c r="I63" s="90">
        <v>1716</v>
      </c>
      <c r="J63" s="90">
        <v>1140</v>
      </c>
      <c r="K63" s="90">
        <v>1272</v>
      </c>
      <c r="L63" s="90">
        <v>903</v>
      </c>
      <c r="M63" s="90">
        <v>400</v>
      </c>
      <c r="N63" s="90">
        <v>720</v>
      </c>
      <c r="O63" s="90">
        <v>4691</v>
      </c>
      <c r="P63" s="90">
        <v>2662</v>
      </c>
      <c r="Q63" s="90">
        <v>1155</v>
      </c>
      <c r="R63" s="90">
        <v>3060</v>
      </c>
      <c r="S63" s="90"/>
      <c r="T63" s="199"/>
      <c r="U63" s="234">
        <f t="shared" si="9"/>
        <v>16003</v>
      </c>
      <c r="V63" s="90">
        <f t="shared" si="10"/>
        <v>11568</v>
      </c>
      <c r="W63" s="90">
        <f t="shared" si="11"/>
        <v>6877</v>
      </c>
      <c r="X63" s="90">
        <f t="shared" si="12"/>
        <v>4215</v>
      </c>
      <c r="Y63" s="90">
        <f t="shared" si="13"/>
        <v>3060</v>
      </c>
      <c r="Z63" s="199">
        <f t="shared" si="14"/>
        <v>0</v>
      </c>
      <c r="AA63" s="90">
        <v>19374</v>
      </c>
      <c r="AB63" s="90">
        <v>6783</v>
      </c>
      <c r="AC63" s="90">
        <v>1255</v>
      </c>
      <c r="AD63" s="199">
        <v>2960</v>
      </c>
      <c r="AF63" s="391"/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2"/>
      <c r="AU63" s="392"/>
      <c r="AW63" s="391"/>
      <c r="AX63" s="391"/>
      <c r="AY63" s="391"/>
      <c r="AZ63" s="391"/>
      <c r="BA63" s="391"/>
    </row>
    <row r="64" spans="2:53">
      <c r="B64" s="201" t="s">
        <v>446</v>
      </c>
      <c r="C64" s="187" t="s">
        <v>504</v>
      </c>
      <c r="D64" s="203" t="s">
        <v>447</v>
      </c>
      <c r="E64" s="11">
        <f t="shared" si="8"/>
        <v>2602</v>
      </c>
      <c r="F64" s="90">
        <v>369</v>
      </c>
      <c r="G64" s="393">
        <v>852</v>
      </c>
      <c r="H64" s="393">
        <v>228</v>
      </c>
      <c r="I64" s="393">
        <v>116</v>
      </c>
      <c r="J64" s="393">
        <v>185</v>
      </c>
      <c r="K64" s="90">
        <v>114</v>
      </c>
      <c r="L64" s="90">
        <v>91</v>
      </c>
      <c r="M64" s="90">
        <v>48</v>
      </c>
      <c r="N64" s="90">
        <v>126</v>
      </c>
      <c r="O64" s="90">
        <v>400</v>
      </c>
      <c r="P64" s="90">
        <v>73</v>
      </c>
      <c r="Q64" s="90"/>
      <c r="R64" s="90"/>
      <c r="S64" s="90"/>
      <c r="T64" s="199"/>
      <c r="U64" s="234">
        <f t="shared" si="9"/>
        <v>1037</v>
      </c>
      <c r="V64" s="90">
        <f t="shared" si="10"/>
        <v>473</v>
      </c>
      <c r="W64" s="90">
        <f t="shared" si="11"/>
        <v>73</v>
      </c>
      <c r="X64" s="90">
        <f t="shared" si="12"/>
        <v>0</v>
      </c>
      <c r="Y64" s="90">
        <f t="shared" si="13"/>
        <v>0</v>
      </c>
      <c r="Z64" s="199">
        <f t="shared" si="14"/>
        <v>0</v>
      </c>
      <c r="AA64" s="90">
        <v>2159</v>
      </c>
      <c r="AB64" s="90">
        <v>443</v>
      </c>
      <c r="AC64" s="90"/>
      <c r="AD64" s="199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2"/>
      <c r="AS64" s="392"/>
      <c r="AT64" s="392"/>
      <c r="AU64" s="392"/>
      <c r="AW64" s="391"/>
      <c r="AX64" s="391"/>
      <c r="AY64" s="391"/>
      <c r="AZ64" s="392"/>
      <c r="BA64" s="392"/>
    </row>
    <row r="65" spans="2:53">
      <c r="B65" s="201" t="s">
        <v>446</v>
      </c>
      <c r="C65" s="187" t="s">
        <v>505</v>
      </c>
      <c r="D65" s="203" t="s">
        <v>239</v>
      </c>
      <c r="E65" s="11">
        <f t="shared" si="8"/>
        <v>15456</v>
      </c>
      <c r="F65" s="90">
        <v>2557</v>
      </c>
      <c r="G65" s="393">
        <v>2948</v>
      </c>
      <c r="H65" s="393">
        <v>813</v>
      </c>
      <c r="I65" s="393">
        <v>684</v>
      </c>
      <c r="J65" s="393">
        <v>690</v>
      </c>
      <c r="K65" s="90">
        <v>432</v>
      </c>
      <c r="L65" s="90">
        <v>392</v>
      </c>
      <c r="M65" s="90">
        <v>280</v>
      </c>
      <c r="N65" s="90">
        <v>522</v>
      </c>
      <c r="O65" s="90">
        <v>2266</v>
      </c>
      <c r="P65" s="90">
        <v>2136</v>
      </c>
      <c r="Q65" s="90">
        <v>432</v>
      </c>
      <c r="R65" s="90">
        <v>1304</v>
      </c>
      <c r="S65" s="90"/>
      <c r="T65" s="199"/>
      <c r="U65" s="234">
        <f t="shared" si="9"/>
        <v>8454</v>
      </c>
      <c r="V65" s="90">
        <f t="shared" si="10"/>
        <v>6138</v>
      </c>
      <c r="W65" s="90">
        <f t="shared" si="11"/>
        <v>3872</v>
      </c>
      <c r="X65" s="90">
        <f t="shared" si="12"/>
        <v>1736</v>
      </c>
      <c r="Y65" s="90">
        <f t="shared" si="13"/>
        <v>1304</v>
      </c>
      <c r="Z65" s="199">
        <f t="shared" si="14"/>
        <v>0</v>
      </c>
      <c r="AA65" s="90">
        <v>9628</v>
      </c>
      <c r="AB65" s="90">
        <v>4242</v>
      </c>
      <c r="AC65" s="90">
        <v>282</v>
      </c>
      <c r="AD65" s="199">
        <v>1304</v>
      </c>
      <c r="AF65" s="391"/>
      <c r="AG65" s="391"/>
      <c r="AH65" s="391"/>
      <c r="AI65" s="391"/>
      <c r="AJ65" s="391"/>
      <c r="AK65" s="391"/>
      <c r="AL65" s="391"/>
      <c r="AM65" s="391"/>
      <c r="AN65" s="391"/>
      <c r="AO65" s="391"/>
      <c r="AP65" s="391"/>
      <c r="AQ65" s="391"/>
      <c r="AR65" s="391"/>
      <c r="AS65" s="391"/>
      <c r="AT65" s="392"/>
      <c r="AU65" s="392"/>
      <c r="AW65" s="391"/>
      <c r="AX65" s="391"/>
      <c r="AY65" s="391"/>
      <c r="AZ65" s="391"/>
      <c r="BA65" s="391"/>
    </row>
    <row r="66" spans="2:53">
      <c r="B66" s="201" t="s">
        <v>446</v>
      </c>
      <c r="C66" s="187" t="s">
        <v>506</v>
      </c>
      <c r="D66" s="203" t="s">
        <v>240</v>
      </c>
      <c r="E66" s="11">
        <f t="shared" si="8"/>
        <v>21373</v>
      </c>
      <c r="F66" s="90">
        <v>1637</v>
      </c>
      <c r="G66" s="393">
        <v>3846</v>
      </c>
      <c r="H66" s="393">
        <v>1335</v>
      </c>
      <c r="I66" s="393">
        <v>1252</v>
      </c>
      <c r="J66" s="393">
        <v>1055</v>
      </c>
      <c r="K66" s="90">
        <v>936</v>
      </c>
      <c r="L66" s="90">
        <v>1225</v>
      </c>
      <c r="M66" s="90">
        <v>600</v>
      </c>
      <c r="N66" s="90">
        <v>1611</v>
      </c>
      <c r="O66" s="90">
        <v>4946</v>
      </c>
      <c r="P66" s="90">
        <v>2195</v>
      </c>
      <c r="Q66" s="90">
        <v>406</v>
      </c>
      <c r="R66" s="90">
        <v>329</v>
      </c>
      <c r="S66" s="90"/>
      <c r="T66" s="199"/>
      <c r="U66" s="234">
        <f t="shared" si="9"/>
        <v>13303</v>
      </c>
      <c r="V66" s="90">
        <f t="shared" si="10"/>
        <v>7876</v>
      </c>
      <c r="W66" s="90">
        <f t="shared" si="11"/>
        <v>2930</v>
      </c>
      <c r="X66" s="90">
        <f t="shared" si="12"/>
        <v>735</v>
      </c>
      <c r="Y66" s="90">
        <f t="shared" si="13"/>
        <v>329</v>
      </c>
      <c r="Z66" s="199">
        <f t="shared" si="14"/>
        <v>0</v>
      </c>
      <c r="AA66" s="90">
        <v>14317</v>
      </c>
      <c r="AB66" s="90">
        <v>6321</v>
      </c>
      <c r="AC66" s="90">
        <v>406</v>
      </c>
      <c r="AD66" s="199">
        <v>329</v>
      </c>
      <c r="AF66" s="391"/>
      <c r="AG66" s="391"/>
      <c r="AH66" s="391"/>
      <c r="AI66" s="391"/>
      <c r="AJ66" s="391"/>
      <c r="AK66" s="391"/>
      <c r="AL66" s="391"/>
      <c r="AM66" s="391"/>
      <c r="AN66" s="391"/>
      <c r="AO66" s="391"/>
      <c r="AP66" s="391"/>
      <c r="AQ66" s="391"/>
      <c r="AR66" s="391"/>
      <c r="AS66" s="391"/>
      <c r="AT66" s="392"/>
      <c r="AU66" s="392"/>
      <c r="AW66" s="391"/>
      <c r="AX66" s="391"/>
      <c r="AY66" s="391"/>
      <c r="AZ66" s="391"/>
      <c r="BA66" s="391"/>
    </row>
    <row r="67" spans="2:53">
      <c r="B67" s="201" t="s">
        <v>446</v>
      </c>
      <c r="C67" s="187" t="s">
        <v>508</v>
      </c>
      <c r="D67" s="203" t="s">
        <v>241</v>
      </c>
      <c r="E67" s="11">
        <f t="shared" si="8"/>
        <v>22876</v>
      </c>
      <c r="F67" s="90">
        <v>4407</v>
      </c>
      <c r="G67" s="90">
        <v>6694</v>
      </c>
      <c r="H67" s="90">
        <v>1968</v>
      </c>
      <c r="I67" s="90">
        <v>1312</v>
      </c>
      <c r="J67" s="90">
        <v>980</v>
      </c>
      <c r="K67" s="90">
        <v>906</v>
      </c>
      <c r="L67" s="90">
        <v>525</v>
      </c>
      <c r="M67" s="90">
        <v>368</v>
      </c>
      <c r="N67" s="90">
        <v>369</v>
      </c>
      <c r="O67" s="90">
        <v>2953</v>
      </c>
      <c r="P67" s="90">
        <v>2144</v>
      </c>
      <c r="Q67" s="90">
        <v>250</v>
      </c>
      <c r="R67" s="90"/>
      <c r="S67" s="90"/>
      <c r="T67" s="199"/>
      <c r="U67" s="234">
        <f t="shared" si="9"/>
        <v>8495</v>
      </c>
      <c r="V67" s="90">
        <f t="shared" si="10"/>
        <v>5347</v>
      </c>
      <c r="W67" s="90">
        <f t="shared" si="11"/>
        <v>2394</v>
      </c>
      <c r="X67" s="90">
        <f t="shared" si="12"/>
        <v>250</v>
      </c>
      <c r="Y67" s="90">
        <f t="shared" si="13"/>
        <v>0</v>
      </c>
      <c r="Z67" s="199">
        <f t="shared" si="14"/>
        <v>0</v>
      </c>
      <c r="AA67" s="90">
        <v>17899</v>
      </c>
      <c r="AB67" s="90">
        <v>4727</v>
      </c>
      <c r="AC67" s="90">
        <v>250</v>
      </c>
      <c r="AD67" s="199"/>
      <c r="AF67" s="391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2"/>
      <c r="AT67" s="392"/>
      <c r="AU67" s="392"/>
      <c r="AW67" s="391"/>
      <c r="AX67" s="391"/>
      <c r="AY67" s="391"/>
      <c r="AZ67" s="391"/>
      <c r="BA67" s="392"/>
    </row>
    <row r="68" spans="2:53">
      <c r="B68" s="201" t="s">
        <v>446</v>
      </c>
      <c r="C68" s="187" t="s">
        <v>509</v>
      </c>
      <c r="D68" s="203" t="s">
        <v>242</v>
      </c>
      <c r="E68" s="11">
        <f t="shared" si="8"/>
        <v>14613</v>
      </c>
      <c r="F68" s="90">
        <v>3603</v>
      </c>
      <c r="G68" s="393">
        <v>3814</v>
      </c>
      <c r="H68" s="393">
        <v>996</v>
      </c>
      <c r="I68" s="393">
        <v>932</v>
      </c>
      <c r="J68" s="393">
        <v>820</v>
      </c>
      <c r="K68" s="90">
        <v>552</v>
      </c>
      <c r="L68" s="90">
        <v>427</v>
      </c>
      <c r="M68" s="90">
        <v>176</v>
      </c>
      <c r="N68" s="90">
        <v>297</v>
      </c>
      <c r="O68" s="90">
        <v>1776</v>
      </c>
      <c r="P68" s="90">
        <v>1031</v>
      </c>
      <c r="Q68" s="90">
        <v>51</v>
      </c>
      <c r="R68" s="90">
        <v>138</v>
      </c>
      <c r="S68" s="90"/>
      <c r="T68" s="199"/>
      <c r="U68" s="234">
        <f t="shared" si="9"/>
        <v>5268</v>
      </c>
      <c r="V68" s="90">
        <f t="shared" si="10"/>
        <v>2996</v>
      </c>
      <c r="W68" s="90">
        <f t="shared" si="11"/>
        <v>1220</v>
      </c>
      <c r="X68" s="90">
        <f t="shared" si="12"/>
        <v>189</v>
      </c>
      <c r="Y68" s="90">
        <f t="shared" si="13"/>
        <v>138</v>
      </c>
      <c r="Z68" s="199">
        <f t="shared" si="14"/>
        <v>0</v>
      </c>
      <c r="AA68" s="90">
        <v>11917</v>
      </c>
      <c r="AB68" s="90">
        <v>2507</v>
      </c>
      <c r="AC68" s="90">
        <v>51</v>
      </c>
      <c r="AD68" s="199">
        <v>138</v>
      </c>
      <c r="AF68" s="391"/>
      <c r="AG68" s="391"/>
      <c r="AH68" s="391"/>
      <c r="AI68" s="391"/>
      <c r="AJ68" s="391"/>
      <c r="AK68" s="391"/>
      <c r="AL68" s="391"/>
      <c r="AM68" s="391"/>
      <c r="AN68" s="391"/>
      <c r="AO68" s="391"/>
      <c r="AP68" s="391"/>
      <c r="AQ68" s="391"/>
      <c r="AR68" s="391"/>
      <c r="AS68" s="391"/>
      <c r="AT68" s="392"/>
      <c r="AU68" s="392"/>
      <c r="AW68" s="391"/>
      <c r="AX68" s="391"/>
      <c r="AY68" s="391"/>
      <c r="AZ68" s="391"/>
      <c r="BA68" s="391"/>
    </row>
    <row r="69" spans="2:53">
      <c r="B69" s="201" t="s">
        <v>446</v>
      </c>
      <c r="C69" s="187" t="s">
        <v>510</v>
      </c>
      <c r="D69" s="203" t="s">
        <v>243</v>
      </c>
      <c r="E69" s="11">
        <f t="shared" si="8"/>
        <v>24902</v>
      </c>
      <c r="F69" s="90">
        <v>3056</v>
      </c>
      <c r="G69" s="90">
        <v>7164</v>
      </c>
      <c r="H69" s="90">
        <v>2343</v>
      </c>
      <c r="I69" s="90">
        <v>1532</v>
      </c>
      <c r="J69" s="90">
        <v>1140</v>
      </c>
      <c r="K69" s="90">
        <v>906</v>
      </c>
      <c r="L69" s="90">
        <v>665</v>
      </c>
      <c r="M69" s="90">
        <v>488</v>
      </c>
      <c r="N69" s="90">
        <v>315</v>
      </c>
      <c r="O69" s="90">
        <v>2970</v>
      </c>
      <c r="P69" s="90">
        <v>2517</v>
      </c>
      <c r="Q69" s="90">
        <v>389</v>
      </c>
      <c r="R69" s="90">
        <v>715</v>
      </c>
      <c r="S69" s="90">
        <v>702</v>
      </c>
      <c r="T69" s="199"/>
      <c r="U69" s="234">
        <f t="shared" si="9"/>
        <v>10807</v>
      </c>
      <c r="V69" s="90">
        <f t="shared" si="10"/>
        <v>7293</v>
      </c>
      <c r="W69" s="90">
        <f t="shared" si="11"/>
        <v>4323</v>
      </c>
      <c r="X69" s="90">
        <f t="shared" si="12"/>
        <v>1806</v>
      </c>
      <c r="Y69" s="90">
        <f t="shared" si="13"/>
        <v>1417</v>
      </c>
      <c r="Z69" s="199">
        <f t="shared" si="14"/>
        <v>702</v>
      </c>
      <c r="AA69" s="90">
        <v>18129</v>
      </c>
      <c r="AB69" s="90">
        <v>4967</v>
      </c>
      <c r="AC69" s="90">
        <v>389</v>
      </c>
      <c r="AD69" s="199">
        <v>1417</v>
      </c>
      <c r="AF69" s="391"/>
      <c r="AG69" s="391"/>
      <c r="AH69" s="391"/>
      <c r="AI69" s="391"/>
      <c r="AJ69" s="391"/>
      <c r="AK69" s="391"/>
      <c r="AL69" s="391"/>
      <c r="AM69" s="391"/>
      <c r="AN69" s="391"/>
      <c r="AO69" s="391"/>
      <c r="AP69" s="391"/>
      <c r="AQ69" s="391"/>
      <c r="AR69" s="391"/>
      <c r="AS69" s="391"/>
      <c r="AT69" s="391"/>
      <c r="AU69" s="392"/>
      <c r="AW69" s="391"/>
      <c r="AX69" s="391"/>
      <c r="AY69" s="391"/>
      <c r="AZ69" s="391"/>
      <c r="BA69" s="391"/>
    </row>
    <row r="70" spans="2:53">
      <c r="B70" s="201" t="s">
        <v>446</v>
      </c>
      <c r="C70" s="187" t="s">
        <v>511</v>
      </c>
      <c r="D70" s="203" t="s">
        <v>448</v>
      </c>
      <c r="E70" s="11">
        <f t="shared" si="8"/>
        <v>43866</v>
      </c>
      <c r="F70" s="90">
        <v>4570</v>
      </c>
      <c r="G70" s="90">
        <v>8336</v>
      </c>
      <c r="H70" s="90">
        <v>3030</v>
      </c>
      <c r="I70" s="90">
        <v>1796</v>
      </c>
      <c r="J70" s="90">
        <v>1095</v>
      </c>
      <c r="K70" s="90">
        <v>960</v>
      </c>
      <c r="L70" s="90">
        <v>700</v>
      </c>
      <c r="M70" s="90">
        <v>496</v>
      </c>
      <c r="N70" s="90">
        <v>450</v>
      </c>
      <c r="O70" s="90">
        <v>3320</v>
      </c>
      <c r="P70" s="90">
        <v>2895</v>
      </c>
      <c r="Q70" s="90">
        <v>1771</v>
      </c>
      <c r="R70" s="90">
        <v>7283</v>
      </c>
      <c r="S70" s="90">
        <v>863</v>
      </c>
      <c r="T70" s="199">
        <v>6301</v>
      </c>
      <c r="U70" s="234">
        <f t="shared" si="9"/>
        <v>26134</v>
      </c>
      <c r="V70" s="90">
        <f t="shared" si="10"/>
        <v>22433</v>
      </c>
      <c r="W70" s="90">
        <f t="shared" si="11"/>
        <v>19113</v>
      </c>
      <c r="X70" s="90">
        <f t="shared" si="12"/>
        <v>16218</v>
      </c>
      <c r="Y70" s="90">
        <f t="shared" si="13"/>
        <v>14447</v>
      </c>
      <c r="Z70" s="199">
        <f t="shared" si="14"/>
        <v>7164</v>
      </c>
      <c r="AA70" s="90">
        <v>22003</v>
      </c>
      <c r="AB70" s="90">
        <v>5695</v>
      </c>
      <c r="AC70" s="90">
        <v>1921</v>
      </c>
      <c r="AD70" s="199">
        <v>14247</v>
      </c>
      <c r="AF70" s="391"/>
      <c r="AG70" s="391"/>
      <c r="AH70" s="391"/>
      <c r="AI70" s="391"/>
      <c r="AJ70" s="391"/>
      <c r="AK70" s="391"/>
      <c r="AL70" s="391"/>
      <c r="AM70" s="391"/>
      <c r="AN70" s="391"/>
      <c r="AO70" s="391"/>
      <c r="AP70" s="391"/>
      <c r="AQ70" s="391"/>
      <c r="AR70" s="391"/>
      <c r="AS70" s="391"/>
      <c r="AT70" s="391"/>
      <c r="AU70" s="391"/>
      <c r="AW70" s="391"/>
      <c r="AX70" s="391"/>
      <c r="AY70" s="391"/>
      <c r="AZ70" s="391"/>
      <c r="BA70" s="391"/>
    </row>
    <row r="71" spans="2:53">
      <c r="B71" s="201" t="s">
        <v>446</v>
      </c>
      <c r="C71" s="187" t="s">
        <v>512</v>
      </c>
      <c r="D71" s="203" t="s">
        <v>245</v>
      </c>
      <c r="E71" s="11">
        <f t="shared" si="8"/>
        <v>134772</v>
      </c>
      <c r="F71" s="90">
        <v>12929</v>
      </c>
      <c r="G71" s="90">
        <v>29118</v>
      </c>
      <c r="H71" s="90">
        <v>13209</v>
      </c>
      <c r="I71" s="90">
        <v>8680</v>
      </c>
      <c r="J71" s="90">
        <v>5605</v>
      </c>
      <c r="K71" s="90">
        <v>4344</v>
      </c>
      <c r="L71" s="90">
        <v>3080</v>
      </c>
      <c r="M71" s="90">
        <v>2528</v>
      </c>
      <c r="N71" s="90">
        <v>1917</v>
      </c>
      <c r="O71" s="90">
        <v>11348</v>
      </c>
      <c r="P71" s="90">
        <v>12655</v>
      </c>
      <c r="Q71" s="90">
        <v>8931</v>
      </c>
      <c r="R71" s="90">
        <v>16972</v>
      </c>
      <c r="S71" s="90">
        <v>3456</v>
      </c>
      <c r="T71" s="199"/>
      <c r="U71" s="234">
        <f t="shared" si="9"/>
        <v>70836</v>
      </c>
      <c r="V71" s="90">
        <f t="shared" si="10"/>
        <v>53362</v>
      </c>
      <c r="W71" s="90">
        <f t="shared" si="11"/>
        <v>42014</v>
      </c>
      <c r="X71" s="90">
        <f t="shared" si="12"/>
        <v>29359</v>
      </c>
      <c r="Y71" s="90">
        <f t="shared" si="13"/>
        <v>20428</v>
      </c>
      <c r="Z71" s="199">
        <f t="shared" si="14"/>
        <v>3456</v>
      </c>
      <c r="AA71" s="90">
        <v>83360</v>
      </c>
      <c r="AB71" s="90">
        <v>22303</v>
      </c>
      <c r="AC71" s="90">
        <v>8781</v>
      </c>
      <c r="AD71" s="199">
        <v>20328</v>
      </c>
      <c r="AF71" s="391"/>
      <c r="AG71" s="391"/>
      <c r="AH71" s="391"/>
      <c r="AI71" s="391"/>
      <c r="AJ71" s="391"/>
      <c r="AK71" s="391"/>
      <c r="AL71" s="391"/>
      <c r="AM71" s="391"/>
      <c r="AN71" s="391"/>
      <c r="AO71" s="391"/>
      <c r="AP71" s="391"/>
      <c r="AQ71" s="391"/>
      <c r="AR71" s="391"/>
      <c r="AS71" s="391"/>
      <c r="AT71" s="391"/>
      <c r="AU71" s="392"/>
      <c r="AW71" s="391"/>
      <c r="AX71" s="391"/>
      <c r="AY71" s="391"/>
      <c r="AZ71" s="391"/>
      <c r="BA71" s="391"/>
    </row>
    <row r="72" spans="2:53">
      <c r="B72" s="201" t="s">
        <v>446</v>
      </c>
      <c r="C72" s="187" t="s">
        <v>514</v>
      </c>
      <c r="D72" s="203" t="s">
        <v>449</v>
      </c>
      <c r="E72" s="11">
        <f t="shared" si="8"/>
        <v>40610</v>
      </c>
      <c r="F72" s="90">
        <v>6640</v>
      </c>
      <c r="G72" s="90">
        <v>8230</v>
      </c>
      <c r="H72" s="90">
        <v>3507</v>
      </c>
      <c r="I72" s="90">
        <v>1892</v>
      </c>
      <c r="J72" s="90">
        <v>1535</v>
      </c>
      <c r="K72" s="90">
        <v>1164</v>
      </c>
      <c r="L72" s="90">
        <v>1022</v>
      </c>
      <c r="M72" s="90">
        <v>616</v>
      </c>
      <c r="N72" s="90">
        <v>693</v>
      </c>
      <c r="O72" s="90">
        <v>3160</v>
      </c>
      <c r="P72" s="90">
        <v>2707</v>
      </c>
      <c r="Q72" s="90">
        <v>1931</v>
      </c>
      <c r="R72" s="90">
        <v>6973</v>
      </c>
      <c r="S72" s="90">
        <v>540</v>
      </c>
      <c r="T72" s="199"/>
      <c r="U72" s="234">
        <f t="shared" si="9"/>
        <v>20341</v>
      </c>
      <c r="V72" s="90">
        <f t="shared" si="10"/>
        <v>15311</v>
      </c>
      <c r="W72" s="90">
        <f t="shared" si="11"/>
        <v>12151</v>
      </c>
      <c r="X72" s="90">
        <f t="shared" si="12"/>
        <v>9444</v>
      </c>
      <c r="Y72" s="90">
        <f t="shared" si="13"/>
        <v>7513</v>
      </c>
      <c r="Z72" s="199">
        <f t="shared" si="14"/>
        <v>540</v>
      </c>
      <c r="AA72" s="90">
        <v>25979</v>
      </c>
      <c r="AB72" s="90">
        <v>5187</v>
      </c>
      <c r="AC72" s="90">
        <v>2131</v>
      </c>
      <c r="AD72" s="199">
        <v>7313</v>
      </c>
      <c r="AF72" s="391"/>
      <c r="AG72" s="391"/>
      <c r="AH72" s="391"/>
      <c r="AI72" s="391"/>
      <c r="AJ72" s="391"/>
      <c r="AK72" s="391"/>
      <c r="AL72" s="391"/>
      <c r="AM72" s="391"/>
      <c r="AN72" s="391"/>
      <c r="AO72" s="391"/>
      <c r="AP72" s="391"/>
      <c r="AQ72" s="391"/>
      <c r="AR72" s="391"/>
      <c r="AS72" s="391"/>
      <c r="AT72" s="391"/>
      <c r="AU72" s="392"/>
      <c r="AW72" s="391"/>
      <c r="AX72" s="391"/>
      <c r="AY72" s="391"/>
      <c r="AZ72" s="391"/>
      <c r="BA72" s="391"/>
    </row>
    <row r="73" spans="2:53">
      <c r="B73" s="201" t="s">
        <v>446</v>
      </c>
      <c r="C73" s="187" t="s">
        <v>516</v>
      </c>
      <c r="D73" s="203" t="s">
        <v>247</v>
      </c>
      <c r="E73" s="11">
        <f t="shared" si="8"/>
        <v>47598</v>
      </c>
      <c r="F73" s="90">
        <v>4166</v>
      </c>
      <c r="G73" s="393">
        <v>12504</v>
      </c>
      <c r="H73" s="393">
        <v>4818</v>
      </c>
      <c r="I73" s="393">
        <v>3128</v>
      </c>
      <c r="J73" s="393">
        <v>2240</v>
      </c>
      <c r="K73" s="90">
        <v>1422</v>
      </c>
      <c r="L73" s="90">
        <v>1134</v>
      </c>
      <c r="M73" s="90">
        <v>768</v>
      </c>
      <c r="N73" s="90">
        <v>864</v>
      </c>
      <c r="O73" s="90">
        <v>4803</v>
      </c>
      <c r="P73" s="90">
        <v>5193</v>
      </c>
      <c r="Q73" s="90">
        <v>1472</v>
      </c>
      <c r="R73" s="90">
        <v>2584</v>
      </c>
      <c r="S73" s="90"/>
      <c r="T73" s="199">
        <v>2502</v>
      </c>
      <c r="U73" s="234">
        <f t="shared" si="9"/>
        <v>22982</v>
      </c>
      <c r="V73" s="90">
        <f t="shared" si="10"/>
        <v>16554</v>
      </c>
      <c r="W73" s="90">
        <f t="shared" si="11"/>
        <v>11751</v>
      </c>
      <c r="X73" s="90">
        <f t="shared" si="12"/>
        <v>6558</v>
      </c>
      <c r="Y73" s="90">
        <f t="shared" si="13"/>
        <v>5086</v>
      </c>
      <c r="Z73" s="199">
        <f t="shared" si="14"/>
        <v>2502</v>
      </c>
      <c r="AA73" s="90">
        <v>31754</v>
      </c>
      <c r="AB73" s="90">
        <v>9386</v>
      </c>
      <c r="AC73" s="90">
        <v>1472</v>
      </c>
      <c r="AD73" s="199">
        <v>4986</v>
      </c>
      <c r="AF73" s="391"/>
      <c r="AG73" s="391"/>
      <c r="AH73" s="391"/>
      <c r="AI73" s="391"/>
      <c r="AJ73" s="391"/>
      <c r="AK73" s="391"/>
      <c r="AL73" s="391"/>
      <c r="AM73" s="391"/>
      <c r="AN73" s="391"/>
      <c r="AO73" s="391"/>
      <c r="AP73" s="391"/>
      <c r="AQ73" s="391"/>
      <c r="AR73" s="391"/>
      <c r="AS73" s="391"/>
      <c r="AT73" s="392"/>
      <c r="AU73" s="391"/>
      <c r="AW73" s="391"/>
      <c r="AX73" s="391"/>
      <c r="AY73" s="391"/>
      <c r="AZ73" s="391"/>
      <c r="BA73" s="391"/>
    </row>
    <row r="74" spans="2:53">
      <c r="B74" s="201" t="s">
        <v>446</v>
      </c>
      <c r="C74" s="187" t="s">
        <v>518</v>
      </c>
      <c r="D74" s="203" t="s">
        <v>248</v>
      </c>
      <c r="E74" s="11">
        <f t="shared" si="8"/>
        <v>64882</v>
      </c>
      <c r="F74" s="90">
        <v>7122</v>
      </c>
      <c r="G74" s="393">
        <v>13378</v>
      </c>
      <c r="H74" s="393">
        <v>5484</v>
      </c>
      <c r="I74" s="393">
        <v>3564</v>
      </c>
      <c r="J74" s="393">
        <v>2605</v>
      </c>
      <c r="K74" s="90">
        <v>1812</v>
      </c>
      <c r="L74" s="90">
        <v>1477</v>
      </c>
      <c r="M74" s="90">
        <v>1168</v>
      </c>
      <c r="N74" s="90">
        <v>918</v>
      </c>
      <c r="O74" s="90">
        <v>6398</v>
      </c>
      <c r="P74" s="90">
        <v>8081</v>
      </c>
      <c r="Q74" s="90">
        <v>4222</v>
      </c>
      <c r="R74" s="90">
        <v>6567</v>
      </c>
      <c r="S74" s="90">
        <v>2086</v>
      </c>
      <c r="T74" s="199"/>
      <c r="U74" s="234">
        <f t="shared" si="9"/>
        <v>35334</v>
      </c>
      <c r="V74" s="90">
        <f t="shared" si="10"/>
        <v>27354</v>
      </c>
      <c r="W74" s="90">
        <f t="shared" si="11"/>
        <v>20956</v>
      </c>
      <c r="X74" s="90">
        <f t="shared" si="12"/>
        <v>12875</v>
      </c>
      <c r="Y74" s="90">
        <f t="shared" si="13"/>
        <v>8653</v>
      </c>
      <c r="Z74" s="199">
        <f t="shared" si="14"/>
        <v>2086</v>
      </c>
      <c r="AA74" s="90">
        <v>38498</v>
      </c>
      <c r="AB74" s="90">
        <v>13659</v>
      </c>
      <c r="AC74" s="90">
        <v>4372</v>
      </c>
      <c r="AD74" s="199">
        <v>8353</v>
      </c>
      <c r="AF74" s="391"/>
      <c r="AG74" s="391"/>
      <c r="AH74" s="391"/>
      <c r="AI74" s="391"/>
      <c r="AJ74" s="391"/>
      <c r="AK74" s="391"/>
      <c r="AL74" s="391"/>
      <c r="AM74" s="391"/>
      <c r="AN74" s="391"/>
      <c r="AO74" s="391"/>
      <c r="AP74" s="391"/>
      <c r="AQ74" s="391"/>
      <c r="AR74" s="391"/>
      <c r="AS74" s="391"/>
      <c r="AT74" s="391"/>
      <c r="AU74" s="392"/>
      <c r="AW74" s="391"/>
      <c r="AX74" s="391"/>
      <c r="AY74" s="391"/>
      <c r="AZ74" s="391"/>
      <c r="BA74" s="391"/>
    </row>
    <row r="75" spans="2:53">
      <c r="B75" s="201" t="s">
        <v>446</v>
      </c>
      <c r="C75" s="187" t="s">
        <v>519</v>
      </c>
      <c r="D75" s="203" t="s">
        <v>249</v>
      </c>
      <c r="E75" s="11">
        <f t="shared" si="8"/>
        <v>40714</v>
      </c>
      <c r="F75" s="90">
        <v>6331</v>
      </c>
      <c r="G75" s="393">
        <v>10184</v>
      </c>
      <c r="H75" s="393">
        <v>4464</v>
      </c>
      <c r="I75" s="393">
        <v>2584</v>
      </c>
      <c r="J75" s="393">
        <v>1460</v>
      </c>
      <c r="K75" s="90">
        <v>1212</v>
      </c>
      <c r="L75" s="90">
        <v>945</v>
      </c>
      <c r="M75" s="90">
        <v>888</v>
      </c>
      <c r="N75" s="90">
        <v>621</v>
      </c>
      <c r="O75" s="90">
        <v>4499</v>
      </c>
      <c r="P75" s="90">
        <v>4533</v>
      </c>
      <c r="Q75" s="90">
        <v>937</v>
      </c>
      <c r="R75" s="90">
        <v>2056</v>
      </c>
      <c r="S75" s="90"/>
      <c r="T75" s="199"/>
      <c r="U75" s="234">
        <f t="shared" si="9"/>
        <v>17151</v>
      </c>
      <c r="V75" s="90">
        <f t="shared" si="10"/>
        <v>12025</v>
      </c>
      <c r="W75" s="90">
        <f t="shared" si="11"/>
        <v>7526</v>
      </c>
      <c r="X75" s="90">
        <f t="shared" si="12"/>
        <v>2993</v>
      </c>
      <c r="Y75" s="90">
        <f t="shared" si="13"/>
        <v>2056</v>
      </c>
      <c r="Z75" s="199">
        <f t="shared" si="14"/>
        <v>0</v>
      </c>
      <c r="AA75" s="90">
        <v>29299</v>
      </c>
      <c r="AB75" s="90">
        <v>8472</v>
      </c>
      <c r="AC75" s="90">
        <v>1087</v>
      </c>
      <c r="AD75" s="199">
        <v>1856</v>
      </c>
      <c r="AF75" s="391"/>
      <c r="AG75" s="391"/>
      <c r="AH75" s="391"/>
      <c r="AI75" s="391"/>
      <c r="AJ75" s="391"/>
      <c r="AK75" s="391"/>
      <c r="AL75" s="391"/>
      <c r="AM75" s="391"/>
      <c r="AN75" s="391"/>
      <c r="AO75" s="391"/>
      <c r="AP75" s="391"/>
      <c r="AQ75" s="391"/>
      <c r="AR75" s="391"/>
      <c r="AS75" s="391"/>
      <c r="AT75" s="392"/>
      <c r="AU75" s="392"/>
      <c r="AW75" s="391"/>
      <c r="AX75" s="391"/>
      <c r="AY75" s="391"/>
      <c r="AZ75" s="391"/>
      <c r="BA75" s="391"/>
    </row>
    <row r="76" spans="2:53">
      <c r="B76" s="201" t="s">
        <v>450</v>
      </c>
      <c r="C76" s="187" t="s">
        <v>504</v>
      </c>
      <c r="D76" s="203" t="s">
        <v>451</v>
      </c>
      <c r="E76" s="11">
        <f t="shared" si="8"/>
        <v>3225</v>
      </c>
      <c r="F76" s="90">
        <v>173</v>
      </c>
      <c r="G76" s="393">
        <v>838</v>
      </c>
      <c r="H76" s="393">
        <v>210</v>
      </c>
      <c r="I76" s="393">
        <v>200</v>
      </c>
      <c r="J76" s="393">
        <v>150</v>
      </c>
      <c r="K76" s="90">
        <v>156</v>
      </c>
      <c r="L76" s="90">
        <v>98</v>
      </c>
      <c r="M76" s="90">
        <v>40</v>
      </c>
      <c r="N76" s="90">
        <v>162</v>
      </c>
      <c r="O76" s="90">
        <v>355</v>
      </c>
      <c r="P76" s="90">
        <v>721</v>
      </c>
      <c r="Q76" s="90">
        <v>122</v>
      </c>
      <c r="R76" s="90"/>
      <c r="S76" s="90"/>
      <c r="T76" s="199"/>
      <c r="U76" s="234">
        <f t="shared" si="9"/>
        <v>1804</v>
      </c>
      <c r="V76" s="90">
        <f t="shared" si="10"/>
        <v>1198</v>
      </c>
      <c r="W76" s="90">
        <f t="shared" si="11"/>
        <v>843</v>
      </c>
      <c r="X76" s="90">
        <f t="shared" si="12"/>
        <v>122</v>
      </c>
      <c r="Y76" s="90">
        <f t="shared" si="13"/>
        <v>0</v>
      </c>
      <c r="Z76" s="199">
        <f t="shared" si="14"/>
        <v>0</v>
      </c>
      <c r="AA76" s="90">
        <v>2077</v>
      </c>
      <c r="AB76" s="90">
        <v>1026</v>
      </c>
      <c r="AC76" s="90">
        <v>122</v>
      </c>
      <c r="AD76" s="199"/>
      <c r="AF76" s="391"/>
      <c r="AG76" s="391"/>
      <c r="AH76" s="391"/>
      <c r="AI76" s="391"/>
      <c r="AJ76" s="391"/>
      <c r="AK76" s="391"/>
      <c r="AL76" s="391"/>
      <c r="AM76" s="391"/>
      <c r="AN76" s="391"/>
      <c r="AO76" s="391"/>
      <c r="AP76" s="391"/>
      <c r="AQ76" s="391"/>
      <c r="AR76" s="391"/>
      <c r="AS76" s="392"/>
      <c r="AT76" s="392"/>
      <c r="AU76" s="392"/>
      <c r="AW76" s="391"/>
      <c r="AX76" s="391"/>
      <c r="AY76" s="391"/>
      <c r="AZ76" s="391"/>
      <c r="BA76" s="392"/>
    </row>
    <row r="77" spans="2:53">
      <c r="B77" s="201" t="s">
        <v>450</v>
      </c>
      <c r="C77" s="187" t="s">
        <v>505</v>
      </c>
      <c r="D77" s="203" t="s">
        <v>252</v>
      </c>
      <c r="E77" s="11">
        <f t="shared" si="8"/>
        <v>5849</v>
      </c>
      <c r="F77" s="90">
        <v>660</v>
      </c>
      <c r="G77" s="90">
        <v>1438</v>
      </c>
      <c r="H77" s="90">
        <v>354</v>
      </c>
      <c r="I77" s="90">
        <v>268</v>
      </c>
      <c r="J77" s="90">
        <v>285</v>
      </c>
      <c r="K77" s="90">
        <v>198</v>
      </c>
      <c r="L77" s="90">
        <v>98</v>
      </c>
      <c r="M77" s="90">
        <v>88</v>
      </c>
      <c r="N77" s="90">
        <v>108</v>
      </c>
      <c r="O77" s="90">
        <v>597</v>
      </c>
      <c r="P77" s="90">
        <v>887</v>
      </c>
      <c r="Q77" s="90">
        <v>868</v>
      </c>
      <c r="R77" s="90"/>
      <c r="S77" s="90"/>
      <c r="T77" s="199"/>
      <c r="U77" s="234">
        <f t="shared" si="9"/>
        <v>3129</v>
      </c>
      <c r="V77" s="90">
        <f t="shared" si="10"/>
        <v>2352</v>
      </c>
      <c r="W77" s="90">
        <f t="shared" si="11"/>
        <v>1755</v>
      </c>
      <c r="X77" s="90">
        <f t="shared" si="12"/>
        <v>868</v>
      </c>
      <c r="Y77" s="90">
        <f t="shared" si="13"/>
        <v>0</v>
      </c>
      <c r="Z77" s="199">
        <f t="shared" si="14"/>
        <v>0</v>
      </c>
      <c r="AA77" s="90">
        <v>3577</v>
      </c>
      <c r="AB77" s="90">
        <v>1654</v>
      </c>
      <c r="AC77" s="90">
        <v>618</v>
      </c>
      <c r="AD77" s="199"/>
      <c r="AF77" s="391"/>
      <c r="AG77" s="391"/>
      <c r="AH77" s="391"/>
      <c r="AI77" s="391"/>
      <c r="AJ77" s="391"/>
      <c r="AK77" s="391"/>
      <c r="AL77" s="391"/>
      <c r="AM77" s="391"/>
      <c r="AN77" s="391"/>
      <c r="AO77" s="391"/>
      <c r="AP77" s="391"/>
      <c r="AQ77" s="391"/>
      <c r="AR77" s="391"/>
      <c r="AS77" s="392"/>
      <c r="AT77" s="392"/>
      <c r="AU77" s="392"/>
      <c r="AW77" s="391"/>
      <c r="AX77" s="391"/>
      <c r="AY77" s="391"/>
      <c r="AZ77" s="391"/>
      <c r="BA77" s="392"/>
    </row>
    <row r="78" spans="2:53">
      <c r="B78" s="201" t="s">
        <v>450</v>
      </c>
      <c r="C78" s="187" t="s">
        <v>506</v>
      </c>
      <c r="D78" s="203" t="s">
        <v>253</v>
      </c>
      <c r="E78" s="11">
        <f t="shared" si="8"/>
        <v>5739</v>
      </c>
      <c r="F78" s="90">
        <v>683</v>
      </c>
      <c r="G78" s="90">
        <v>1564</v>
      </c>
      <c r="H78" s="90">
        <v>705</v>
      </c>
      <c r="I78" s="90">
        <v>312</v>
      </c>
      <c r="J78" s="90">
        <v>210</v>
      </c>
      <c r="K78" s="90">
        <v>246</v>
      </c>
      <c r="L78" s="90">
        <v>203</v>
      </c>
      <c r="M78" s="90">
        <v>120</v>
      </c>
      <c r="N78" s="90">
        <v>180</v>
      </c>
      <c r="O78" s="90">
        <v>770</v>
      </c>
      <c r="P78" s="90">
        <v>609</v>
      </c>
      <c r="Q78" s="90">
        <v>137</v>
      </c>
      <c r="R78" s="90"/>
      <c r="S78" s="90"/>
      <c r="T78" s="199"/>
      <c r="U78" s="234">
        <f t="shared" si="9"/>
        <v>2475</v>
      </c>
      <c r="V78" s="90">
        <f t="shared" si="10"/>
        <v>1516</v>
      </c>
      <c r="W78" s="90">
        <f t="shared" si="11"/>
        <v>746</v>
      </c>
      <c r="X78" s="90">
        <f t="shared" si="12"/>
        <v>137</v>
      </c>
      <c r="Y78" s="90">
        <f t="shared" si="13"/>
        <v>0</v>
      </c>
      <c r="Z78" s="199">
        <f t="shared" si="14"/>
        <v>0</v>
      </c>
      <c r="AA78" s="90">
        <v>4373</v>
      </c>
      <c r="AB78" s="90">
        <v>1279</v>
      </c>
      <c r="AC78" s="90">
        <v>87</v>
      </c>
      <c r="AD78" s="199"/>
      <c r="AF78" s="391"/>
      <c r="AG78" s="391"/>
      <c r="AH78" s="391"/>
      <c r="AI78" s="391"/>
      <c r="AJ78" s="391"/>
      <c r="AK78" s="391"/>
      <c r="AL78" s="391"/>
      <c r="AM78" s="391"/>
      <c r="AN78" s="391"/>
      <c r="AO78" s="391"/>
      <c r="AP78" s="391"/>
      <c r="AQ78" s="391"/>
      <c r="AR78" s="391"/>
      <c r="AS78" s="392"/>
      <c r="AT78" s="392"/>
      <c r="AU78" s="392"/>
      <c r="AW78" s="391"/>
      <c r="AX78" s="391"/>
      <c r="AY78" s="391"/>
      <c r="AZ78" s="391"/>
      <c r="BA78" s="392"/>
    </row>
    <row r="79" spans="2:53">
      <c r="B79" s="201" t="s">
        <v>450</v>
      </c>
      <c r="C79" s="187" t="s">
        <v>508</v>
      </c>
      <c r="D79" s="203" t="s">
        <v>254</v>
      </c>
      <c r="E79" s="11">
        <f t="shared" si="8"/>
        <v>8463</v>
      </c>
      <c r="F79" s="90">
        <v>1024</v>
      </c>
      <c r="G79" s="393">
        <v>2538</v>
      </c>
      <c r="H79" s="393">
        <v>999</v>
      </c>
      <c r="I79" s="393">
        <v>512</v>
      </c>
      <c r="J79" s="393">
        <v>335</v>
      </c>
      <c r="K79" s="90">
        <v>330</v>
      </c>
      <c r="L79" s="90">
        <v>280</v>
      </c>
      <c r="M79" s="90">
        <v>184</v>
      </c>
      <c r="N79" s="90">
        <v>234</v>
      </c>
      <c r="O79" s="90">
        <v>1214</v>
      </c>
      <c r="P79" s="90">
        <v>557</v>
      </c>
      <c r="Q79" s="90">
        <v>69</v>
      </c>
      <c r="R79" s="90">
        <v>187</v>
      </c>
      <c r="S79" s="90"/>
      <c r="T79" s="199"/>
      <c r="U79" s="234">
        <f t="shared" si="9"/>
        <v>3390</v>
      </c>
      <c r="V79" s="90">
        <f t="shared" si="10"/>
        <v>2027</v>
      </c>
      <c r="W79" s="90">
        <f t="shared" si="11"/>
        <v>813</v>
      </c>
      <c r="X79" s="90">
        <f t="shared" si="12"/>
        <v>256</v>
      </c>
      <c r="Y79" s="90">
        <f t="shared" si="13"/>
        <v>187</v>
      </c>
      <c r="Z79" s="199">
        <f t="shared" si="14"/>
        <v>0</v>
      </c>
      <c r="AA79" s="90">
        <v>6626</v>
      </c>
      <c r="AB79" s="90">
        <v>1581</v>
      </c>
      <c r="AC79" s="90">
        <v>69</v>
      </c>
      <c r="AD79" s="199">
        <v>187</v>
      </c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AR79" s="391"/>
      <c r="AS79" s="391"/>
      <c r="AT79" s="392"/>
      <c r="AU79" s="392"/>
      <c r="AW79" s="391"/>
      <c r="AX79" s="391"/>
      <c r="AY79" s="391"/>
      <c r="AZ79" s="391"/>
      <c r="BA79" s="391"/>
    </row>
    <row r="80" spans="2:53">
      <c r="B80" s="201" t="s">
        <v>450</v>
      </c>
      <c r="C80" s="187" t="s">
        <v>509</v>
      </c>
      <c r="D80" s="203" t="s">
        <v>255</v>
      </c>
      <c r="E80" s="11">
        <f t="shared" si="8"/>
        <v>9200</v>
      </c>
      <c r="F80" s="90">
        <v>1101</v>
      </c>
      <c r="G80" s="393">
        <v>3218</v>
      </c>
      <c r="H80" s="393">
        <v>1029</v>
      </c>
      <c r="I80" s="393">
        <v>596</v>
      </c>
      <c r="J80" s="393">
        <v>395</v>
      </c>
      <c r="K80" s="90">
        <v>258</v>
      </c>
      <c r="L80" s="90">
        <v>280</v>
      </c>
      <c r="M80" s="90">
        <v>200</v>
      </c>
      <c r="N80" s="90">
        <v>234</v>
      </c>
      <c r="O80" s="90">
        <v>1202</v>
      </c>
      <c r="P80" s="90">
        <v>636</v>
      </c>
      <c r="Q80" s="90">
        <v>51</v>
      </c>
      <c r="R80" s="90"/>
      <c r="S80" s="90"/>
      <c r="T80" s="199"/>
      <c r="U80" s="234">
        <f t="shared" si="9"/>
        <v>3256</v>
      </c>
      <c r="V80" s="90">
        <f t="shared" si="10"/>
        <v>1889</v>
      </c>
      <c r="W80" s="90">
        <f t="shared" si="11"/>
        <v>687</v>
      </c>
      <c r="X80" s="90">
        <f t="shared" si="12"/>
        <v>51</v>
      </c>
      <c r="Y80" s="90">
        <f t="shared" si="13"/>
        <v>0</v>
      </c>
      <c r="Z80" s="199">
        <f t="shared" si="14"/>
        <v>0</v>
      </c>
      <c r="AA80" s="90">
        <v>7561</v>
      </c>
      <c r="AB80" s="90">
        <v>1588</v>
      </c>
      <c r="AC80" s="90">
        <v>51</v>
      </c>
      <c r="AD80" s="199"/>
      <c r="AF80" s="391"/>
      <c r="AG80" s="391"/>
      <c r="AH80" s="391"/>
      <c r="AI80" s="391"/>
      <c r="AJ80" s="391"/>
      <c r="AK80" s="391"/>
      <c r="AL80" s="391"/>
      <c r="AM80" s="391"/>
      <c r="AN80" s="391"/>
      <c r="AO80" s="391"/>
      <c r="AP80" s="391"/>
      <c r="AQ80" s="391"/>
      <c r="AR80" s="391"/>
      <c r="AS80" s="392"/>
      <c r="AT80" s="392"/>
      <c r="AU80" s="392"/>
      <c r="AW80" s="391"/>
      <c r="AX80" s="391"/>
      <c r="AY80" s="391"/>
      <c r="AZ80" s="391"/>
      <c r="BA80" s="392"/>
    </row>
    <row r="81" spans="1:53">
      <c r="B81" s="201" t="s">
        <v>450</v>
      </c>
      <c r="C81" s="187" t="s">
        <v>510</v>
      </c>
      <c r="D81" s="203" t="s">
        <v>452</v>
      </c>
      <c r="E81" s="11">
        <f t="shared" si="8"/>
        <v>14874</v>
      </c>
      <c r="F81" s="90">
        <v>2620</v>
      </c>
      <c r="G81" s="393">
        <v>5180</v>
      </c>
      <c r="H81" s="393">
        <v>1104</v>
      </c>
      <c r="I81" s="393">
        <v>808</v>
      </c>
      <c r="J81" s="393">
        <v>620</v>
      </c>
      <c r="K81" s="90">
        <v>420</v>
      </c>
      <c r="L81" s="90">
        <v>504</v>
      </c>
      <c r="M81" s="90">
        <v>376</v>
      </c>
      <c r="N81" s="90">
        <v>261</v>
      </c>
      <c r="O81" s="90">
        <v>1962</v>
      </c>
      <c r="P81" s="90">
        <v>826</v>
      </c>
      <c r="Q81" s="90">
        <v>193</v>
      </c>
      <c r="R81" s="90"/>
      <c r="S81" s="90"/>
      <c r="T81" s="199"/>
      <c r="U81" s="234">
        <f t="shared" si="9"/>
        <v>5162</v>
      </c>
      <c r="V81" s="90">
        <f t="shared" si="10"/>
        <v>2981</v>
      </c>
      <c r="W81" s="90">
        <f t="shared" si="11"/>
        <v>1019</v>
      </c>
      <c r="X81" s="90">
        <f t="shared" si="12"/>
        <v>193</v>
      </c>
      <c r="Y81" s="90">
        <f t="shared" si="13"/>
        <v>0</v>
      </c>
      <c r="Z81" s="199">
        <f t="shared" si="14"/>
        <v>0</v>
      </c>
      <c r="AA81" s="90">
        <v>12293</v>
      </c>
      <c r="AB81" s="90">
        <v>2388</v>
      </c>
      <c r="AC81" s="90">
        <v>193</v>
      </c>
      <c r="AD81" s="199"/>
      <c r="AF81" s="391"/>
      <c r="AG81" s="391"/>
      <c r="AH81" s="391"/>
      <c r="AI81" s="391"/>
      <c r="AJ81" s="391"/>
      <c r="AK81" s="391"/>
      <c r="AL81" s="391"/>
      <c r="AM81" s="391"/>
      <c r="AN81" s="391"/>
      <c r="AO81" s="391"/>
      <c r="AP81" s="391"/>
      <c r="AQ81" s="391"/>
      <c r="AR81" s="391"/>
      <c r="AS81" s="392"/>
      <c r="AT81" s="392"/>
      <c r="AU81" s="392"/>
      <c r="AW81" s="391"/>
      <c r="AX81" s="391"/>
      <c r="AY81" s="391"/>
      <c r="AZ81" s="391"/>
      <c r="BA81" s="392"/>
    </row>
    <row r="82" spans="1:53">
      <c r="B82" s="201" t="s">
        <v>450</v>
      </c>
      <c r="C82" s="187" t="s">
        <v>511</v>
      </c>
      <c r="D82" s="203" t="s">
        <v>257</v>
      </c>
      <c r="E82" s="11">
        <f t="shared" si="8"/>
        <v>8494</v>
      </c>
      <c r="F82" s="90">
        <v>1306</v>
      </c>
      <c r="G82" s="393">
        <v>2510</v>
      </c>
      <c r="H82" s="393">
        <v>639</v>
      </c>
      <c r="I82" s="393">
        <v>532</v>
      </c>
      <c r="J82" s="393">
        <v>630</v>
      </c>
      <c r="K82" s="90">
        <v>414</v>
      </c>
      <c r="L82" s="90">
        <v>329</v>
      </c>
      <c r="M82" s="90">
        <v>296</v>
      </c>
      <c r="N82" s="90">
        <v>234</v>
      </c>
      <c r="O82" s="90">
        <v>1165</v>
      </c>
      <c r="P82" s="90">
        <v>278</v>
      </c>
      <c r="Q82" s="90">
        <v>52</v>
      </c>
      <c r="R82" s="90">
        <v>109</v>
      </c>
      <c r="S82" s="90"/>
      <c r="T82" s="199"/>
      <c r="U82" s="234">
        <f t="shared" si="9"/>
        <v>3507</v>
      </c>
      <c r="V82" s="90">
        <f t="shared" si="10"/>
        <v>1604</v>
      </c>
      <c r="W82" s="90">
        <f t="shared" si="11"/>
        <v>439</v>
      </c>
      <c r="X82" s="90">
        <f t="shared" si="12"/>
        <v>161</v>
      </c>
      <c r="Y82" s="90">
        <f t="shared" si="13"/>
        <v>109</v>
      </c>
      <c r="Z82" s="199">
        <f t="shared" si="14"/>
        <v>0</v>
      </c>
      <c r="AA82" s="90">
        <v>7070</v>
      </c>
      <c r="AB82" s="90">
        <v>1263</v>
      </c>
      <c r="AC82" s="90">
        <v>52</v>
      </c>
      <c r="AD82" s="199">
        <v>109</v>
      </c>
      <c r="AF82" s="391"/>
      <c r="AG82" s="391"/>
      <c r="AH82" s="391"/>
      <c r="AI82" s="391"/>
      <c r="AJ82" s="391"/>
      <c r="AK82" s="391"/>
      <c r="AL82" s="391"/>
      <c r="AM82" s="391"/>
      <c r="AN82" s="391"/>
      <c r="AO82" s="391"/>
      <c r="AP82" s="391"/>
      <c r="AQ82" s="391"/>
      <c r="AR82" s="391"/>
      <c r="AS82" s="391"/>
      <c r="AT82" s="392"/>
      <c r="AU82" s="392"/>
      <c r="AW82" s="391"/>
      <c r="AX82" s="391"/>
      <c r="AY82" s="391"/>
      <c r="AZ82" s="391"/>
      <c r="BA82" s="391"/>
    </row>
    <row r="83" spans="1:53">
      <c r="B83" s="201" t="s">
        <v>450</v>
      </c>
      <c r="C83" s="187" t="s">
        <v>512</v>
      </c>
      <c r="D83" s="203" t="s">
        <v>453</v>
      </c>
      <c r="E83" s="11">
        <f t="shared" ref="E83:E94" si="15">SUM(F83:T83)</f>
        <v>10180</v>
      </c>
      <c r="F83" s="90">
        <v>1803</v>
      </c>
      <c r="G83" s="393">
        <v>2780</v>
      </c>
      <c r="H83" s="393">
        <v>702</v>
      </c>
      <c r="I83" s="393">
        <v>604</v>
      </c>
      <c r="J83" s="393">
        <v>575</v>
      </c>
      <c r="K83" s="90">
        <v>396</v>
      </c>
      <c r="L83" s="90">
        <v>217</v>
      </c>
      <c r="M83" s="90">
        <v>224</v>
      </c>
      <c r="N83" s="90">
        <v>405</v>
      </c>
      <c r="O83" s="90">
        <v>1428</v>
      </c>
      <c r="P83" s="90">
        <v>586</v>
      </c>
      <c r="Q83" s="90">
        <v>221</v>
      </c>
      <c r="R83" s="90">
        <v>239</v>
      </c>
      <c r="S83" s="90"/>
      <c r="T83" s="199"/>
      <c r="U83" s="234">
        <f t="shared" ref="U83:U94" si="16">SUM(J83:T83)</f>
        <v>4291</v>
      </c>
      <c r="V83" s="90">
        <f t="shared" ref="V83:V94" si="17">SUM(O83:T83)</f>
        <v>2474</v>
      </c>
      <c r="W83" s="90">
        <f t="shared" ref="W83:W94" si="18">SUM(P83:T83)</f>
        <v>1046</v>
      </c>
      <c r="X83" s="90">
        <f t="shared" ref="X83:X94" si="19">SUM(Q83:T83)</f>
        <v>460</v>
      </c>
      <c r="Y83" s="90">
        <f t="shared" ref="Y83:Y94" si="20">SUM(R83:T83)</f>
        <v>239</v>
      </c>
      <c r="Z83" s="199">
        <f t="shared" ref="Z83:Z94" si="21">SUM(S83:T83)</f>
        <v>0</v>
      </c>
      <c r="AA83" s="90">
        <v>7906</v>
      </c>
      <c r="AB83" s="90">
        <v>1814</v>
      </c>
      <c r="AC83" s="90">
        <v>221</v>
      </c>
      <c r="AD83" s="199">
        <v>239</v>
      </c>
      <c r="AF83" s="391"/>
      <c r="AG83" s="391"/>
      <c r="AH83" s="391"/>
      <c r="AI83" s="391"/>
      <c r="AJ83" s="391"/>
      <c r="AK83" s="391"/>
      <c r="AL83" s="391"/>
      <c r="AM83" s="391"/>
      <c r="AN83" s="391"/>
      <c r="AO83" s="391"/>
      <c r="AP83" s="391"/>
      <c r="AQ83" s="391"/>
      <c r="AR83" s="391"/>
      <c r="AS83" s="391"/>
      <c r="AT83" s="392"/>
      <c r="AU83" s="392"/>
      <c r="AW83" s="391"/>
      <c r="AX83" s="391"/>
      <c r="AY83" s="391"/>
      <c r="AZ83" s="391"/>
      <c r="BA83" s="391"/>
    </row>
    <row r="84" spans="1:53">
      <c r="B84" s="201" t="s">
        <v>450</v>
      </c>
      <c r="C84" s="187" t="s">
        <v>514</v>
      </c>
      <c r="D84" s="203" t="s">
        <v>259</v>
      </c>
      <c r="E84" s="11">
        <f t="shared" si="15"/>
        <v>17019</v>
      </c>
      <c r="F84" s="90">
        <v>2056</v>
      </c>
      <c r="G84" s="393">
        <v>5102</v>
      </c>
      <c r="H84" s="393">
        <v>1434</v>
      </c>
      <c r="I84" s="393">
        <v>988</v>
      </c>
      <c r="J84" s="393">
        <v>1225</v>
      </c>
      <c r="K84" s="90">
        <v>690</v>
      </c>
      <c r="L84" s="90">
        <v>385</v>
      </c>
      <c r="M84" s="90">
        <v>464</v>
      </c>
      <c r="N84" s="90">
        <v>648</v>
      </c>
      <c r="O84" s="90">
        <v>2161</v>
      </c>
      <c r="P84" s="90">
        <v>1150</v>
      </c>
      <c r="Q84" s="90">
        <v>358</v>
      </c>
      <c r="R84" s="90">
        <v>358</v>
      </c>
      <c r="S84" s="90"/>
      <c r="T84" s="199"/>
      <c r="U84" s="234">
        <f t="shared" si="16"/>
        <v>7439</v>
      </c>
      <c r="V84" s="90">
        <f t="shared" si="17"/>
        <v>4027</v>
      </c>
      <c r="W84" s="90">
        <f t="shared" si="18"/>
        <v>1866</v>
      </c>
      <c r="X84" s="90">
        <f t="shared" si="19"/>
        <v>716</v>
      </c>
      <c r="Y84" s="90">
        <f t="shared" si="20"/>
        <v>358</v>
      </c>
      <c r="Z84" s="199">
        <f t="shared" si="21"/>
        <v>0</v>
      </c>
      <c r="AA84" s="90">
        <v>13392</v>
      </c>
      <c r="AB84" s="90">
        <v>2911</v>
      </c>
      <c r="AC84" s="90">
        <v>358</v>
      </c>
      <c r="AD84" s="199">
        <v>358</v>
      </c>
      <c r="AF84" s="391"/>
      <c r="AG84" s="391"/>
      <c r="AH84" s="391"/>
      <c r="AI84" s="391"/>
      <c r="AJ84" s="391"/>
      <c r="AK84" s="391"/>
      <c r="AL84" s="391"/>
      <c r="AM84" s="391"/>
      <c r="AN84" s="391"/>
      <c r="AO84" s="391"/>
      <c r="AP84" s="391"/>
      <c r="AQ84" s="391"/>
      <c r="AR84" s="391"/>
      <c r="AS84" s="391"/>
      <c r="AT84" s="392"/>
      <c r="AU84" s="392"/>
      <c r="AW84" s="391"/>
      <c r="AX84" s="391"/>
      <c r="AY84" s="391"/>
      <c r="AZ84" s="391"/>
      <c r="BA84" s="391"/>
    </row>
    <row r="85" spans="1:53">
      <c r="B85" s="201" t="s">
        <v>450</v>
      </c>
      <c r="C85" s="187" t="s">
        <v>516</v>
      </c>
      <c r="D85" s="203" t="s">
        <v>260</v>
      </c>
      <c r="E85" s="11">
        <f t="shared" si="15"/>
        <v>35908</v>
      </c>
      <c r="F85" s="90">
        <v>4074</v>
      </c>
      <c r="G85" s="393">
        <v>9682</v>
      </c>
      <c r="H85" s="393">
        <v>3225</v>
      </c>
      <c r="I85" s="393">
        <v>2332</v>
      </c>
      <c r="J85" s="393">
        <v>1735</v>
      </c>
      <c r="K85" s="90">
        <v>1128</v>
      </c>
      <c r="L85" s="90">
        <v>910</v>
      </c>
      <c r="M85" s="90">
        <v>704</v>
      </c>
      <c r="N85" s="90">
        <v>477</v>
      </c>
      <c r="O85" s="90">
        <v>3895</v>
      </c>
      <c r="P85" s="90">
        <v>3226</v>
      </c>
      <c r="Q85" s="90">
        <v>1066</v>
      </c>
      <c r="R85" s="90">
        <v>1393</v>
      </c>
      <c r="S85" s="90"/>
      <c r="T85" s="199">
        <v>2061</v>
      </c>
      <c r="U85" s="234">
        <f t="shared" si="16"/>
        <v>16595</v>
      </c>
      <c r="V85" s="90">
        <f t="shared" si="17"/>
        <v>11641</v>
      </c>
      <c r="W85" s="90">
        <f t="shared" si="18"/>
        <v>7746</v>
      </c>
      <c r="X85" s="90">
        <f t="shared" si="19"/>
        <v>4520</v>
      </c>
      <c r="Y85" s="90">
        <f t="shared" si="20"/>
        <v>3454</v>
      </c>
      <c r="Z85" s="199">
        <f t="shared" si="21"/>
        <v>2061</v>
      </c>
      <c r="AA85" s="90">
        <v>24927</v>
      </c>
      <c r="AB85" s="90">
        <v>6461</v>
      </c>
      <c r="AC85" s="90">
        <v>1066</v>
      </c>
      <c r="AD85" s="199">
        <v>3454</v>
      </c>
      <c r="AF85" s="391"/>
      <c r="AG85" s="391"/>
      <c r="AH85" s="391"/>
      <c r="AI85" s="391"/>
      <c r="AJ85" s="391"/>
      <c r="AK85" s="391"/>
      <c r="AL85" s="391"/>
      <c r="AM85" s="391"/>
      <c r="AN85" s="391"/>
      <c r="AO85" s="391"/>
      <c r="AP85" s="391"/>
      <c r="AQ85" s="391"/>
      <c r="AR85" s="391"/>
      <c r="AS85" s="391"/>
      <c r="AT85" s="392"/>
      <c r="AU85" s="391"/>
      <c r="AW85" s="391"/>
      <c r="AX85" s="391"/>
      <c r="AY85" s="391"/>
      <c r="AZ85" s="391"/>
      <c r="BA85" s="391"/>
    </row>
    <row r="86" spans="1:53">
      <c r="B86" s="201" t="s">
        <v>454</v>
      </c>
      <c r="C86" s="187" t="s">
        <v>504</v>
      </c>
      <c r="D86" s="203" t="s">
        <v>262</v>
      </c>
      <c r="E86" s="11">
        <f t="shared" si="15"/>
        <v>8859</v>
      </c>
      <c r="F86" s="90">
        <v>1817</v>
      </c>
      <c r="G86" s="90">
        <v>2818</v>
      </c>
      <c r="H86" s="90">
        <v>804</v>
      </c>
      <c r="I86" s="90">
        <v>436</v>
      </c>
      <c r="J86" s="90">
        <v>270</v>
      </c>
      <c r="K86" s="90">
        <v>300</v>
      </c>
      <c r="L86" s="90">
        <v>231</v>
      </c>
      <c r="M86" s="90">
        <v>160</v>
      </c>
      <c r="N86" s="90">
        <v>189</v>
      </c>
      <c r="O86" s="90">
        <v>1090</v>
      </c>
      <c r="P86" s="90">
        <v>586</v>
      </c>
      <c r="Q86" s="90">
        <v>158</v>
      </c>
      <c r="R86" s="90"/>
      <c r="S86" s="90"/>
      <c r="T86" s="199"/>
      <c r="U86" s="234">
        <f t="shared" si="16"/>
        <v>2984</v>
      </c>
      <c r="V86" s="90">
        <f t="shared" si="17"/>
        <v>1834</v>
      </c>
      <c r="W86" s="90">
        <f t="shared" si="18"/>
        <v>744</v>
      </c>
      <c r="X86" s="90">
        <f t="shared" si="19"/>
        <v>158</v>
      </c>
      <c r="Y86" s="90">
        <f t="shared" si="20"/>
        <v>0</v>
      </c>
      <c r="Z86" s="199">
        <f t="shared" si="21"/>
        <v>0</v>
      </c>
      <c r="AA86" s="90">
        <v>7245</v>
      </c>
      <c r="AB86" s="90">
        <v>1506</v>
      </c>
      <c r="AC86" s="90">
        <v>108</v>
      </c>
      <c r="AD86" s="199"/>
      <c r="AF86" s="391"/>
      <c r="AG86" s="391"/>
      <c r="AH86" s="391"/>
      <c r="AI86" s="391"/>
      <c r="AJ86" s="391"/>
      <c r="AK86" s="391"/>
      <c r="AL86" s="391"/>
      <c r="AM86" s="391"/>
      <c r="AN86" s="391"/>
      <c r="AO86" s="391"/>
      <c r="AP86" s="391"/>
      <c r="AQ86" s="391"/>
      <c r="AR86" s="391"/>
      <c r="AS86" s="392"/>
      <c r="AT86" s="392"/>
      <c r="AU86" s="392"/>
      <c r="AW86" s="391"/>
      <c r="AX86" s="391"/>
      <c r="AY86" s="391"/>
      <c r="AZ86" s="391"/>
      <c r="BA86" s="392"/>
    </row>
    <row r="87" spans="1:53">
      <c r="B87" s="201" t="s">
        <v>454</v>
      </c>
      <c r="C87" s="187" t="s">
        <v>505</v>
      </c>
      <c r="D87" s="203" t="s">
        <v>263</v>
      </c>
      <c r="E87" s="11">
        <f t="shared" si="15"/>
        <v>15446</v>
      </c>
      <c r="F87" s="90">
        <v>2679</v>
      </c>
      <c r="G87" s="90">
        <v>4328</v>
      </c>
      <c r="H87" s="90">
        <v>1527</v>
      </c>
      <c r="I87" s="90">
        <v>908</v>
      </c>
      <c r="J87" s="90">
        <v>795</v>
      </c>
      <c r="K87" s="90">
        <v>624</v>
      </c>
      <c r="L87" s="90">
        <v>462</v>
      </c>
      <c r="M87" s="90">
        <v>344</v>
      </c>
      <c r="N87" s="90">
        <v>657</v>
      </c>
      <c r="O87" s="90">
        <v>1814</v>
      </c>
      <c r="P87" s="90">
        <v>1165</v>
      </c>
      <c r="Q87" s="90">
        <v>143</v>
      </c>
      <c r="R87" s="90"/>
      <c r="S87" s="90"/>
      <c r="T87" s="199"/>
      <c r="U87" s="234">
        <f t="shared" si="16"/>
        <v>6004</v>
      </c>
      <c r="V87" s="90">
        <f t="shared" si="17"/>
        <v>3122</v>
      </c>
      <c r="W87" s="90">
        <f t="shared" si="18"/>
        <v>1308</v>
      </c>
      <c r="X87" s="90">
        <f t="shared" si="19"/>
        <v>143</v>
      </c>
      <c r="Y87" s="90">
        <f t="shared" si="20"/>
        <v>0</v>
      </c>
      <c r="Z87" s="199">
        <f t="shared" si="21"/>
        <v>0</v>
      </c>
      <c r="AA87" s="90">
        <v>12784</v>
      </c>
      <c r="AB87" s="90">
        <v>2519</v>
      </c>
      <c r="AC87" s="90">
        <v>143</v>
      </c>
      <c r="AD87" s="199"/>
      <c r="AF87" s="391"/>
      <c r="AG87" s="391"/>
      <c r="AH87" s="391"/>
      <c r="AI87" s="391"/>
      <c r="AJ87" s="391"/>
      <c r="AK87" s="391"/>
      <c r="AL87" s="391"/>
      <c r="AM87" s="391"/>
      <c r="AN87" s="391"/>
      <c r="AO87" s="391"/>
      <c r="AP87" s="391"/>
      <c r="AQ87" s="391"/>
      <c r="AR87" s="391"/>
      <c r="AS87" s="392"/>
      <c r="AT87" s="392"/>
      <c r="AU87" s="392"/>
      <c r="AW87" s="391"/>
      <c r="AX87" s="391"/>
      <c r="AY87" s="391"/>
      <c r="AZ87" s="391"/>
      <c r="BA87" s="392"/>
    </row>
    <row r="88" spans="1:53">
      <c r="B88" s="201" t="s">
        <v>454</v>
      </c>
      <c r="C88" s="187" t="s">
        <v>506</v>
      </c>
      <c r="D88" s="203" t="s">
        <v>264</v>
      </c>
      <c r="E88" s="11">
        <f t="shared" si="15"/>
        <v>10837</v>
      </c>
      <c r="F88" s="90">
        <v>1408</v>
      </c>
      <c r="G88" s="90">
        <v>1882</v>
      </c>
      <c r="H88" s="90">
        <v>1086</v>
      </c>
      <c r="I88" s="90">
        <v>808</v>
      </c>
      <c r="J88" s="90">
        <v>670</v>
      </c>
      <c r="K88" s="90">
        <v>318</v>
      </c>
      <c r="L88" s="90">
        <v>259</v>
      </c>
      <c r="M88" s="90">
        <v>392</v>
      </c>
      <c r="N88" s="90">
        <v>405</v>
      </c>
      <c r="O88" s="90">
        <v>1741</v>
      </c>
      <c r="P88" s="90">
        <v>1054</v>
      </c>
      <c r="Q88" s="90">
        <v>500</v>
      </c>
      <c r="R88" s="90">
        <v>314</v>
      </c>
      <c r="S88" s="90"/>
      <c r="T88" s="199"/>
      <c r="U88" s="234">
        <f t="shared" si="16"/>
        <v>5653</v>
      </c>
      <c r="V88" s="90">
        <f t="shared" si="17"/>
        <v>3609</v>
      </c>
      <c r="W88" s="90">
        <f t="shared" si="18"/>
        <v>1868</v>
      </c>
      <c r="X88" s="90">
        <f t="shared" si="19"/>
        <v>814</v>
      </c>
      <c r="Y88" s="90">
        <f t="shared" si="20"/>
        <v>314</v>
      </c>
      <c r="Z88" s="199">
        <f t="shared" si="21"/>
        <v>0</v>
      </c>
      <c r="AA88" s="90">
        <v>7528</v>
      </c>
      <c r="AB88" s="90">
        <v>2495</v>
      </c>
      <c r="AC88" s="90">
        <v>500</v>
      </c>
      <c r="AD88" s="199">
        <v>314</v>
      </c>
      <c r="AF88" s="391"/>
      <c r="AG88" s="391"/>
      <c r="AH88" s="391"/>
      <c r="AI88" s="391"/>
      <c r="AJ88" s="391"/>
      <c r="AK88" s="391"/>
      <c r="AL88" s="391"/>
      <c r="AM88" s="391"/>
      <c r="AN88" s="391"/>
      <c r="AO88" s="391"/>
      <c r="AP88" s="391"/>
      <c r="AQ88" s="391"/>
      <c r="AR88" s="391"/>
      <c r="AS88" s="391"/>
      <c r="AT88" s="392"/>
      <c r="AU88" s="392"/>
      <c r="AW88" s="391"/>
      <c r="AX88" s="391"/>
      <c r="AY88" s="391"/>
      <c r="AZ88" s="391"/>
      <c r="BA88" s="391"/>
    </row>
    <row r="89" spans="1:53">
      <c r="B89" s="201" t="s">
        <v>454</v>
      </c>
      <c r="C89" s="187" t="s">
        <v>508</v>
      </c>
      <c r="D89" s="203" t="s">
        <v>265</v>
      </c>
      <c r="E89" s="11">
        <f t="shared" si="15"/>
        <v>12268</v>
      </c>
      <c r="F89" s="90">
        <v>1810</v>
      </c>
      <c r="G89" s="90">
        <v>2698</v>
      </c>
      <c r="H89" s="90">
        <v>1335</v>
      </c>
      <c r="I89" s="90">
        <v>760</v>
      </c>
      <c r="J89" s="90">
        <v>825</v>
      </c>
      <c r="K89" s="90">
        <v>546</v>
      </c>
      <c r="L89" s="90">
        <v>364</v>
      </c>
      <c r="M89" s="90">
        <v>344</v>
      </c>
      <c r="N89" s="90">
        <v>423</v>
      </c>
      <c r="O89" s="90">
        <v>2137</v>
      </c>
      <c r="P89" s="90">
        <v>910</v>
      </c>
      <c r="Q89" s="90">
        <v>116</v>
      </c>
      <c r="R89" s="90"/>
      <c r="S89" s="90"/>
      <c r="T89" s="199"/>
      <c r="U89" s="234">
        <f t="shared" si="16"/>
        <v>5665</v>
      </c>
      <c r="V89" s="90">
        <f t="shared" si="17"/>
        <v>3163</v>
      </c>
      <c r="W89" s="90">
        <f t="shared" si="18"/>
        <v>1026</v>
      </c>
      <c r="X89" s="90">
        <f t="shared" si="19"/>
        <v>116</v>
      </c>
      <c r="Y89" s="90">
        <f t="shared" si="20"/>
        <v>0</v>
      </c>
      <c r="Z89" s="199">
        <f t="shared" si="21"/>
        <v>0</v>
      </c>
      <c r="AA89" s="90">
        <v>9445</v>
      </c>
      <c r="AB89" s="90">
        <v>2707</v>
      </c>
      <c r="AC89" s="90">
        <v>116</v>
      </c>
      <c r="AD89" s="199"/>
      <c r="AF89" s="391"/>
      <c r="AG89" s="391"/>
      <c r="AH89" s="391"/>
      <c r="AI89" s="391"/>
      <c r="AJ89" s="391"/>
      <c r="AK89" s="391"/>
      <c r="AL89" s="391"/>
      <c r="AM89" s="391"/>
      <c r="AN89" s="391"/>
      <c r="AO89" s="391"/>
      <c r="AP89" s="391"/>
      <c r="AQ89" s="391"/>
      <c r="AR89" s="391"/>
      <c r="AS89" s="392"/>
      <c r="AT89" s="392"/>
      <c r="AU89" s="392"/>
      <c r="AW89" s="391"/>
      <c r="AX89" s="391"/>
      <c r="AY89" s="391"/>
      <c r="AZ89" s="391"/>
      <c r="BA89" s="392"/>
    </row>
    <row r="90" spans="1:53">
      <c r="B90" s="201" t="s">
        <v>454</v>
      </c>
      <c r="C90" s="187" t="s">
        <v>509</v>
      </c>
      <c r="D90" s="203" t="s">
        <v>266</v>
      </c>
      <c r="E90" s="11">
        <f t="shared" si="15"/>
        <v>11469</v>
      </c>
      <c r="F90" s="90">
        <v>1581</v>
      </c>
      <c r="G90" s="90">
        <v>2526</v>
      </c>
      <c r="H90" s="90">
        <v>1332</v>
      </c>
      <c r="I90" s="90">
        <v>1036</v>
      </c>
      <c r="J90" s="90">
        <v>550</v>
      </c>
      <c r="K90" s="90">
        <v>606</v>
      </c>
      <c r="L90" s="90">
        <v>294</v>
      </c>
      <c r="M90" s="90">
        <v>352</v>
      </c>
      <c r="N90" s="90">
        <v>414</v>
      </c>
      <c r="O90" s="90">
        <v>1756</v>
      </c>
      <c r="P90" s="90">
        <v>712</v>
      </c>
      <c r="Q90" s="90">
        <v>63</v>
      </c>
      <c r="R90" s="90">
        <v>247</v>
      </c>
      <c r="S90" s="90"/>
      <c r="T90" s="199"/>
      <c r="U90" s="234">
        <f t="shared" si="16"/>
        <v>4994</v>
      </c>
      <c r="V90" s="90">
        <f t="shared" si="17"/>
        <v>2778</v>
      </c>
      <c r="W90" s="90">
        <f t="shared" si="18"/>
        <v>1022</v>
      </c>
      <c r="X90" s="90">
        <f t="shared" si="19"/>
        <v>310</v>
      </c>
      <c r="Y90" s="90">
        <f t="shared" si="20"/>
        <v>247</v>
      </c>
      <c r="Z90" s="199">
        <f t="shared" si="21"/>
        <v>0</v>
      </c>
      <c r="AA90" s="90">
        <v>9001</v>
      </c>
      <c r="AB90" s="90">
        <v>2158</v>
      </c>
      <c r="AC90" s="90">
        <v>63</v>
      </c>
      <c r="AD90" s="199">
        <v>247</v>
      </c>
      <c r="AF90" s="391"/>
      <c r="AG90" s="391"/>
      <c r="AH90" s="391"/>
      <c r="AI90" s="391"/>
      <c r="AJ90" s="391"/>
      <c r="AK90" s="391"/>
      <c r="AL90" s="391"/>
      <c r="AM90" s="391"/>
      <c r="AN90" s="391"/>
      <c r="AO90" s="391"/>
      <c r="AP90" s="391"/>
      <c r="AQ90" s="391"/>
      <c r="AR90" s="391"/>
      <c r="AS90" s="391"/>
      <c r="AT90" s="392"/>
      <c r="AU90" s="392"/>
      <c r="AW90" s="391"/>
      <c r="AX90" s="391"/>
      <c r="AY90" s="391"/>
      <c r="AZ90" s="391"/>
      <c r="BA90" s="391"/>
    </row>
    <row r="91" spans="1:53">
      <c r="B91" s="201" t="s">
        <v>454</v>
      </c>
      <c r="C91" s="187" t="s">
        <v>510</v>
      </c>
      <c r="D91" s="203" t="s">
        <v>267</v>
      </c>
      <c r="E91" s="11">
        <f t="shared" si="15"/>
        <v>9826</v>
      </c>
      <c r="F91" s="90">
        <v>1710</v>
      </c>
      <c r="G91" s="90">
        <v>2236</v>
      </c>
      <c r="H91" s="90">
        <v>717</v>
      </c>
      <c r="I91" s="90">
        <v>484</v>
      </c>
      <c r="J91" s="90">
        <v>545</v>
      </c>
      <c r="K91" s="90">
        <v>462</v>
      </c>
      <c r="L91" s="90">
        <v>378</v>
      </c>
      <c r="M91" s="90">
        <v>280</v>
      </c>
      <c r="N91" s="90">
        <v>306</v>
      </c>
      <c r="O91" s="90">
        <v>1763</v>
      </c>
      <c r="P91" s="90">
        <v>729</v>
      </c>
      <c r="Q91" s="90">
        <v>216</v>
      </c>
      <c r="R91" s="90"/>
      <c r="S91" s="90"/>
      <c r="T91" s="199"/>
      <c r="U91" s="234">
        <f t="shared" si="16"/>
        <v>4679</v>
      </c>
      <c r="V91" s="90">
        <f t="shared" si="17"/>
        <v>2708</v>
      </c>
      <c r="W91" s="90">
        <f t="shared" si="18"/>
        <v>945</v>
      </c>
      <c r="X91" s="90">
        <f t="shared" si="19"/>
        <v>216</v>
      </c>
      <c r="Y91" s="90">
        <f t="shared" si="20"/>
        <v>0</v>
      </c>
      <c r="Z91" s="199">
        <f t="shared" si="21"/>
        <v>0</v>
      </c>
      <c r="AA91" s="90">
        <v>7448</v>
      </c>
      <c r="AB91" s="90">
        <v>2162</v>
      </c>
      <c r="AC91" s="90">
        <v>216</v>
      </c>
      <c r="AD91" s="199"/>
      <c r="AF91" s="391"/>
      <c r="AG91" s="391"/>
      <c r="AH91" s="391"/>
      <c r="AI91" s="391"/>
      <c r="AJ91" s="391"/>
      <c r="AK91" s="391"/>
      <c r="AL91" s="391"/>
      <c r="AM91" s="391"/>
      <c r="AN91" s="391"/>
      <c r="AO91" s="391"/>
      <c r="AP91" s="391"/>
      <c r="AQ91" s="391"/>
      <c r="AR91" s="391"/>
      <c r="AS91" s="392"/>
      <c r="AT91" s="392"/>
      <c r="AU91" s="392"/>
      <c r="AW91" s="391"/>
      <c r="AX91" s="391"/>
      <c r="AY91" s="391"/>
      <c r="AZ91" s="391"/>
      <c r="BA91" s="392"/>
    </row>
    <row r="92" spans="1:53">
      <c r="B92" s="201" t="s">
        <v>454</v>
      </c>
      <c r="C92" s="187" t="s">
        <v>511</v>
      </c>
      <c r="D92" s="203" t="s">
        <v>455</v>
      </c>
      <c r="E92" s="11">
        <f t="shared" si="15"/>
        <v>13680</v>
      </c>
      <c r="F92" s="90">
        <v>1838</v>
      </c>
      <c r="G92" s="90">
        <v>3010</v>
      </c>
      <c r="H92" s="90">
        <v>780</v>
      </c>
      <c r="I92" s="90">
        <v>648</v>
      </c>
      <c r="J92" s="90">
        <v>520</v>
      </c>
      <c r="K92" s="90">
        <v>588</v>
      </c>
      <c r="L92" s="90">
        <v>455</v>
      </c>
      <c r="M92" s="90">
        <v>392</v>
      </c>
      <c r="N92" s="90">
        <v>360</v>
      </c>
      <c r="O92" s="90">
        <v>1608</v>
      </c>
      <c r="P92" s="90">
        <v>996</v>
      </c>
      <c r="Q92" s="90">
        <v>277</v>
      </c>
      <c r="R92" s="90">
        <v>188</v>
      </c>
      <c r="S92" s="90"/>
      <c r="T92" s="199">
        <v>2020</v>
      </c>
      <c r="U92" s="234">
        <f t="shared" si="16"/>
        <v>7404</v>
      </c>
      <c r="V92" s="90">
        <f t="shared" si="17"/>
        <v>5089</v>
      </c>
      <c r="W92" s="90">
        <f t="shared" si="18"/>
        <v>3481</v>
      </c>
      <c r="X92" s="90">
        <f t="shared" si="19"/>
        <v>2485</v>
      </c>
      <c r="Y92" s="90">
        <f t="shared" si="20"/>
        <v>2208</v>
      </c>
      <c r="Z92" s="199">
        <f t="shared" si="21"/>
        <v>2020</v>
      </c>
      <c r="AA92" s="90">
        <v>8751</v>
      </c>
      <c r="AB92" s="90">
        <v>2494</v>
      </c>
      <c r="AC92" s="90">
        <v>227</v>
      </c>
      <c r="AD92" s="199">
        <v>2208</v>
      </c>
      <c r="AF92" s="391"/>
      <c r="AG92" s="391"/>
      <c r="AH92" s="391"/>
      <c r="AI92" s="391"/>
      <c r="AJ92" s="391"/>
      <c r="AK92" s="391"/>
      <c r="AL92" s="391"/>
      <c r="AM92" s="391"/>
      <c r="AN92" s="391"/>
      <c r="AO92" s="391"/>
      <c r="AP92" s="391"/>
      <c r="AQ92" s="391"/>
      <c r="AR92" s="391"/>
      <c r="AS92" s="391"/>
      <c r="AT92" s="392"/>
      <c r="AU92" s="391"/>
      <c r="AW92" s="391"/>
      <c r="AX92" s="391"/>
      <c r="AY92" s="391"/>
      <c r="AZ92" s="391"/>
      <c r="BA92" s="391"/>
    </row>
    <row r="93" spans="1:53">
      <c r="B93" s="201" t="s">
        <v>454</v>
      </c>
      <c r="C93" s="187" t="s">
        <v>512</v>
      </c>
      <c r="D93" s="203" t="s">
        <v>269</v>
      </c>
      <c r="E93" s="11">
        <f t="shared" si="15"/>
        <v>66753</v>
      </c>
      <c r="F93" s="90">
        <v>8129</v>
      </c>
      <c r="G93" s="90">
        <v>15544</v>
      </c>
      <c r="H93" s="90">
        <v>6627</v>
      </c>
      <c r="I93" s="90">
        <v>4124</v>
      </c>
      <c r="J93" s="90">
        <v>2785</v>
      </c>
      <c r="K93" s="90">
        <v>2040</v>
      </c>
      <c r="L93" s="90">
        <v>1449</v>
      </c>
      <c r="M93" s="90">
        <v>1448</v>
      </c>
      <c r="N93" s="90">
        <v>1188</v>
      </c>
      <c r="O93" s="90">
        <v>8357</v>
      </c>
      <c r="P93" s="90">
        <v>7533</v>
      </c>
      <c r="Q93" s="90">
        <v>3487</v>
      </c>
      <c r="R93" s="90">
        <v>4042</v>
      </c>
      <c r="S93" s="90"/>
      <c r="T93" s="199"/>
      <c r="U93" s="234">
        <f t="shared" si="16"/>
        <v>32329</v>
      </c>
      <c r="V93" s="90">
        <f t="shared" si="17"/>
        <v>23419</v>
      </c>
      <c r="W93" s="90">
        <f t="shared" si="18"/>
        <v>15062</v>
      </c>
      <c r="X93" s="90">
        <f t="shared" si="19"/>
        <v>7529</v>
      </c>
      <c r="Y93" s="90">
        <f t="shared" si="20"/>
        <v>4042</v>
      </c>
      <c r="Z93" s="199">
        <f t="shared" si="21"/>
        <v>0</v>
      </c>
      <c r="AA93" s="90">
        <v>44764</v>
      </c>
      <c r="AB93" s="90">
        <v>14510</v>
      </c>
      <c r="AC93" s="90">
        <v>3537</v>
      </c>
      <c r="AD93" s="199">
        <v>3942</v>
      </c>
      <c r="AF93" s="391"/>
      <c r="AG93" s="391"/>
      <c r="AH93" s="391"/>
      <c r="AI93" s="391"/>
      <c r="AJ93" s="391"/>
      <c r="AK93" s="391"/>
      <c r="AL93" s="391"/>
      <c r="AM93" s="391"/>
      <c r="AN93" s="391"/>
      <c r="AO93" s="391"/>
      <c r="AP93" s="391"/>
      <c r="AQ93" s="391"/>
      <c r="AR93" s="391"/>
      <c r="AS93" s="391"/>
      <c r="AT93" s="392"/>
      <c r="AU93" s="392"/>
      <c r="AW93" s="391"/>
      <c r="AX93" s="391"/>
      <c r="AY93" s="391"/>
      <c r="AZ93" s="391"/>
      <c r="BA93" s="391"/>
    </row>
    <row r="94" spans="1:53">
      <c r="A94" s="374"/>
      <c r="B94" s="205" t="s">
        <v>454</v>
      </c>
      <c r="C94" s="206" t="s">
        <v>514</v>
      </c>
      <c r="D94" s="207" t="s">
        <v>270</v>
      </c>
      <c r="E94" s="67">
        <f t="shared" si="15"/>
        <v>36062</v>
      </c>
      <c r="F94" s="208">
        <v>5235</v>
      </c>
      <c r="G94" s="208">
        <v>6860</v>
      </c>
      <c r="H94" s="208">
        <v>3711</v>
      </c>
      <c r="I94" s="208">
        <v>1800</v>
      </c>
      <c r="J94" s="208">
        <v>1170</v>
      </c>
      <c r="K94" s="208">
        <v>894</v>
      </c>
      <c r="L94" s="208">
        <v>735</v>
      </c>
      <c r="M94" s="208">
        <v>576</v>
      </c>
      <c r="N94" s="208">
        <v>423</v>
      </c>
      <c r="O94" s="208">
        <v>4728</v>
      </c>
      <c r="P94" s="208">
        <v>4009</v>
      </c>
      <c r="Q94" s="208">
        <v>1517</v>
      </c>
      <c r="R94" s="208">
        <v>2867</v>
      </c>
      <c r="S94" s="208">
        <v>1537</v>
      </c>
      <c r="T94" s="209"/>
      <c r="U94" s="243">
        <f t="shared" si="16"/>
        <v>18456</v>
      </c>
      <c r="V94" s="208">
        <f t="shared" si="17"/>
        <v>14658</v>
      </c>
      <c r="W94" s="208">
        <f t="shared" si="18"/>
        <v>9930</v>
      </c>
      <c r="X94" s="208">
        <f t="shared" si="19"/>
        <v>5921</v>
      </c>
      <c r="Y94" s="208">
        <f t="shared" si="20"/>
        <v>4404</v>
      </c>
      <c r="Z94" s="209">
        <f t="shared" si="21"/>
        <v>1537</v>
      </c>
      <c r="AA94" s="208">
        <v>21904</v>
      </c>
      <c r="AB94" s="208">
        <v>8287</v>
      </c>
      <c r="AC94" s="208">
        <v>1467</v>
      </c>
      <c r="AD94" s="209">
        <v>4404</v>
      </c>
      <c r="AF94" s="391"/>
      <c r="AG94" s="391"/>
      <c r="AH94" s="391"/>
      <c r="AI94" s="391"/>
      <c r="AJ94" s="391"/>
      <c r="AK94" s="391"/>
      <c r="AL94" s="391"/>
      <c r="AM94" s="391"/>
      <c r="AN94" s="391"/>
      <c r="AO94" s="391"/>
      <c r="AP94" s="391"/>
      <c r="AQ94" s="391"/>
      <c r="AR94" s="391"/>
      <c r="AS94" s="391"/>
      <c r="AT94" s="391"/>
      <c r="AU94" s="392"/>
      <c r="AW94" s="391"/>
      <c r="AX94" s="391"/>
      <c r="AY94" s="391"/>
      <c r="AZ94" s="391"/>
      <c r="BA94" s="391"/>
    </row>
    <row r="95" spans="1:53" ht="6.75" customHeight="1">
      <c r="E95" s="11"/>
    </row>
    <row r="96" spans="1:53" ht="13.5" customHeight="1">
      <c r="B96" s="375"/>
      <c r="C96" s="149"/>
      <c r="E96" s="375"/>
      <c r="L96" s="375"/>
      <c r="S96" s="375"/>
    </row>
    <row r="97" spans="2:19" ht="13.5" customHeight="1">
      <c r="B97" s="149"/>
      <c r="C97" s="149"/>
      <c r="E97" s="149"/>
      <c r="L97" s="149"/>
      <c r="S97" s="149"/>
    </row>
    <row r="98" spans="2:19" ht="13.5" customHeight="1">
      <c r="B98" s="149"/>
      <c r="C98" s="149"/>
      <c r="E98" s="149"/>
      <c r="L98" s="149"/>
      <c r="S98" s="149"/>
    </row>
    <row r="99" spans="2:19" ht="13.5" customHeight="1">
      <c r="B99" s="228"/>
      <c r="E99" s="228"/>
      <c r="L99" s="228"/>
      <c r="S99" s="228"/>
    </row>
  </sheetData>
  <mergeCells count="1">
    <mergeCell ref="E4:E6"/>
  </mergeCells>
  <pageMargins left="0.51181102362204722" right="0.31496062992125984" top="0.55118110236220474" bottom="0.55118110236220474" header="0.31496062992125984" footer="0.31496062992125984"/>
  <pageSetup paperSize="9" scale="85" firstPageNumber="3" orientation="portrait" useFirstPageNumber="1" r:id="rId1"/>
  <headerFooter>
    <oddHeader>&amp;R(&amp;P-2/8)</oddHeader>
    <oddFooter>&amp;CIV-6-&amp;P</oddFooter>
  </headerFooter>
  <colBreaks count="3" manualBreakCount="3">
    <brk id="12" max="1048575" man="1"/>
    <brk id="20" max="1048575" man="1"/>
    <brk id="2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5549-9B00-466A-9A26-EBD1F7AAB63A}">
  <sheetPr>
    <tabColor rgb="FFFF0000"/>
  </sheetPr>
  <dimension ref="A1:AP43"/>
  <sheetViews>
    <sheetView showGridLines="0" zoomScaleNormal="100" workbookViewId="0">
      <selection activeCell="K15" sqref="K15"/>
    </sheetView>
  </sheetViews>
  <sheetFormatPr defaultColWidth="9.140625" defaultRowHeight="12.75"/>
  <cols>
    <col min="1" max="1" width="2.7109375" customWidth="1"/>
    <col min="2" max="2" width="18.7109375" style="6" customWidth="1"/>
    <col min="3" max="16" width="12.28515625" style="6" customWidth="1"/>
    <col min="17" max="17" width="13.28515625" style="6" customWidth="1"/>
    <col min="18" max="22" width="13.28515625" customWidth="1"/>
  </cols>
  <sheetData>
    <row r="1" spans="2:42">
      <c r="C1" s="11"/>
    </row>
    <row r="2" spans="2:42">
      <c r="B2" s="14"/>
      <c r="C2" s="14" t="s">
        <v>526</v>
      </c>
      <c r="D2" s="14"/>
      <c r="E2" s="14"/>
      <c r="F2" s="14"/>
      <c r="G2" s="14"/>
      <c r="H2" s="14"/>
      <c r="I2" s="13"/>
      <c r="J2" s="14" t="s">
        <v>526</v>
      </c>
      <c r="K2" s="14"/>
      <c r="L2" s="14"/>
      <c r="M2" s="14"/>
      <c r="N2" s="14"/>
      <c r="O2" s="14"/>
      <c r="P2" s="14"/>
      <c r="Q2" s="14" t="s">
        <v>526</v>
      </c>
    </row>
    <row r="3" spans="2:42">
      <c r="B3" s="14"/>
      <c r="C3" s="14" t="s">
        <v>527</v>
      </c>
      <c r="D3" s="14"/>
      <c r="E3" s="14"/>
      <c r="F3" s="14"/>
      <c r="G3" s="14"/>
      <c r="H3" s="14"/>
      <c r="I3" s="13"/>
      <c r="J3" s="14" t="s">
        <v>527</v>
      </c>
      <c r="K3" s="14"/>
      <c r="L3" s="14"/>
      <c r="M3" s="14"/>
      <c r="N3" s="14"/>
      <c r="O3" s="14"/>
      <c r="P3" s="14"/>
      <c r="Q3" s="14" t="s">
        <v>527</v>
      </c>
    </row>
    <row r="4" spans="2:42">
      <c r="B4" s="14"/>
      <c r="C4" s="14"/>
      <c r="D4" s="14"/>
      <c r="E4" s="105"/>
      <c r="F4" s="14"/>
      <c r="G4" s="15"/>
      <c r="H4" s="15"/>
      <c r="I4" s="13"/>
      <c r="J4" s="13"/>
      <c r="K4" s="14"/>
      <c r="L4" s="14"/>
      <c r="M4" s="14"/>
      <c r="N4" s="14"/>
      <c r="O4" s="14"/>
      <c r="P4" s="15"/>
      <c r="Q4" s="15"/>
    </row>
    <row r="5" spans="2:42">
      <c r="B5" s="14"/>
      <c r="C5" s="14"/>
      <c r="I5" s="15" t="s">
        <v>0</v>
      </c>
      <c r="P5" s="15" t="s">
        <v>0</v>
      </c>
      <c r="R5" s="6"/>
      <c r="S5" s="6"/>
      <c r="T5" s="6"/>
      <c r="U5" s="6"/>
      <c r="V5" s="15" t="s">
        <v>0</v>
      </c>
    </row>
    <row r="6" spans="2:42">
      <c r="B6" s="445" t="s">
        <v>528</v>
      </c>
      <c r="C6" s="448" t="s">
        <v>390</v>
      </c>
      <c r="D6" s="106"/>
      <c r="E6" s="360" t="s">
        <v>391</v>
      </c>
      <c r="F6" s="360"/>
      <c r="G6" s="360"/>
      <c r="H6" s="360"/>
      <c r="I6" s="361"/>
      <c r="J6" s="394"/>
      <c r="K6" s="360" t="s">
        <v>391</v>
      </c>
      <c r="L6" s="360"/>
      <c r="M6" s="360"/>
      <c r="N6" s="360"/>
      <c r="O6" s="360"/>
      <c r="P6" s="361"/>
      <c r="Q6" s="394"/>
      <c r="R6" s="360" t="s">
        <v>391</v>
      </c>
      <c r="S6" s="360"/>
      <c r="T6" s="360"/>
      <c r="U6" s="360"/>
      <c r="V6" s="362"/>
    </row>
    <row r="7" spans="2:42" ht="15" customHeight="1">
      <c r="B7" s="446"/>
      <c r="C7" s="449"/>
      <c r="D7" s="50" t="s">
        <v>392</v>
      </c>
      <c r="E7" s="363" t="s">
        <v>393</v>
      </c>
      <c r="F7" s="363" t="s">
        <v>394</v>
      </c>
      <c r="G7" s="363" t="s">
        <v>395</v>
      </c>
      <c r="H7" s="363" t="s">
        <v>396</v>
      </c>
      <c r="I7" s="363" t="s">
        <v>397</v>
      </c>
      <c r="J7" s="363" t="s">
        <v>398</v>
      </c>
      <c r="K7" s="363" t="s">
        <v>399</v>
      </c>
      <c r="L7" s="363" t="s">
        <v>400</v>
      </c>
      <c r="M7" s="363" t="s">
        <v>401</v>
      </c>
      <c r="N7" s="363" t="s">
        <v>402</v>
      </c>
      <c r="O7" s="363" t="s">
        <v>403</v>
      </c>
      <c r="P7" s="363" t="s">
        <v>404</v>
      </c>
      <c r="Q7" s="363" t="s">
        <v>405</v>
      </c>
      <c r="R7" s="363" t="s">
        <v>406</v>
      </c>
      <c r="S7" s="363" t="s">
        <v>407</v>
      </c>
      <c r="T7" s="363" t="s">
        <v>408</v>
      </c>
      <c r="U7" s="363" t="s">
        <v>409</v>
      </c>
      <c r="V7" s="364"/>
    </row>
    <row r="8" spans="2:42" ht="61.5" customHeight="1">
      <c r="B8" s="447"/>
      <c r="C8" s="450"/>
      <c r="D8" s="369" t="s">
        <v>411</v>
      </c>
      <c r="E8" s="368" t="s">
        <v>412</v>
      </c>
      <c r="F8" s="368" t="s">
        <v>413</v>
      </c>
      <c r="G8" s="368" t="s">
        <v>414</v>
      </c>
      <c r="H8" s="368" t="s">
        <v>415</v>
      </c>
      <c r="I8" s="368" t="s">
        <v>416</v>
      </c>
      <c r="J8" s="368" t="s">
        <v>417</v>
      </c>
      <c r="K8" s="368" t="s">
        <v>418</v>
      </c>
      <c r="L8" s="368" t="s">
        <v>419</v>
      </c>
      <c r="M8" s="368" t="s">
        <v>420</v>
      </c>
      <c r="N8" s="368" t="s">
        <v>421</v>
      </c>
      <c r="O8" s="368" t="s">
        <v>422</v>
      </c>
      <c r="P8" s="368" t="s">
        <v>423</v>
      </c>
      <c r="Q8" s="368" t="s">
        <v>424</v>
      </c>
      <c r="R8" s="368" t="s">
        <v>425</v>
      </c>
      <c r="S8" s="368" t="s">
        <v>426</v>
      </c>
      <c r="T8" s="368" t="s">
        <v>427</v>
      </c>
      <c r="U8" s="368" t="s">
        <v>428</v>
      </c>
      <c r="V8" s="370" t="s">
        <v>429</v>
      </c>
    </row>
    <row r="9" spans="2:42" ht="6.75" customHeight="1">
      <c r="B9" s="395"/>
      <c r="C9" s="396"/>
      <c r="D9" s="397"/>
      <c r="E9" s="21"/>
      <c r="F9" s="21"/>
      <c r="G9" s="21"/>
      <c r="H9" s="21"/>
      <c r="I9" s="398"/>
      <c r="J9" s="399"/>
      <c r="K9" s="20"/>
      <c r="L9" s="397"/>
      <c r="M9" s="397"/>
      <c r="N9" s="21"/>
      <c r="O9" s="21"/>
      <c r="P9" s="400"/>
      <c r="Q9" s="21"/>
      <c r="R9" s="401"/>
      <c r="S9" s="401"/>
      <c r="T9" s="401"/>
      <c r="U9" s="401"/>
      <c r="V9" s="402"/>
    </row>
    <row r="10" spans="2:42" ht="20.100000000000001" customHeight="1">
      <c r="B10" s="395" t="s">
        <v>4</v>
      </c>
      <c r="C10" s="403">
        <f>SUM(D10:V10)</f>
        <v>923356</v>
      </c>
      <c r="D10" s="9">
        <f>SUM(D12:D26)</f>
        <v>24229</v>
      </c>
      <c r="E10" s="9">
        <f>SUM(E12:E26)</f>
        <v>663</v>
      </c>
      <c r="F10" s="9">
        <f>SUM(F12:F26)</f>
        <v>104058</v>
      </c>
      <c r="G10" s="9">
        <f>SUM(G12:G26)</f>
        <v>1242</v>
      </c>
      <c r="H10" s="9">
        <f>SUM(H12:H26)</f>
        <v>2525</v>
      </c>
      <c r="I10" s="404">
        <f t="shared" ref="I10:V10" si="0">SUM(I12:I26)</f>
        <v>1608</v>
      </c>
      <c r="J10" s="405">
        <f t="shared" si="0"/>
        <v>498069</v>
      </c>
      <c r="K10" s="9">
        <f t="shared" si="0"/>
        <v>3182</v>
      </c>
      <c r="L10" s="9">
        <f t="shared" si="0"/>
        <v>130540</v>
      </c>
      <c r="M10" s="9">
        <f t="shared" si="0"/>
        <v>2796</v>
      </c>
      <c r="N10" s="9">
        <f t="shared" si="0"/>
        <v>17996</v>
      </c>
      <c r="O10" s="9">
        <f t="shared" si="0"/>
        <v>207</v>
      </c>
      <c r="P10" s="404">
        <f t="shared" si="0"/>
        <v>8204</v>
      </c>
      <c r="Q10" s="9">
        <f t="shared" si="0"/>
        <v>6873</v>
      </c>
      <c r="R10" s="9">
        <f t="shared" si="0"/>
        <v>40839</v>
      </c>
      <c r="S10" s="9">
        <f t="shared" si="0"/>
        <v>19990</v>
      </c>
      <c r="T10" s="9">
        <f t="shared" si="0"/>
        <v>2821</v>
      </c>
      <c r="U10" s="9">
        <f t="shared" si="0"/>
        <v>57514</v>
      </c>
      <c r="V10" s="406">
        <f t="shared" si="0"/>
        <v>0</v>
      </c>
    </row>
    <row r="11" spans="2:42" ht="6.75" customHeight="1">
      <c r="B11" s="395"/>
      <c r="C11" s="403"/>
      <c r="D11" s="9"/>
      <c r="E11" s="9"/>
      <c r="F11" s="9"/>
      <c r="G11" s="9"/>
      <c r="H11" s="9"/>
      <c r="I11" s="407"/>
      <c r="J11" s="408"/>
      <c r="K11" s="7"/>
      <c r="L11" s="9"/>
      <c r="M11" s="9"/>
      <c r="N11" s="9"/>
      <c r="O11" s="9"/>
      <c r="P11" s="404"/>
      <c r="Q11" s="9"/>
      <c r="R11" s="7"/>
      <c r="S11" s="409"/>
      <c r="T11" s="410"/>
      <c r="U11" s="410"/>
      <c r="V11" s="411"/>
      <c r="W11" s="280"/>
      <c r="X11" s="412"/>
      <c r="Y11" s="412"/>
      <c r="Z11" s="412"/>
      <c r="AA11" s="412"/>
      <c r="AB11" s="412"/>
      <c r="AC11" s="412"/>
      <c r="AD11" s="412"/>
      <c r="AE11" s="412"/>
      <c r="AF11" s="412"/>
      <c r="AG11" s="412"/>
      <c r="AH11" s="412"/>
      <c r="AI11" s="412"/>
      <c r="AJ11" s="412"/>
      <c r="AK11" s="412"/>
      <c r="AL11" s="412"/>
      <c r="AM11" s="412"/>
      <c r="AN11" s="412"/>
      <c r="AO11" s="412"/>
      <c r="AP11" s="412"/>
    </row>
    <row r="12" spans="2:42" ht="20.100000000000001" customHeight="1">
      <c r="B12" s="395" t="s">
        <v>474</v>
      </c>
      <c r="C12" s="403">
        <f t="shared" ref="C12:C38" si="1">SUM(D12:V12)</f>
        <v>346100</v>
      </c>
      <c r="D12" s="7">
        <v>7901</v>
      </c>
      <c r="E12" s="7">
        <v>183</v>
      </c>
      <c r="F12" s="7">
        <v>36065</v>
      </c>
      <c r="G12" s="7">
        <v>165</v>
      </c>
      <c r="H12" s="7">
        <v>608</v>
      </c>
      <c r="I12" s="407">
        <v>524</v>
      </c>
      <c r="J12" s="408">
        <v>212682</v>
      </c>
      <c r="K12" s="7">
        <v>355</v>
      </c>
      <c r="L12" s="9">
        <v>37332</v>
      </c>
      <c r="M12" s="9">
        <v>407</v>
      </c>
      <c r="N12" s="9">
        <v>2523</v>
      </c>
      <c r="O12" s="9">
        <v>54</v>
      </c>
      <c r="P12" s="404">
        <v>3332</v>
      </c>
      <c r="Q12" s="9">
        <v>1397</v>
      </c>
      <c r="R12" s="7">
        <v>1817</v>
      </c>
      <c r="S12" s="413">
        <v>6909</v>
      </c>
      <c r="T12" s="414">
        <v>977</v>
      </c>
      <c r="U12" s="414">
        <v>32869</v>
      </c>
      <c r="V12" s="415"/>
      <c r="W12" s="279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6"/>
      <c r="AK12" s="416"/>
      <c r="AL12" s="416"/>
      <c r="AM12" s="416"/>
      <c r="AN12" s="416"/>
      <c r="AO12" s="416"/>
      <c r="AP12" s="416"/>
    </row>
    <row r="13" spans="2:42" ht="20.100000000000001" customHeight="1">
      <c r="B13" s="395">
        <v>2</v>
      </c>
      <c r="C13" s="403">
        <f t="shared" si="1"/>
        <v>328172</v>
      </c>
      <c r="D13" s="7">
        <v>6478</v>
      </c>
      <c r="E13" s="7">
        <v>51</v>
      </c>
      <c r="F13" s="7">
        <v>31206</v>
      </c>
      <c r="G13" s="7">
        <v>276</v>
      </c>
      <c r="H13" s="7">
        <v>467</v>
      </c>
      <c r="I13" s="407">
        <v>230</v>
      </c>
      <c r="J13" s="408">
        <v>205820</v>
      </c>
      <c r="K13" s="7">
        <v>675</v>
      </c>
      <c r="L13" s="9">
        <v>57212</v>
      </c>
      <c r="M13" s="9">
        <v>438</v>
      </c>
      <c r="N13" s="9">
        <v>2505</v>
      </c>
      <c r="O13" s="9">
        <v>31</v>
      </c>
      <c r="P13" s="404">
        <v>2463</v>
      </c>
      <c r="Q13" s="9">
        <v>1637</v>
      </c>
      <c r="R13" s="7">
        <v>1974</v>
      </c>
      <c r="S13" s="413">
        <v>2844</v>
      </c>
      <c r="T13" s="414">
        <v>677</v>
      </c>
      <c r="U13" s="414">
        <v>13188</v>
      </c>
      <c r="V13" s="415"/>
      <c r="W13" s="279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  <c r="AI13" s="416"/>
      <c r="AJ13" s="416"/>
      <c r="AK13" s="416"/>
      <c r="AL13" s="416"/>
      <c r="AM13" s="416"/>
      <c r="AN13" s="416"/>
      <c r="AO13" s="416"/>
      <c r="AP13" s="416"/>
    </row>
    <row r="14" spans="2:42" ht="20.100000000000001" customHeight="1">
      <c r="B14" s="395">
        <v>3</v>
      </c>
      <c r="C14" s="403">
        <f t="shared" si="1"/>
        <v>91341</v>
      </c>
      <c r="D14" s="7">
        <v>2911</v>
      </c>
      <c r="E14" s="7">
        <v>36</v>
      </c>
      <c r="F14" s="7">
        <v>13840</v>
      </c>
      <c r="G14" s="7">
        <v>193</v>
      </c>
      <c r="H14" s="7">
        <v>305</v>
      </c>
      <c r="I14" s="407">
        <v>131</v>
      </c>
      <c r="J14" s="408">
        <v>43776</v>
      </c>
      <c r="K14" s="7">
        <v>796</v>
      </c>
      <c r="L14" s="9">
        <v>15403</v>
      </c>
      <c r="M14" s="9">
        <v>237</v>
      </c>
      <c r="N14" s="9">
        <v>2137</v>
      </c>
      <c r="O14" s="9">
        <v>16</v>
      </c>
      <c r="P14" s="404">
        <v>923</v>
      </c>
      <c r="Q14" s="9">
        <v>1067</v>
      </c>
      <c r="R14" s="7">
        <v>3121</v>
      </c>
      <c r="S14" s="413">
        <v>2108</v>
      </c>
      <c r="T14" s="414">
        <v>309</v>
      </c>
      <c r="U14" s="414">
        <v>4032</v>
      </c>
      <c r="V14" s="415"/>
      <c r="W14" s="279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6"/>
      <c r="AJ14" s="416"/>
      <c r="AK14" s="416"/>
      <c r="AL14" s="416"/>
      <c r="AM14" s="416"/>
      <c r="AN14" s="416"/>
      <c r="AO14" s="416"/>
      <c r="AP14" s="416"/>
    </row>
    <row r="15" spans="2:42" ht="20.100000000000001" customHeight="1">
      <c r="B15" s="395">
        <v>4</v>
      </c>
      <c r="C15" s="403">
        <f t="shared" si="1"/>
        <v>45443</v>
      </c>
      <c r="D15" s="7">
        <v>1628</v>
      </c>
      <c r="E15" s="7">
        <v>32</v>
      </c>
      <c r="F15" s="7">
        <v>7432</v>
      </c>
      <c r="G15" s="7">
        <v>85</v>
      </c>
      <c r="H15" s="7">
        <v>217</v>
      </c>
      <c r="I15" s="407">
        <v>106</v>
      </c>
      <c r="J15" s="408">
        <v>17132</v>
      </c>
      <c r="K15" s="7">
        <v>484</v>
      </c>
      <c r="L15" s="9">
        <v>8365</v>
      </c>
      <c r="M15" s="9">
        <v>225</v>
      </c>
      <c r="N15" s="9">
        <v>1577</v>
      </c>
      <c r="O15" s="9">
        <v>13</v>
      </c>
      <c r="P15" s="404">
        <v>481</v>
      </c>
      <c r="Q15" s="9">
        <v>744</v>
      </c>
      <c r="R15" s="7">
        <v>4020</v>
      </c>
      <c r="S15" s="413">
        <v>1049</v>
      </c>
      <c r="T15" s="414">
        <v>173</v>
      </c>
      <c r="U15" s="414">
        <v>1680</v>
      </c>
      <c r="V15" s="415"/>
      <c r="W15" s="279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6"/>
      <c r="AL15" s="416"/>
      <c r="AM15" s="416"/>
      <c r="AN15" s="416"/>
      <c r="AO15" s="416"/>
      <c r="AP15" s="416"/>
    </row>
    <row r="16" spans="2:42" ht="20.100000000000001" customHeight="1">
      <c r="B16" s="395" t="s">
        <v>529</v>
      </c>
      <c r="C16" s="403">
        <f t="shared" si="1"/>
        <v>26544</v>
      </c>
      <c r="D16" s="7">
        <v>935</v>
      </c>
      <c r="E16" s="7">
        <v>27</v>
      </c>
      <c r="F16" s="7">
        <v>4430</v>
      </c>
      <c r="G16" s="7">
        <v>67</v>
      </c>
      <c r="H16" s="7">
        <v>143</v>
      </c>
      <c r="I16" s="407">
        <v>79</v>
      </c>
      <c r="J16" s="408">
        <v>7222</v>
      </c>
      <c r="K16" s="7">
        <v>258</v>
      </c>
      <c r="L16" s="9">
        <v>4284</v>
      </c>
      <c r="M16" s="9">
        <v>178</v>
      </c>
      <c r="N16" s="9">
        <v>1561</v>
      </c>
      <c r="O16" s="9">
        <v>17</v>
      </c>
      <c r="P16" s="404">
        <v>258</v>
      </c>
      <c r="Q16" s="9">
        <v>461</v>
      </c>
      <c r="R16" s="7">
        <v>4310</v>
      </c>
      <c r="S16" s="413">
        <v>1187</v>
      </c>
      <c r="T16" s="414">
        <v>131</v>
      </c>
      <c r="U16" s="414">
        <v>996</v>
      </c>
      <c r="V16" s="415"/>
      <c r="W16" s="279"/>
      <c r="X16" s="416"/>
      <c r="Y16" s="416"/>
      <c r="Z16" s="416"/>
      <c r="AA16" s="416"/>
      <c r="AB16" s="416"/>
      <c r="AC16" s="416"/>
      <c r="AD16" s="416"/>
      <c r="AE16" s="416"/>
      <c r="AF16" s="416"/>
      <c r="AG16" s="416"/>
      <c r="AH16" s="416"/>
      <c r="AI16" s="416"/>
      <c r="AJ16" s="416"/>
      <c r="AK16" s="416"/>
      <c r="AL16" s="416"/>
      <c r="AM16" s="416"/>
      <c r="AN16" s="416"/>
      <c r="AO16" s="416"/>
      <c r="AP16" s="416"/>
    </row>
    <row r="17" spans="2:42" ht="20.100000000000001" customHeight="1">
      <c r="B17" s="395" t="s">
        <v>530</v>
      </c>
      <c r="C17" s="403">
        <f t="shared" si="1"/>
        <v>16541</v>
      </c>
      <c r="D17" s="7">
        <v>522</v>
      </c>
      <c r="E17" s="7">
        <v>23</v>
      </c>
      <c r="F17" s="7">
        <v>2584</v>
      </c>
      <c r="G17" s="7">
        <v>38</v>
      </c>
      <c r="H17" s="7">
        <v>107</v>
      </c>
      <c r="I17" s="407">
        <v>66</v>
      </c>
      <c r="J17" s="408">
        <v>3689</v>
      </c>
      <c r="K17" s="7">
        <v>158</v>
      </c>
      <c r="L17" s="9">
        <v>2332</v>
      </c>
      <c r="M17" s="9">
        <v>165</v>
      </c>
      <c r="N17" s="9">
        <v>1211</v>
      </c>
      <c r="O17" s="9">
        <v>8</v>
      </c>
      <c r="P17" s="404">
        <v>171</v>
      </c>
      <c r="Q17" s="9">
        <v>339</v>
      </c>
      <c r="R17" s="7">
        <v>3262</v>
      </c>
      <c r="S17" s="413">
        <v>1254</v>
      </c>
      <c r="T17" s="414">
        <v>74</v>
      </c>
      <c r="U17" s="414">
        <v>538</v>
      </c>
      <c r="V17" s="415"/>
      <c r="W17" s="279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16"/>
    </row>
    <row r="18" spans="2:42" ht="20.100000000000001" customHeight="1">
      <c r="B18" s="395" t="s">
        <v>531</v>
      </c>
      <c r="C18" s="403">
        <f t="shared" si="1"/>
        <v>11558</v>
      </c>
      <c r="D18" s="7">
        <v>572</v>
      </c>
      <c r="E18" s="7">
        <v>19</v>
      </c>
      <c r="F18" s="7">
        <v>1608</v>
      </c>
      <c r="G18" s="7">
        <v>26</v>
      </c>
      <c r="H18" s="7">
        <v>106</v>
      </c>
      <c r="I18" s="407">
        <v>67</v>
      </c>
      <c r="J18" s="408">
        <v>2034</v>
      </c>
      <c r="K18" s="7">
        <v>94</v>
      </c>
      <c r="L18" s="9">
        <v>1374</v>
      </c>
      <c r="M18" s="9">
        <v>140</v>
      </c>
      <c r="N18" s="9">
        <v>1034</v>
      </c>
      <c r="O18" s="9">
        <v>7</v>
      </c>
      <c r="P18" s="404">
        <v>96</v>
      </c>
      <c r="Q18" s="9">
        <v>244</v>
      </c>
      <c r="R18" s="7">
        <v>2257</v>
      </c>
      <c r="S18" s="413">
        <v>1164</v>
      </c>
      <c r="T18" s="414">
        <v>75</v>
      </c>
      <c r="U18" s="414">
        <v>641</v>
      </c>
      <c r="V18" s="415"/>
      <c r="W18" s="279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  <c r="AM18" s="416"/>
      <c r="AN18" s="416"/>
      <c r="AO18" s="416"/>
      <c r="AP18" s="416"/>
    </row>
    <row r="19" spans="2:42" ht="20.100000000000001" customHeight="1">
      <c r="B19" s="395" t="s">
        <v>532</v>
      </c>
      <c r="C19" s="403">
        <f t="shared" si="1"/>
        <v>7848</v>
      </c>
      <c r="D19" s="7">
        <v>271</v>
      </c>
      <c r="E19" s="7">
        <v>14</v>
      </c>
      <c r="F19" s="7">
        <v>1116</v>
      </c>
      <c r="G19" s="7">
        <v>21</v>
      </c>
      <c r="H19" s="7">
        <v>71</v>
      </c>
      <c r="I19" s="407">
        <v>54</v>
      </c>
      <c r="J19" s="408">
        <v>1454</v>
      </c>
      <c r="K19" s="7">
        <v>59</v>
      </c>
      <c r="L19" s="9">
        <v>922</v>
      </c>
      <c r="M19" s="9">
        <v>96</v>
      </c>
      <c r="N19" s="9">
        <v>770</v>
      </c>
      <c r="O19" s="9">
        <v>12</v>
      </c>
      <c r="P19" s="404">
        <v>67</v>
      </c>
      <c r="Q19" s="9">
        <v>188</v>
      </c>
      <c r="R19" s="7">
        <v>1811</v>
      </c>
      <c r="S19" s="413">
        <v>563</v>
      </c>
      <c r="T19" s="414">
        <v>48</v>
      </c>
      <c r="U19" s="414">
        <v>311</v>
      </c>
      <c r="V19" s="415"/>
      <c r="W19" s="279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416"/>
      <c r="AN19" s="416"/>
      <c r="AO19" s="416"/>
      <c r="AP19" s="416"/>
    </row>
    <row r="20" spans="2:42" ht="20.100000000000001" customHeight="1">
      <c r="B20" s="395" t="s">
        <v>533</v>
      </c>
      <c r="C20" s="403">
        <f t="shared" si="1"/>
        <v>6995</v>
      </c>
      <c r="D20" s="7">
        <v>754</v>
      </c>
      <c r="E20" s="7">
        <v>9</v>
      </c>
      <c r="F20" s="7">
        <v>702</v>
      </c>
      <c r="G20" s="7">
        <v>27</v>
      </c>
      <c r="H20" s="7">
        <v>105</v>
      </c>
      <c r="I20" s="407">
        <v>28</v>
      </c>
      <c r="J20" s="408">
        <v>814</v>
      </c>
      <c r="K20" s="7">
        <v>41</v>
      </c>
      <c r="L20" s="9">
        <v>544</v>
      </c>
      <c r="M20" s="9">
        <v>83</v>
      </c>
      <c r="N20" s="9">
        <v>788</v>
      </c>
      <c r="O20" s="9">
        <v>5</v>
      </c>
      <c r="P20" s="404">
        <v>53</v>
      </c>
      <c r="Q20" s="9">
        <v>120</v>
      </c>
      <c r="R20" s="7">
        <v>1742</v>
      </c>
      <c r="S20" s="413">
        <v>492</v>
      </c>
      <c r="T20" s="414">
        <v>63</v>
      </c>
      <c r="U20" s="414">
        <v>625</v>
      </c>
      <c r="V20" s="415"/>
      <c r="W20" s="279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416"/>
      <c r="AM20" s="416"/>
      <c r="AN20" s="416"/>
      <c r="AO20" s="416"/>
      <c r="AP20" s="416"/>
    </row>
    <row r="21" spans="2:42" ht="20.100000000000001" customHeight="1">
      <c r="B21" s="395" t="s">
        <v>480</v>
      </c>
      <c r="C21" s="403">
        <f t="shared" si="1"/>
        <v>27035</v>
      </c>
      <c r="D21" s="7">
        <v>1753</v>
      </c>
      <c r="E21" s="7">
        <v>150</v>
      </c>
      <c r="F21" s="7">
        <v>2714</v>
      </c>
      <c r="G21" s="7">
        <v>160</v>
      </c>
      <c r="H21" s="7">
        <v>308</v>
      </c>
      <c r="I21" s="407">
        <v>177</v>
      </c>
      <c r="J21" s="408">
        <v>2588</v>
      </c>
      <c r="K21" s="7">
        <v>149</v>
      </c>
      <c r="L21" s="9">
        <v>2002</v>
      </c>
      <c r="M21" s="9">
        <v>419</v>
      </c>
      <c r="N21" s="9">
        <v>2937</v>
      </c>
      <c r="O21" s="9">
        <v>18</v>
      </c>
      <c r="P21" s="404">
        <v>220</v>
      </c>
      <c r="Q21" s="9">
        <v>483</v>
      </c>
      <c r="R21" s="7">
        <v>9743</v>
      </c>
      <c r="S21" s="413">
        <v>1345</v>
      </c>
      <c r="T21" s="414">
        <v>194</v>
      </c>
      <c r="U21" s="414">
        <v>1675</v>
      </c>
      <c r="V21" s="415"/>
      <c r="W21" s="279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416"/>
    </row>
    <row r="22" spans="2:42" ht="20.100000000000001" customHeight="1">
      <c r="B22" s="395" t="s">
        <v>481</v>
      </c>
      <c r="C22" s="403">
        <f t="shared" si="1"/>
        <v>11734</v>
      </c>
      <c r="D22" s="7">
        <v>359</v>
      </c>
      <c r="E22" s="7">
        <v>105</v>
      </c>
      <c r="F22" s="7">
        <v>1170</v>
      </c>
      <c r="G22" s="7">
        <v>103</v>
      </c>
      <c r="H22" s="7">
        <v>75</v>
      </c>
      <c r="I22" s="407">
        <v>105</v>
      </c>
      <c r="J22" s="408">
        <v>687</v>
      </c>
      <c r="K22" s="7">
        <v>68</v>
      </c>
      <c r="L22" s="9">
        <v>634</v>
      </c>
      <c r="M22" s="9">
        <v>267</v>
      </c>
      <c r="N22" s="9">
        <v>694</v>
      </c>
      <c r="O22" s="9">
        <v>16</v>
      </c>
      <c r="P22" s="404">
        <v>101</v>
      </c>
      <c r="Q22" s="9">
        <v>147</v>
      </c>
      <c r="R22" s="7">
        <v>5671</v>
      </c>
      <c r="S22" s="413">
        <v>724</v>
      </c>
      <c r="T22" s="414">
        <v>79</v>
      </c>
      <c r="U22" s="414">
        <v>729</v>
      </c>
      <c r="V22" s="415"/>
      <c r="W22" s="279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</row>
    <row r="23" spans="2:42" ht="20.100000000000001" customHeight="1">
      <c r="B23" s="395" t="s">
        <v>482</v>
      </c>
      <c r="C23" s="403">
        <f t="shared" si="1"/>
        <v>2258</v>
      </c>
      <c r="D23" s="7">
        <v>74</v>
      </c>
      <c r="E23" s="7">
        <v>8</v>
      </c>
      <c r="F23" s="7">
        <v>459</v>
      </c>
      <c r="G23" s="7">
        <v>57</v>
      </c>
      <c r="H23" s="7">
        <v>11</v>
      </c>
      <c r="I23" s="407">
        <v>21</v>
      </c>
      <c r="J23" s="408">
        <v>108</v>
      </c>
      <c r="K23" s="7">
        <v>27</v>
      </c>
      <c r="L23" s="9">
        <v>97</v>
      </c>
      <c r="M23" s="9">
        <v>84</v>
      </c>
      <c r="N23" s="9">
        <v>93</v>
      </c>
      <c r="O23" s="9">
        <v>10</v>
      </c>
      <c r="P23" s="404">
        <v>24</v>
      </c>
      <c r="Q23" s="9">
        <v>27</v>
      </c>
      <c r="R23" s="7">
        <v>845</v>
      </c>
      <c r="S23" s="413">
        <v>160</v>
      </c>
      <c r="T23" s="414">
        <v>11</v>
      </c>
      <c r="U23" s="414">
        <v>142</v>
      </c>
      <c r="V23" s="415"/>
      <c r="W23" s="279"/>
      <c r="X23" s="416"/>
      <c r="Y23" s="416"/>
      <c r="Z23" s="416"/>
      <c r="AA23" s="416"/>
      <c r="AB23" s="416"/>
      <c r="AC23" s="416"/>
      <c r="AD23" s="416"/>
      <c r="AE23" s="416"/>
      <c r="AF23" s="416"/>
      <c r="AG23" s="416"/>
      <c r="AH23" s="416"/>
      <c r="AI23" s="416"/>
      <c r="AJ23" s="416"/>
      <c r="AK23" s="416"/>
      <c r="AL23" s="416"/>
      <c r="AM23" s="416"/>
      <c r="AN23" s="416"/>
      <c r="AO23" s="416"/>
      <c r="AP23" s="416"/>
    </row>
    <row r="24" spans="2:42" ht="20.100000000000001" customHeight="1">
      <c r="B24" s="395" t="s">
        <v>483</v>
      </c>
      <c r="C24" s="403">
        <f t="shared" si="1"/>
        <v>1616</v>
      </c>
      <c r="D24" s="7">
        <v>68</v>
      </c>
      <c r="E24" s="7">
        <v>6</v>
      </c>
      <c r="F24" s="7">
        <v>686</v>
      </c>
      <c r="G24" s="7">
        <v>21</v>
      </c>
      <c r="H24" s="7">
        <v>1</v>
      </c>
      <c r="I24" s="407">
        <v>19</v>
      </c>
      <c r="J24" s="408">
        <v>61</v>
      </c>
      <c r="K24" s="7">
        <v>17</v>
      </c>
      <c r="L24" s="9">
        <v>38</v>
      </c>
      <c r="M24" s="9">
        <v>49</v>
      </c>
      <c r="N24" s="9">
        <v>123</v>
      </c>
      <c r="O24" s="9"/>
      <c r="P24" s="404">
        <v>12</v>
      </c>
      <c r="Q24" s="9">
        <v>15</v>
      </c>
      <c r="R24" s="7">
        <v>262</v>
      </c>
      <c r="S24" s="413">
        <v>156</v>
      </c>
      <c r="T24" s="414">
        <v>4</v>
      </c>
      <c r="U24" s="414">
        <v>78</v>
      </c>
      <c r="V24" s="415"/>
      <c r="W24" s="279"/>
      <c r="X24" s="416"/>
      <c r="Y24" s="416"/>
      <c r="Z24" s="416"/>
      <c r="AA24" s="416"/>
      <c r="AB24" s="416"/>
      <c r="AC24" s="416"/>
      <c r="AD24" s="416"/>
      <c r="AE24" s="416"/>
      <c r="AF24" s="416"/>
      <c r="AG24" s="416"/>
      <c r="AH24" s="416"/>
      <c r="AI24" s="416"/>
      <c r="AJ24" s="417"/>
      <c r="AK24" s="416"/>
      <c r="AL24" s="416"/>
      <c r="AM24" s="416"/>
      <c r="AN24" s="416"/>
      <c r="AO24" s="416"/>
      <c r="AP24" s="416"/>
    </row>
    <row r="25" spans="2:42" ht="20.100000000000001" customHeight="1">
      <c r="B25" s="395" t="s">
        <v>534</v>
      </c>
      <c r="C25" s="403">
        <f t="shared" si="1"/>
        <v>118</v>
      </c>
      <c r="D25" s="7">
        <v>3</v>
      </c>
      <c r="E25" s="7"/>
      <c r="F25" s="7">
        <v>39</v>
      </c>
      <c r="G25" s="7">
        <v>1</v>
      </c>
      <c r="H25" s="7"/>
      <c r="I25" s="407">
        <v>1</v>
      </c>
      <c r="J25" s="408">
        <v>1</v>
      </c>
      <c r="K25" s="7">
        <v>1</v>
      </c>
      <c r="L25" s="9">
        <v>1</v>
      </c>
      <c r="M25" s="9">
        <v>8</v>
      </c>
      <c r="N25" s="9">
        <v>20</v>
      </c>
      <c r="O25" s="9"/>
      <c r="P25" s="404"/>
      <c r="Q25" s="9">
        <v>1</v>
      </c>
      <c r="R25" s="7">
        <v>4</v>
      </c>
      <c r="S25" s="413">
        <v>25</v>
      </c>
      <c r="T25" s="414">
        <v>6</v>
      </c>
      <c r="U25" s="414">
        <v>7</v>
      </c>
      <c r="V25" s="415"/>
      <c r="W25" s="279"/>
      <c r="X25" s="416"/>
      <c r="Y25" s="416"/>
      <c r="Z25" s="417"/>
      <c r="AA25" s="416"/>
      <c r="AB25" s="416"/>
      <c r="AC25" s="417"/>
      <c r="AD25" s="416"/>
      <c r="AE25" s="416"/>
      <c r="AF25" s="416"/>
      <c r="AG25" s="416"/>
      <c r="AH25" s="416"/>
      <c r="AI25" s="416"/>
      <c r="AJ25" s="417"/>
      <c r="AK25" s="417"/>
      <c r="AL25" s="416"/>
      <c r="AM25" s="416"/>
      <c r="AN25" s="416"/>
      <c r="AO25" s="416"/>
      <c r="AP25" s="416"/>
    </row>
    <row r="26" spans="2:42" ht="20.100000000000001" customHeight="1">
      <c r="B26" s="395" t="s">
        <v>535</v>
      </c>
      <c r="C26" s="403">
        <f t="shared" si="1"/>
        <v>53</v>
      </c>
      <c r="D26" s="7"/>
      <c r="E26" s="7"/>
      <c r="F26" s="7">
        <v>7</v>
      </c>
      <c r="G26" s="7">
        <v>2</v>
      </c>
      <c r="H26" s="7">
        <v>1</v>
      </c>
      <c r="I26" s="407"/>
      <c r="J26" s="408">
        <v>1</v>
      </c>
      <c r="K26" s="7"/>
      <c r="L26" s="9"/>
      <c r="M26" s="9"/>
      <c r="N26" s="9">
        <v>23</v>
      </c>
      <c r="O26" s="9"/>
      <c r="P26" s="404">
        <v>3</v>
      </c>
      <c r="Q26" s="9">
        <v>3</v>
      </c>
      <c r="R26" s="7"/>
      <c r="S26" s="413">
        <v>10</v>
      </c>
      <c r="T26" s="414"/>
      <c r="U26" s="414">
        <v>3</v>
      </c>
      <c r="V26" s="415"/>
      <c r="W26" s="279"/>
      <c r="X26" s="416"/>
      <c r="Y26" s="417"/>
      <c r="Z26" s="417"/>
      <c r="AA26" s="416"/>
      <c r="AB26" s="416"/>
      <c r="AC26" s="416"/>
      <c r="AD26" s="417"/>
      <c r="AE26" s="416"/>
      <c r="AF26" s="417"/>
      <c r="AG26" s="417"/>
      <c r="AH26" s="417"/>
      <c r="AI26" s="416"/>
      <c r="AJ26" s="417"/>
      <c r="AK26" s="416"/>
      <c r="AL26" s="416"/>
      <c r="AM26" s="417"/>
      <c r="AN26" s="416"/>
      <c r="AO26" s="417"/>
      <c r="AP26" s="416"/>
    </row>
    <row r="27" spans="2:42" ht="20.100000000000001" customHeight="1">
      <c r="B27" s="395"/>
      <c r="C27" s="403"/>
      <c r="D27" s="7"/>
      <c r="E27" s="7"/>
      <c r="F27" s="7"/>
      <c r="G27" s="7"/>
      <c r="H27" s="7"/>
      <c r="I27" s="407"/>
      <c r="J27" s="408"/>
      <c r="K27" s="7"/>
      <c r="L27" s="9"/>
      <c r="M27" s="9"/>
      <c r="N27" s="9"/>
      <c r="O27" s="9"/>
      <c r="P27" s="404"/>
      <c r="Q27" s="9"/>
      <c r="R27" s="7"/>
      <c r="S27" s="413"/>
      <c r="T27" s="413"/>
      <c r="U27" s="413"/>
      <c r="V27" s="418"/>
      <c r="W27" s="419"/>
      <c r="X27" s="419"/>
      <c r="Y27" s="419"/>
      <c r="Z27" s="419"/>
    </row>
    <row r="28" spans="2:42" ht="20.100000000000001" customHeight="1">
      <c r="B28" s="420" t="s">
        <v>536</v>
      </c>
      <c r="C28" s="421">
        <f t="shared" si="1"/>
        <v>112300</v>
      </c>
      <c r="D28" s="422">
        <f>SUM(D16:D26)</f>
        <v>5311</v>
      </c>
      <c r="E28" s="422">
        <f>SUM(E16:E26)</f>
        <v>361</v>
      </c>
      <c r="F28" s="422">
        <f>SUM(F16:F26)</f>
        <v>15515</v>
      </c>
      <c r="G28" s="422">
        <f>SUM(G16:G26)</f>
        <v>523</v>
      </c>
      <c r="H28" s="422">
        <f>SUM(H16:H26)</f>
        <v>928</v>
      </c>
      <c r="I28" s="423">
        <f t="shared" ref="I28:U28" si="2">SUM(I16:I26)</f>
        <v>617</v>
      </c>
      <c r="J28" s="424">
        <f t="shared" si="2"/>
        <v>18659</v>
      </c>
      <c r="K28" s="422">
        <f t="shared" si="2"/>
        <v>872</v>
      </c>
      <c r="L28" s="422">
        <f t="shared" si="2"/>
        <v>12228</v>
      </c>
      <c r="M28" s="422">
        <f t="shared" si="2"/>
        <v>1489</v>
      </c>
      <c r="N28" s="422">
        <f t="shared" si="2"/>
        <v>9254</v>
      </c>
      <c r="O28" s="422">
        <f t="shared" si="2"/>
        <v>93</v>
      </c>
      <c r="P28" s="423">
        <f t="shared" si="2"/>
        <v>1005</v>
      </c>
      <c r="Q28" s="422">
        <f t="shared" si="2"/>
        <v>2028</v>
      </c>
      <c r="R28" s="422">
        <f t="shared" si="2"/>
        <v>29907</v>
      </c>
      <c r="S28" s="422">
        <f t="shared" si="2"/>
        <v>7080</v>
      </c>
      <c r="T28" s="422">
        <f t="shared" si="2"/>
        <v>685</v>
      </c>
      <c r="U28" s="422">
        <f t="shared" si="2"/>
        <v>5745</v>
      </c>
      <c r="V28" s="425"/>
      <c r="W28" s="419"/>
      <c r="X28" s="419"/>
      <c r="Y28" s="419"/>
      <c r="Z28" s="419"/>
    </row>
    <row r="29" spans="2:42" ht="20.100000000000001" customHeight="1">
      <c r="B29" s="395" t="s">
        <v>487</v>
      </c>
      <c r="C29" s="403">
        <f t="shared" si="1"/>
        <v>42814</v>
      </c>
      <c r="D29" s="7">
        <f>SUM(D21:D26)</f>
        <v>2257</v>
      </c>
      <c r="E29" s="7">
        <f>SUM(E21:E26)</f>
        <v>269</v>
      </c>
      <c r="F29" s="7">
        <f>SUM(F21:F26)</f>
        <v>5075</v>
      </c>
      <c r="G29" s="7">
        <f>SUM(G21:G26)</f>
        <v>344</v>
      </c>
      <c r="H29" s="7">
        <f>SUM(H21:H26)</f>
        <v>396</v>
      </c>
      <c r="I29" s="407">
        <f t="shared" ref="I29:U29" si="3">SUM(I21:I26)</f>
        <v>323</v>
      </c>
      <c r="J29" s="408">
        <f t="shared" si="3"/>
        <v>3446</v>
      </c>
      <c r="K29" s="7">
        <f t="shared" si="3"/>
        <v>262</v>
      </c>
      <c r="L29" s="7">
        <f t="shared" si="3"/>
        <v>2772</v>
      </c>
      <c r="M29" s="7">
        <f t="shared" si="3"/>
        <v>827</v>
      </c>
      <c r="N29" s="7">
        <f t="shared" si="3"/>
        <v>3890</v>
      </c>
      <c r="O29" s="7">
        <f t="shared" si="3"/>
        <v>44</v>
      </c>
      <c r="P29" s="407">
        <f t="shared" si="3"/>
        <v>360</v>
      </c>
      <c r="Q29" s="7">
        <f t="shared" si="3"/>
        <v>676</v>
      </c>
      <c r="R29" s="7">
        <f t="shared" si="3"/>
        <v>16525</v>
      </c>
      <c r="S29" s="7">
        <f t="shared" si="3"/>
        <v>2420</v>
      </c>
      <c r="T29" s="7">
        <f t="shared" si="3"/>
        <v>294</v>
      </c>
      <c r="U29" s="7">
        <f t="shared" si="3"/>
        <v>2634</v>
      </c>
      <c r="V29" s="34"/>
      <c r="W29" s="419"/>
      <c r="X29" s="419"/>
      <c r="Y29" s="419"/>
      <c r="Z29" s="419"/>
    </row>
    <row r="30" spans="2:42" ht="20.100000000000001" customHeight="1">
      <c r="B30" s="395" t="s">
        <v>488</v>
      </c>
      <c r="C30" s="403">
        <f t="shared" si="1"/>
        <v>15779</v>
      </c>
      <c r="D30" s="7">
        <f>SUM(D22:D26)</f>
        <v>504</v>
      </c>
      <c r="E30" s="7">
        <f>SUM(E22:E26)</f>
        <v>119</v>
      </c>
      <c r="F30" s="7">
        <f>SUM(F22:F26)</f>
        <v>2361</v>
      </c>
      <c r="G30" s="7">
        <f>SUM(G22:G26)</f>
        <v>184</v>
      </c>
      <c r="H30" s="7">
        <f>SUM(H22:H26)</f>
        <v>88</v>
      </c>
      <c r="I30" s="407">
        <f t="shared" ref="I30:U30" si="4">SUM(I22:I26)</f>
        <v>146</v>
      </c>
      <c r="J30" s="408">
        <f t="shared" si="4"/>
        <v>858</v>
      </c>
      <c r="K30" s="7">
        <f t="shared" si="4"/>
        <v>113</v>
      </c>
      <c r="L30" s="7">
        <f t="shared" si="4"/>
        <v>770</v>
      </c>
      <c r="M30" s="7">
        <f t="shared" si="4"/>
        <v>408</v>
      </c>
      <c r="N30" s="7">
        <f t="shared" si="4"/>
        <v>953</v>
      </c>
      <c r="O30" s="7">
        <f t="shared" si="4"/>
        <v>26</v>
      </c>
      <c r="P30" s="407">
        <f t="shared" si="4"/>
        <v>140</v>
      </c>
      <c r="Q30" s="7">
        <f t="shared" si="4"/>
        <v>193</v>
      </c>
      <c r="R30" s="7">
        <f t="shared" si="4"/>
        <v>6782</v>
      </c>
      <c r="S30" s="7">
        <f t="shared" si="4"/>
        <v>1075</v>
      </c>
      <c r="T30" s="7">
        <f t="shared" si="4"/>
        <v>100</v>
      </c>
      <c r="U30" s="7">
        <f t="shared" si="4"/>
        <v>959</v>
      </c>
      <c r="V30" s="34"/>
    </row>
    <row r="31" spans="2:42" ht="20.100000000000001" customHeight="1">
      <c r="B31" s="395" t="s">
        <v>489</v>
      </c>
      <c r="C31" s="403">
        <f t="shared" si="1"/>
        <v>4045</v>
      </c>
      <c r="D31" s="7">
        <f>SUM(D23:D26)</f>
        <v>145</v>
      </c>
      <c r="E31" s="7">
        <f>SUM(E23:E26)</f>
        <v>14</v>
      </c>
      <c r="F31" s="7">
        <f>SUM(F23:F26)</f>
        <v>1191</v>
      </c>
      <c r="G31" s="7">
        <f>SUM(G23:G26)</f>
        <v>81</v>
      </c>
      <c r="H31" s="7">
        <f>SUM(H23:H26)</f>
        <v>13</v>
      </c>
      <c r="I31" s="407">
        <f t="shared" ref="I31:U31" si="5">SUM(I23:I26)</f>
        <v>41</v>
      </c>
      <c r="J31" s="408">
        <f t="shared" si="5"/>
        <v>171</v>
      </c>
      <c r="K31" s="7">
        <f t="shared" si="5"/>
        <v>45</v>
      </c>
      <c r="L31" s="7">
        <f t="shared" si="5"/>
        <v>136</v>
      </c>
      <c r="M31" s="7">
        <f t="shared" si="5"/>
        <v>141</v>
      </c>
      <c r="N31" s="7">
        <f t="shared" si="5"/>
        <v>259</v>
      </c>
      <c r="O31" s="7">
        <f t="shared" si="5"/>
        <v>10</v>
      </c>
      <c r="P31" s="407">
        <f t="shared" si="5"/>
        <v>39</v>
      </c>
      <c r="Q31" s="7">
        <f t="shared" si="5"/>
        <v>46</v>
      </c>
      <c r="R31" s="7">
        <f t="shared" si="5"/>
        <v>1111</v>
      </c>
      <c r="S31" s="7">
        <f t="shared" si="5"/>
        <v>351</v>
      </c>
      <c r="T31" s="7">
        <f t="shared" si="5"/>
        <v>21</v>
      </c>
      <c r="U31" s="7">
        <f t="shared" si="5"/>
        <v>230</v>
      </c>
      <c r="V31" s="34"/>
    </row>
    <row r="32" spans="2:42" ht="20.100000000000001" customHeight="1">
      <c r="B32" s="395" t="s">
        <v>537</v>
      </c>
      <c r="C32" s="403">
        <f t="shared" si="1"/>
        <v>1787</v>
      </c>
      <c r="D32" s="7">
        <f>SUM(D24:D26)</f>
        <v>71</v>
      </c>
      <c r="E32" s="7">
        <f>SUM(E24:E26)</f>
        <v>6</v>
      </c>
      <c r="F32" s="7">
        <f>SUM(F24:F26)</f>
        <v>732</v>
      </c>
      <c r="G32" s="7">
        <f>SUM(G24:G26)</f>
        <v>24</v>
      </c>
      <c r="H32" s="7">
        <f>SUM(H24:H26)</f>
        <v>2</v>
      </c>
      <c r="I32" s="407">
        <f t="shared" ref="I32:U32" si="6">SUM(I24:I26)</f>
        <v>20</v>
      </c>
      <c r="J32" s="408">
        <f t="shared" si="6"/>
        <v>63</v>
      </c>
      <c r="K32" s="7">
        <f t="shared" si="6"/>
        <v>18</v>
      </c>
      <c r="L32" s="7">
        <f t="shared" si="6"/>
        <v>39</v>
      </c>
      <c r="M32" s="7">
        <f t="shared" si="6"/>
        <v>57</v>
      </c>
      <c r="N32" s="7">
        <f t="shared" si="6"/>
        <v>166</v>
      </c>
      <c r="O32" s="7">
        <f t="shared" si="6"/>
        <v>0</v>
      </c>
      <c r="P32" s="407">
        <f t="shared" si="6"/>
        <v>15</v>
      </c>
      <c r="Q32" s="7">
        <f t="shared" si="6"/>
        <v>19</v>
      </c>
      <c r="R32" s="7">
        <f t="shared" si="6"/>
        <v>266</v>
      </c>
      <c r="S32" s="7">
        <f t="shared" si="6"/>
        <v>191</v>
      </c>
      <c r="T32" s="7">
        <f t="shared" si="6"/>
        <v>10</v>
      </c>
      <c r="U32" s="7">
        <f t="shared" si="6"/>
        <v>88</v>
      </c>
      <c r="V32" s="34"/>
    </row>
    <row r="33" spans="1:42" ht="20.100000000000001" customHeight="1">
      <c r="B33" s="395" t="s">
        <v>491</v>
      </c>
      <c r="C33" s="403">
        <f t="shared" si="1"/>
        <v>171</v>
      </c>
      <c r="D33" s="7">
        <f>SUM(D25:D26)</f>
        <v>3</v>
      </c>
      <c r="E33" s="7">
        <f>SUM(E25:E26)</f>
        <v>0</v>
      </c>
      <c r="F33" s="7">
        <f>SUM(F25:F26)</f>
        <v>46</v>
      </c>
      <c r="G33" s="7">
        <f>SUM(G25:G26)</f>
        <v>3</v>
      </c>
      <c r="H33" s="7">
        <f>SUM(H25:H26)</f>
        <v>1</v>
      </c>
      <c r="I33" s="407">
        <f t="shared" ref="I33:U33" si="7">SUM(I25:I26)</f>
        <v>1</v>
      </c>
      <c r="J33" s="408">
        <f t="shared" si="7"/>
        <v>2</v>
      </c>
      <c r="K33" s="7">
        <f t="shared" si="7"/>
        <v>1</v>
      </c>
      <c r="L33" s="7">
        <f t="shared" si="7"/>
        <v>1</v>
      </c>
      <c r="M33" s="7">
        <f t="shared" si="7"/>
        <v>8</v>
      </c>
      <c r="N33" s="7">
        <f t="shared" si="7"/>
        <v>43</v>
      </c>
      <c r="O33" s="7">
        <f t="shared" si="7"/>
        <v>0</v>
      </c>
      <c r="P33" s="407">
        <f t="shared" si="7"/>
        <v>3</v>
      </c>
      <c r="Q33" s="7">
        <f t="shared" si="7"/>
        <v>4</v>
      </c>
      <c r="R33" s="7">
        <f t="shared" si="7"/>
        <v>4</v>
      </c>
      <c r="S33" s="7">
        <f t="shared" si="7"/>
        <v>35</v>
      </c>
      <c r="T33" s="7">
        <f t="shared" si="7"/>
        <v>6</v>
      </c>
      <c r="U33" s="7">
        <f t="shared" si="7"/>
        <v>10</v>
      </c>
      <c r="V33" s="34"/>
    </row>
    <row r="34" spans="1:42" ht="20.100000000000001" customHeight="1">
      <c r="B34" s="426"/>
      <c r="C34" s="427"/>
      <c r="D34" s="428"/>
      <c r="E34" s="428"/>
      <c r="F34" s="428"/>
      <c r="G34" s="428"/>
      <c r="H34" s="428"/>
      <c r="I34" s="429"/>
      <c r="J34" s="430"/>
      <c r="K34" s="428"/>
      <c r="L34" s="428"/>
      <c r="M34" s="428"/>
      <c r="N34" s="428"/>
      <c r="O34" s="428"/>
      <c r="P34" s="429"/>
      <c r="Q34" s="428"/>
      <c r="R34" s="428"/>
      <c r="S34" s="428"/>
      <c r="T34" s="431"/>
      <c r="U34" s="431"/>
      <c r="V34" s="432"/>
      <c r="W34" s="280"/>
      <c r="X34" s="412"/>
      <c r="Y34" s="412"/>
      <c r="Z34" s="412"/>
      <c r="AA34" s="412"/>
      <c r="AB34" s="412"/>
      <c r="AC34" s="412"/>
      <c r="AD34" s="412"/>
      <c r="AE34" s="412"/>
      <c r="AF34" s="412"/>
      <c r="AG34" s="412"/>
      <c r="AH34" s="412"/>
      <c r="AI34" s="412"/>
      <c r="AJ34" s="412"/>
      <c r="AK34" s="412"/>
      <c r="AL34" s="412"/>
      <c r="AM34" s="412"/>
      <c r="AN34" s="412"/>
      <c r="AO34" s="412"/>
      <c r="AP34" s="412"/>
    </row>
    <row r="35" spans="1:42" ht="20.100000000000001" customHeight="1">
      <c r="B35" s="395" t="s">
        <v>538</v>
      </c>
      <c r="C35" s="421">
        <f t="shared" si="1"/>
        <v>886131</v>
      </c>
      <c r="D35" s="7">
        <v>22244</v>
      </c>
      <c r="E35" s="7">
        <v>416</v>
      </c>
      <c r="F35" s="7">
        <v>99628</v>
      </c>
      <c r="G35" s="7">
        <v>923</v>
      </c>
      <c r="H35" s="7">
        <v>2189</v>
      </c>
      <c r="I35" s="407">
        <v>1324</v>
      </c>
      <c r="J35" s="408">
        <v>495302</v>
      </c>
      <c r="K35" s="7">
        <v>2957</v>
      </c>
      <c r="L35" s="9">
        <v>128284</v>
      </c>
      <c r="M35" s="9">
        <v>2038</v>
      </c>
      <c r="N35" s="9">
        <v>14925</v>
      </c>
      <c r="O35" s="9">
        <v>166</v>
      </c>
      <c r="P35" s="404">
        <v>7879</v>
      </c>
      <c r="Q35" s="9">
        <v>6315</v>
      </c>
      <c r="R35" s="7">
        <v>26062</v>
      </c>
      <c r="S35" s="7">
        <v>17793</v>
      </c>
      <c r="T35" s="414">
        <v>2560</v>
      </c>
      <c r="U35" s="414">
        <v>55126</v>
      </c>
      <c r="V35" s="415"/>
      <c r="W35" s="279"/>
      <c r="X35" s="416"/>
      <c r="Y35" s="416"/>
      <c r="Z35" s="416"/>
      <c r="AA35" s="416"/>
      <c r="AB35" s="416"/>
      <c r="AC35" s="416"/>
      <c r="AD35" s="416"/>
      <c r="AE35" s="416"/>
      <c r="AF35" s="416"/>
      <c r="AG35" s="416"/>
      <c r="AH35" s="416"/>
      <c r="AI35" s="416"/>
      <c r="AJ35" s="416"/>
      <c r="AK35" s="416"/>
      <c r="AL35" s="416"/>
      <c r="AM35" s="416"/>
      <c r="AN35" s="416"/>
      <c r="AO35" s="416"/>
      <c r="AP35" s="416"/>
    </row>
    <row r="36" spans="1:42" ht="20.100000000000001" customHeight="1">
      <c r="B36" s="395" t="s">
        <v>539</v>
      </c>
      <c r="C36" s="403">
        <f t="shared" si="1"/>
        <v>33320</v>
      </c>
      <c r="D36" s="7">
        <v>1849</v>
      </c>
      <c r="E36" s="7">
        <v>233</v>
      </c>
      <c r="F36" s="7">
        <v>3255</v>
      </c>
      <c r="G36" s="7">
        <v>240</v>
      </c>
      <c r="H36" s="7">
        <v>323</v>
      </c>
      <c r="I36" s="407">
        <v>246</v>
      </c>
      <c r="J36" s="408">
        <v>2606</v>
      </c>
      <c r="K36" s="7">
        <v>182</v>
      </c>
      <c r="L36" s="9">
        <v>2129</v>
      </c>
      <c r="M36" s="9">
        <v>620</v>
      </c>
      <c r="N36" s="9">
        <v>2820</v>
      </c>
      <c r="O36" s="9">
        <v>31</v>
      </c>
      <c r="P36" s="404">
        <v>287</v>
      </c>
      <c r="Q36" s="9">
        <v>515</v>
      </c>
      <c r="R36" s="7">
        <v>13710</v>
      </c>
      <c r="S36" s="7">
        <v>1857</v>
      </c>
      <c r="T36" s="414">
        <v>240</v>
      </c>
      <c r="U36" s="414">
        <v>2177</v>
      </c>
      <c r="V36" s="415"/>
      <c r="W36" s="279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</row>
    <row r="37" spans="1:42" ht="20.100000000000001" customHeight="1">
      <c r="B37" s="395" t="s">
        <v>540</v>
      </c>
      <c r="C37" s="403">
        <f t="shared" si="1"/>
        <v>2167</v>
      </c>
      <c r="D37" s="7">
        <v>67</v>
      </c>
      <c r="E37" s="7">
        <v>8</v>
      </c>
      <c r="F37" s="7">
        <v>463</v>
      </c>
      <c r="G37" s="7">
        <v>56</v>
      </c>
      <c r="H37" s="7">
        <v>11</v>
      </c>
      <c r="I37" s="407">
        <v>20</v>
      </c>
      <c r="J37" s="408">
        <v>104</v>
      </c>
      <c r="K37" s="7">
        <v>25</v>
      </c>
      <c r="L37" s="9">
        <v>88</v>
      </c>
      <c r="M37" s="9">
        <v>83</v>
      </c>
      <c r="N37" s="9">
        <v>86</v>
      </c>
      <c r="O37" s="9">
        <v>10</v>
      </c>
      <c r="P37" s="404">
        <v>24</v>
      </c>
      <c r="Q37" s="9">
        <v>24</v>
      </c>
      <c r="R37" s="7">
        <v>810</v>
      </c>
      <c r="S37" s="7">
        <v>151</v>
      </c>
      <c r="T37" s="414">
        <v>12</v>
      </c>
      <c r="U37" s="414">
        <v>125</v>
      </c>
      <c r="V37" s="415"/>
      <c r="W37" s="279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  <c r="AM37" s="416"/>
      <c r="AN37" s="416"/>
      <c r="AO37" s="416"/>
      <c r="AP37" s="416"/>
    </row>
    <row r="38" spans="1:42" ht="20.100000000000001" customHeight="1">
      <c r="B38" s="433" t="s">
        <v>541</v>
      </c>
      <c r="C38" s="434">
        <f t="shared" si="1"/>
        <v>1738</v>
      </c>
      <c r="D38" s="435">
        <v>69</v>
      </c>
      <c r="E38" s="435">
        <v>6</v>
      </c>
      <c r="F38" s="435">
        <v>712</v>
      </c>
      <c r="G38" s="435">
        <v>23</v>
      </c>
      <c r="H38" s="435">
        <v>2</v>
      </c>
      <c r="I38" s="436">
        <v>18</v>
      </c>
      <c r="J38" s="437">
        <v>57</v>
      </c>
      <c r="K38" s="435">
        <v>18</v>
      </c>
      <c r="L38" s="438">
        <v>39</v>
      </c>
      <c r="M38" s="438">
        <v>55</v>
      </c>
      <c r="N38" s="438">
        <v>165</v>
      </c>
      <c r="O38" s="438"/>
      <c r="P38" s="439">
        <v>14</v>
      </c>
      <c r="Q38" s="438">
        <v>19</v>
      </c>
      <c r="R38" s="435">
        <v>257</v>
      </c>
      <c r="S38" s="435">
        <v>189</v>
      </c>
      <c r="T38" s="440">
        <v>9</v>
      </c>
      <c r="U38" s="440">
        <v>86</v>
      </c>
      <c r="V38" s="441"/>
      <c r="W38" s="279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6"/>
      <c r="AI38" s="416"/>
      <c r="AJ38" s="417"/>
      <c r="AK38" s="416"/>
      <c r="AL38" s="416"/>
      <c r="AM38" s="416"/>
      <c r="AN38" s="416"/>
      <c r="AO38" s="416"/>
      <c r="AP38" s="416"/>
    </row>
    <row r="39" spans="1:42" ht="8.1" customHeight="1"/>
    <row r="40" spans="1:42" s="6" customFormat="1" ht="13.5" customHeight="1">
      <c r="A40" s="187"/>
      <c r="B40" s="375"/>
      <c r="C40" s="375" t="s">
        <v>456</v>
      </c>
      <c r="J40" s="375" t="s">
        <v>456</v>
      </c>
      <c r="Q40" s="375" t="s">
        <v>456</v>
      </c>
    </row>
    <row r="41" spans="1:42" s="6" customFormat="1" ht="13.5" customHeight="1">
      <c r="A41" s="187"/>
      <c r="B41" s="149"/>
      <c r="C41" s="149" t="s">
        <v>457</v>
      </c>
      <c r="J41" s="149" t="s">
        <v>457</v>
      </c>
      <c r="Q41" s="149" t="s">
        <v>457</v>
      </c>
    </row>
    <row r="42" spans="1:42" s="6" customFormat="1" ht="13.5" customHeight="1">
      <c r="A42" s="187"/>
      <c r="B42" s="149"/>
      <c r="C42" s="149" t="s">
        <v>458</v>
      </c>
      <c r="J42" s="149" t="s">
        <v>458</v>
      </c>
      <c r="Q42" s="149" t="s">
        <v>458</v>
      </c>
    </row>
    <row r="43" spans="1:42" s="6" customFormat="1" ht="13.5" customHeight="1">
      <c r="A43" s="187"/>
      <c r="B43" s="228"/>
      <c r="C43" s="228" t="s">
        <v>459</v>
      </c>
      <c r="J43" s="228" t="s">
        <v>459</v>
      </c>
      <c r="Q43" s="228" t="s">
        <v>459</v>
      </c>
    </row>
  </sheetData>
  <mergeCells count="2">
    <mergeCell ref="B6:B8"/>
    <mergeCell ref="C6:C8"/>
  </mergeCells>
  <pageMargins left="0.70866141732283472" right="0.31496062992125984" top="0.55118110236220474" bottom="0.55118110236220474" header="0.31496062992125984" footer="0.31496062992125984"/>
  <pageSetup paperSize="9" scale="85" firstPageNumber="3" orientation="portrait" useFirstPageNumber="1" verticalDpi="0" r:id="rId1"/>
  <headerFooter>
    <oddHeader>&amp;R(&amp;P-2/3)</oddHeader>
    <oddFooter>&amp;CIV-7-&amp;P</oddFooter>
  </headerFooter>
  <colBreaks count="2" manualBreakCount="2">
    <brk id="9" max="1048575" man="1"/>
    <brk id="16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DAB7-39EA-477E-B293-20B724E0B2F5}">
  <sheetPr>
    <tabColor rgb="FFFF0000"/>
  </sheetPr>
  <dimension ref="A1:AP43"/>
  <sheetViews>
    <sheetView showGridLines="0" tabSelected="1" zoomScaleNormal="100" workbookViewId="0">
      <selection activeCell="G15" sqref="G15"/>
    </sheetView>
  </sheetViews>
  <sheetFormatPr defaultColWidth="9.140625" defaultRowHeight="12.75"/>
  <cols>
    <col min="1" max="1" width="2.5703125" customWidth="1"/>
    <col min="2" max="2" width="18.5703125" style="6" customWidth="1"/>
    <col min="3" max="16" width="12.42578125" style="6" customWidth="1"/>
    <col min="17" max="17" width="13.42578125" style="6" customWidth="1"/>
    <col min="18" max="22" width="13.42578125" customWidth="1"/>
  </cols>
  <sheetData>
    <row r="1" spans="2:42">
      <c r="C1" s="11"/>
    </row>
    <row r="2" spans="2:42">
      <c r="B2" s="14"/>
      <c r="C2" s="14" t="s">
        <v>542</v>
      </c>
      <c r="D2" s="14"/>
      <c r="E2" s="14"/>
      <c r="F2" s="14"/>
      <c r="G2" s="14"/>
      <c r="H2" s="14"/>
      <c r="I2" s="13"/>
      <c r="J2" s="14" t="s">
        <v>542</v>
      </c>
      <c r="K2" s="14"/>
      <c r="L2" s="14"/>
      <c r="M2" s="14"/>
      <c r="N2" s="14"/>
      <c r="O2" s="14"/>
      <c r="P2" s="14"/>
      <c r="Q2" s="14" t="s">
        <v>542</v>
      </c>
    </row>
    <row r="3" spans="2:42">
      <c r="B3" s="14"/>
      <c r="C3" s="14" t="s">
        <v>527</v>
      </c>
      <c r="D3" s="14"/>
      <c r="E3" s="14"/>
      <c r="F3" s="14"/>
      <c r="G3" s="14"/>
      <c r="H3" s="14"/>
      <c r="I3" s="13"/>
      <c r="J3" s="14" t="s">
        <v>527</v>
      </c>
      <c r="K3" s="14"/>
      <c r="L3" s="14"/>
      <c r="M3" s="14"/>
      <c r="N3" s="14"/>
      <c r="O3" s="14"/>
      <c r="P3" s="14"/>
      <c r="Q3" s="14" t="s">
        <v>527</v>
      </c>
    </row>
    <row r="4" spans="2:42">
      <c r="B4" s="14"/>
      <c r="C4" s="14"/>
      <c r="D4" s="14"/>
      <c r="E4" s="105"/>
      <c r="F4" s="14"/>
      <c r="G4" s="15"/>
      <c r="H4" s="15"/>
      <c r="I4" s="13"/>
      <c r="J4" s="13"/>
      <c r="K4" s="14"/>
      <c r="L4" s="14"/>
      <c r="M4" s="14"/>
      <c r="N4" s="14"/>
      <c r="O4" s="14"/>
      <c r="P4" s="15"/>
      <c r="Q4" s="15"/>
    </row>
    <row r="5" spans="2:42">
      <c r="B5" s="14"/>
      <c r="C5" s="14"/>
      <c r="I5" s="15" t="s">
        <v>543</v>
      </c>
      <c r="P5" s="15" t="s">
        <v>543</v>
      </c>
      <c r="R5" s="6"/>
      <c r="S5" s="6"/>
      <c r="T5" s="6"/>
      <c r="U5" s="6"/>
      <c r="V5" s="15" t="s">
        <v>543</v>
      </c>
    </row>
    <row r="6" spans="2:42">
      <c r="B6" s="445" t="s">
        <v>528</v>
      </c>
      <c r="C6" s="448" t="s">
        <v>390</v>
      </c>
      <c r="D6" s="106"/>
      <c r="E6" s="360" t="s">
        <v>391</v>
      </c>
      <c r="F6" s="360"/>
      <c r="G6" s="360"/>
      <c r="H6" s="360"/>
      <c r="I6" s="361"/>
      <c r="J6" s="394"/>
      <c r="K6" s="360" t="s">
        <v>391</v>
      </c>
      <c r="L6" s="360"/>
      <c r="M6" s="360"/>
      <c r="N6" s="360"/>
      <c r="O6" s="360"/>
      <c r="P6" s="361"/>
      <c r="Q6" s="394"/>
      <c r="R6" s="360" t="s">
        <v>391</v>
      </c>
      <c r="S6" s="360"/>
      <c r="T6" s="360"/>
      <c r="U6" s="360"/>
      <c r="V6" s="362"/>
    </row>
    <row r="7" spans="2:42" ht="15" customHeight="1">
      <c r="B7" s="446"/>
      <c r="C7" s="449"/>
      <c r="D7" s="50" t="s">
        <v>392</v>
      </c>
      <c r="E7" s="363" t="s">
        <v>393</v>
      </c>
      <c r="F7" s="363" t="s">
        <v>394</v>
      </c>
      <c r="G7" s="363" t="s">
        <v>395</v>
      </c>
      <c r="H7" s="363" t="s">
        <v>396</v>
      </c>
      <c r="I7" s="363" t="s">
        <v>397</v>
      </c>
      <c r="J7" s="363" t="s">
        <v>398</v>
      </c>
      <c r="K7" s="363" t="s">
        <v>399</v>
      </c>
      <c r="L7" s="363" t="s">
        <v>400</v>
      </c>
      <c r="M7" s="363" t="s">
        <v>401</v>
      </c>
      <c r="N7" s="363" t="s">
        <v>402</v>
      </c>
      <c r="O7" s="363" t="s">
        <v>403</v>
      </c>
      <c r="P7" s="363" t="s">
        <v>404</v>
      </c>
      <c r="Q7" s="363" t="s">
        <v>405</v>
      </c>
      <c r="R7" s="363" t="s">
        <v>406</v>
      </c>
      <c r="S7" s="363" t="s">
        <v>407</v>
      </c>
      <c r="T7" s="363" t="s">
        <v>408</v>
      </c>
      <c r="U7" s="363" t="s">
        <v>409</v>
      </c>
      <c r="V7" s="364"/>
    </row>
    <row r="8" spans="2:42" ht="61.5" customHeight="1">
      <c r="B8" s="447"/>
      <c r="C8" s="450"/>
      <c r="D8" s="369" t="s">
        <v>411</v>
      </c>
      <c r="E8" s="368" t="s">
        <v>412</v>
      </c>
      <c r="F8" s="368" t="s">
        <v>413</v>
      </c>
      <c r="G8" s="368" t="s">
        <v>414</v>
      </c>
      <c r="H8" s="368" t="s">
        <v>415</v>
      </c>
      <c r="I8" s="368" t="s">
        <v>416</v>
      </c>
      <c r="J8" s="368" t="s">
        <v>417</v>
      </c>
      <c r="K8" s="368" t="s">
        <v>418</v>
      </c>
      <c r="L8" s="368" t="s">
        <v>419</v>
      </c>
      <c r="M8" s="368" t="s">
        <v>420</v>
      </c>
      <c r="N8" s="368" t="s">
        <v>421</v>
      </c>
      <c r="O8" s="368" t="s">
        <v>422</v>
      </c>
      <c r="P8" s="368" t="s">
        <v>423</v>
      </c>
      <c r="Q8" s="368" t="s">
        <v>424</v>
      </c>
      <c r="R8" s="368" t="s">
        <v>425</v>
      </c>
      <c r="S8" s="368" t="s">
        <v>426</v>
      </c>
      <c r="T8" s="368" t="s">
        <v>427</v>
      </c>
      <c r="U8" s="368" t="s">
        <v>428</v>
      </c>
      <c r="V8" s="370" t="s">
        <v>429</v>
      </c>
    </row>
    <row r="9" spans="2:42" ht="6.75" customHeight="1">
      <c r="B9" s="395"/>
      <c r="C9" s="396"/>
      <c r="D9" s="397"/>
      <c r="E9" s="21"/>
      <c r="F9" s="21"/>
      <c r="G9" s="21"/>
      <c r="H9" s="21"/>
      <c r="I9" s="398"/>
      <c r="J9" s="399"/>
      <c r="K9" s="20"/>
      <c r="L9" s="397"/>
      <c r="M9" s="397"/>
      <c r="N9" s="21"/>
      <c r="O9" s="21"/>
      <c r="P9" s="400"/>
      <c r="Q9" s="21"/>
      <c r="R9" s="401"/>
      <c r="S9" s="401"/>
      <c r="T9" s="401"/>
      <c r="U9" s="401"/>
      <c r="V9" s="402"/>
    </row>
    <row r="10" spans="2:42" ht="20.100000000000001" customHeight="1">
      <c r="B10" s="395" t="s">
        <v>4</v>
      </c>
      <c r="C10" s="403">
        <f>SUM(D10:V10)</f>
        <v>3228457</v>
      </c>
      <c r="D10" s="9">
        <f>SUM(D12:D26)</f>
        <v>106410</v>
      </c>
      <c r="E10" s="9">
        <f>SUM(E12:E26)</f>
        <v>7726</v>
      </c>
      <c r="F10" s="9">
        <f>SUM(F12:F26)</f>
        <v>510523</v>
      </c>
      <c r="G10" s="9">
        <f>SUM(G12:G26)</f>
        <v>20170</v>
      </c>
      <c r="H10" s="9">
        <f>SUM(H12:H26)</f>
        <v>15312</v>
      </c>
      <c r="I10" s="404">
        <f t="shared" ref="I10:V10" si="0">SUM(I12:I26)</f>
        <v>14750</v>
      </c>
      <c r="J10" s="405">
        <f t="shared" si="0"/>
        <v>988346</v>
      </c>
      <c r="K10" s="9">
        <f t="shared" si="0"/>
        <v>20027</v>
      </c>
      <c r="L10" s="9">
        <f t="shared" si="0"/>
        <v>346273</v>
      </c>
      <c r="M10" s="9">
        <f t="shared" si="0"/>
        <v>39789</v>
      </c>
      <c r="N10" s="9">
        <f t="shared" si="0"/>
        <v>206979</v>
      </c>
      <c r="O10" s="9">
        <f t="shared" si="0"/>
        <v>1977</v>
      </c>
      <c r="P10" s="404">
        <f t="shared" si="0"/>
        <v>33254</v>
      </c>
      <c r="Q10" s="9">
        <f t="shared" si="0"/>
        <v>45999</v>
      </c>
      <c r="R10" s="9">
        <f t="shared" si="0"/>
        <v>513336</v>
      </c>
      <c r="S10" s="9">
        <f t="shared" si="0"/>
        <v>164498</v>
      </c>
      <c r="T10" s="9">
        <f t="shared" si="0"/>
        <v>16062</v>
      </c>
      <c r="U10" s="9">
        <f t="shared" si="0"/>
        <v>177026</v>
      </c>
      <c r="V10" s="406">
        <f t="shared" si="0"/>
        <v>0</v>
      </c>
    </row>
    <row r="11" spans="2:42" ht="6.75" customHeight="1">
      <c r="B11" s="395"/>
      <c r="C11" s="403"/>
      <c r="D11" s="9"/>
      <c r="E11" s="9"/>
      <c r="F11" s="9"/>
      <c r="G11" s="9"/>
      <c r="H11" s="9"/>
      <c r="I11" s="407"/>
      <c r="J11" s="408"/>
      <c r="K11" s="7"/>
      <c r="L11" s="9"/>
      <c r="M11" s="9"/>
      <c r="N11" s="9"/>
      <c r="O11" s="9"/>
      <c r="P11" s="404"/>
      <c r="Q11" s="9"/>
      <c r="R11" s="7"/>
      <c r="S11" s="409"/>
      <c r="T11" s="410"/>
      <c r="U11" s="410"/>
      <c r="V11" s="411"/>
      <c r="W11" s="280"/>
      <c r="X11" s="442"/>
      <c r="Y11" s="442"/>
      <c r="Z11" s="442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</row>
    <row r="12" spans="2:42" ht="20.100000000000001" customHeight="1">
      <c r="B12" s="395" t="s">
        <v>474</v>
      </c>
      <c r="C12" s="403">
        <f t="shared" ref="C12:C38" si="1">SUM(D12:V12)</f>
        <v>346100</v>
      </c>
      <c r="D12" s="7">
        <v>7901</v>
      </c>
      <c r="E12" s="7">
        <v>183</v>
      </c>
      <c r="F12" s="7">
        <v>36065</v>
      </c>
      <c r="G12" s="7">
        <v>165</v>
      </c>
      <c r="H12" s="7">
        <v>608</v>
      </c>
      <c r="I12" s="407">
        <v>524</v>
      </c>
      <c r="J12" s="408">
        <v>212682</v>
      </c>
      <c r="K12" s="7">
        <v>355</v>
      </c>
      <c r="L12" s="9">
        <v>37332</v>
      </c>
      <c r="M12" s="9">
        <v>407</v>
      </c>
      <c r="N12" s="9">
        <v>2523</v>
      </c>
      <c r="O12" s="9">
        <v>54</v>
      </c>
      <c r="P12" s="404">
        <v>3332</v>
      </c>
      <c r="Q12" s="9">
        <v>1397</v>
      </c>
      <c r="R12" s="7">
        <v>1817</v>
      </c>
      <c r="S12" s="413">
        <v>6909</v>
      </c>
      <c r="T12" s="414">
        <v>977</v>
      </c>
      <c r="U12" s="414">
        <v>32869</v>
      </c>
      <c r="V12" s="415"/>
      <c r="W12" s="279"/>
      <c r="X12" s="443"/>
      <c r="Y12" s="443"/>
      <c r="Z12" s="443"/>
      <c r="AA12" s="443"/>
      <c r="AB12" s="443"/>
      <c r="AC12" s="443"/>
      <c r="AD12" s="443"/>
      <c r="AE12" s="443"/>
      <c r="AF12" s="443"/>
      <c r="AG12" s="443"/>
      <c r="AH12" s="443"/>
      <c r="AI12" s="443"/>
      <c r="AJ12" s="443"/>
      <c r="AK12" s="443"/>
      <c r="AL12" s="443"/>
      <c r="AM12" s="443"/>
      <c r="AN12" s="443"/>
      <c r="AO12" s="443"/>
      <c r="AP12" s="443"/>
    </row>
    <row r="13" spans="2:42" ht="20.100000000000001" customHeight="1">
      <c r="B13" s="395">
        <v>2</v>
      </c>
      <c r="C13" s="403">
        <f t="shared" si="1"/>
        <v>656344</v>
      </c>
      <c r="D13" s="7">
        <v>12956</v>
      </c>
      <c r="E13" s="7">
        <v>102</v>
      </c>
      <c r="F13" s="7">
        <v>62412</v>
      </c>
      <c r="G13" s="7">
        <v>552</v>
      </c>
      <c r="H13" s="7">
        <v>934</v>
      </c>
      <c r="I13" s="407">
        <v>460</v>
      </c>
      <c r="J13" s="408">
        <v>411640</v>
      </c>
      <c r="K13" s="7">
        <v>1350</v>
      </c>
      <c r="L13" s="9">
        <v>114424</v>
      </c>
      <c r="M13" s="9">
        <v>876</v>
      </c>
      <c r="N13" s="9">
        <v>5010</v>
      </c>
      <c r="O13" s="9">
        <v>62</v>
      </c>
      <c r="P13" s="404">
        <v>4926</v>
      </c>
      <c r="Q13" s="9">
        <v>3274</v>
      </c>
      <c r="R13" s="7">
        <v>3948</v>
      </c>
      <c r="S13" s="413">
        <v>5688</v>
      </c>
      <c r="T13" s="414">
        <v>1354</v>
      </c>
      <c r="U13" s="414">
        <v>26376</v>
      </c>
      <c r="V13" s="415"/>
      <c r="W13" s="279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3"/>
      <c r="AL13" s="443"/>
      <c r="AM13" s="443"/>
      <c r="AN13" s="443"/>
      <c r="AO13" s="443"/>
      <c r="AP13" s="443"/>
    </row>
    <row r="14" spans="2:42" ht="20.100000000000001" customHeight="1">
      <c r="B14" s="395">
        <v>3</v>
      </c>
      <c r="C14" s="403">
        <f t="shared" si="1"/>
        <v>274023</v>
      </c>
      <c r="D14" s="7">
        <v>8733</v>
      </c>
      <c r="E14" s="7">
        <v>108</v>
      </c>
      <c r="F14" s="7">
        <v>41520</v>
      </c>
      <c r="G14" s="7">
        <v>579</v>
      </c>
      <c r="H14" s="7">
        <v>915</v>
      </c>
      <c r="I14" s="407">
        <v>393</v>
      </c>
      <c r="J14" s="408">
        <v>131328</v>
      </c>
      <c r="K14" s="7">
        <v>2388</v>
      </c>
      <c r="L14" s="9">
        <v>46209</v>
      </c>
      <c r="M14" s="9">
        <v>711</v>
      </c>
      <c r="N14" s="9">
        <v>6411</v>
      </c>
      <c r="O14" s="9">
        <v>48</v>
      </c>
      <c r="P14" s="404">
        <v>2769</v>
      </c>
      <c r="Q14" s="9">
        <v>3201</v>
      </c>
      <c r="R14" s="7">
        <v>9363</v>
      </c>
      <c r="S14" s="413">
        <v>6324</v>
      </c>
      <c r="T14" s="414">
        <v>927</v>
      </c>
      <c r="U14" s="414">
        <v>12096</v>
      </c>
      <c r="V14" s="415"/>
      <c r="W14" s="279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443"/>
      <c r="AN14" s="443"/>
      <c r="AO14" s="443"/>
      <c r="AP14" s="443"/>
    </row>
    <row r="15" spans="2:42" ht="20.100000000000001" customHeight="1">
      <c r="B15" s="395">
        <v>4</v>
      </c>
      <c r="C15" s="403">
        <f t="shared" si="1"/>
        <v>181772</v>
      </c>
      <c r="D15" s="7">
        <v>6512</v>
      </c>
      <c r="E15" s="7">
        <v>128</v>
      </c>
      <c r="F15" s="7">
        <v>29728</v>
      </c>
      <c r="G15" s="7">
        <v>340</v>
      </c>
      <c r="H15" s="7">
        <v>868</v>
      </c>
      <c r="I15" s="407">
        <v>424</v>
      </c>
      <c r="J15" s="408">
        <v>68528</v>
      </c>
      <c r="K15" s="7">
        <v>1936</v>
      </c>
      <c r="L15" s="9">
        <v>33460</v>
      </c>
      <c r="M15" s="9">
        <v>900</v>
      </c>
      <c r="N15" s="9">
        <v>6308</v>
      </c>
      <c r="O15" s="9">
        <v>52</v>
      </c>
      <c r="P15" s="404">
        <v>1924</v>
      </c>
      <c r="Q15" s="9">
        <v>2976</v>
      </c>
      <c r="R15" s="7">
        <v>16080</v>
      </c>
      <c r="S15" s="413">
        <v>4196</v>
      </c>
      <c r="T15" s="414">
        <v>692</v>
      </c>
      <c r="U15" s="414">
        <v>6720</v>
      </c>
      <c r="V15" s="415"/>
      <c r="W15" s="279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  <c r="AK15" s="443"/>
      <c r="AL15" s="443"/>
      <c r="AM15" s="443"/>
      <c r="AN15" s="443"/>
      <c r="AO15" s="443"/>
      <c r="AP15" s="443"/>
    </row>
    <row r="16" spans="2:42" ht="20.100000000000001" customHeight="1">
      <c r="B16" s="395" t="s">
        <v>529</v>
      </c>
      <c r="C16" s="403">
        <f t="shared" si="1"/>
        <v>132720</v>
      </c>
      <c r="D16" s="7">
        <v>4675</v>
      </c>
      <c r="E16" s="7">
        <v>135</v>
      </c>
      <c r="F16" s="7">
        <v>22150</v>
      </c>
      <c r="G16" s="7">
        <v>335</v>
      </c>
      <c r="H16" s="7">
        <v>715</v>
      </c>
      <c r="I16" s="407">
        <v>395</v>
      </c>
      <c r="J16" s="408">
        <v>36110</v>
      </c>
      <c r="K16" s="7">
        <v>1290</v>
      </c>
      <c r="L16" s="9">
        <v>21420</v>
      </c>
      <c r="M16" s="9">
        <v>890</v>
      </c>
      <c r="N16" s="9">
        <v>7805</v>
      </c>
      <c r="O16" s="9">
        <v>85</v>
      </c>
      <c r="P16" s="404">
        <v>1290</v>
      </c>
      <c r="Q16" s="9">
        <v>2305</v>
      </c>
      <c r="R16" s="7">
        <v>21550</v>
      </c>
      <c r="S16" s="413">
        <v>5935</v>
      </c>
      <c r="T16" s="414">
        <v>655</v>
      </c>
      <c r="U16" s="414">
        <v>4980</v>
      </c>
      <c r="V16" s="415"/>
      <c r="W16" s="279"/>
      <c r="X16" s="443"/>
      <c r="Y16" s="443"/>
      <c r="Z16" s="443"/>
      <c r="AA16" s="443"/>
      <c r="AB16" s="443"/>
      <c r="AC16" s="443"/>
      <c r="AD16" s="443"/>
      <c r="AE16" s="443"/>
      <c r="AF16" s="443"/>
      <c r="AG16" s="443"/>
      <c r="AH16" s="443"/>
      <c r="AI16" s="443"/>
      <c r="AJ16" s="443"/>
      <c r="AK16" s="443"/>
      <c r="AL16" s="443"/>
      <c r="AM16" s="443"/>
      <c r="AN16" s="443"/>
      <c r="AO16" s="443"/>
      <c r="AP16" s="443"/>
    </row>
    <row r="17" spans="2:42" ht="20.100000000000001" customHeight="1">
      <c r="B17" s="395" t="s">
        <v>530</v>
      </c>
      <c r="C17" s="403">
        <f t="shared" si="1"/>
        <v>99246</v>
      </c>
      <c r="D17" s="7">
        <v>3132</v>
      </c>
      <c r="E17" s="7">
        <v>138</v>
      </c>
      <c r="F17" s="7">
        <v>15504</v>
      </c>
      <c r="G17" s="7">
        <v>228</v>
      </c>
      <c r="H17" s="7">
        <v>642</v>
      </c>
      <c r="I17" s="407">
        <v>396</v>
      </c>
      <c r="J17" s="408">
        <v>22134</v>
      </c>
      <c r="K17" s="7">
        <v>948</v>
      </c>
      <c r="L17" s="9">
        <v>13992</v>
      </c>
      <c r="M17" s="9">
        <v>990</v>
      </c>
      <c r="N17" s="9">
        <v>7266</v>
      </c>
      <c r="O17" s="9">
        <v>48</v>
      </c>
      <c r="P17" s="404">
        <v>1026</v>
      </c>
      <c r="Q17" s="9">
        <v>2034</v>
      </c>
      <c r="R17" s="7">
        <v>19572</v>
      </c>
      <c r="S17" s="413">
        <v>7524</v>
      </c>
      <c r="T17" s="414">
        <v>444</v>
      </c>
      <c r="U17" s="414">
        <v>3228</v>
      </c>
      <c r="V17" s="415"/>
      <c r="W17" s="279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</row>
    <row r="18" spans="2:42" ht="20.100000000000001" customHeight="1">
      <c r="B18" s="395" t="s">
        <v>531</v>
      </c>
      <c r="C18" s="403">
        <f t="shared" si="1"/>
        <v>80906</v>
      </c>
      <c r="D18" s="7">
        <v>4004</v>
      </c>
      <c r="E18" s="7">
        <v>133</v>
      </c>
      <c r="F18" s="7">
        <v>11256</v>
      </c>
      <c r="G18" s="7">
        <v>182</v>
      </c>
      <c r="H18" s="7">
        <v>742</v>
      </c>
      <c r="I18" s="407">
        <v>469</v>
      </c>
      <c r="J18" s="408">
        <v>14238</v>
      </c>
      <c r="K18" s="7">
        <v>658</v>
      </c>
      <c r="L18" s="9">
        <v>9618</v>
      </c>
      <c r="M18" s="9">
        <v>980</v>
      </c>
      <c r="N18" s="9">
        <v>7238</v>
      </c>
      <c r="O18" s="9">
        <v>49</v>
      </c>
      <c r="P18" s="404">
        <v>672</v>
      </c>
      <c r="Q18" s="9">
        <v>1708</v>
      </c>
      <c r="R18" s="7">
        <v>15799</v>
      </c>
      <c r="S18" s="413">
        <v>8148</v>
      </c>
      <c r="T18" s="414">
        <v>525</v>
      </c>
      <c r="U18" s="414">
        <v>4487</v>
      </c>
      <c r="V18" s="415"/>
      <c r="W18" s="279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  <c r="AL18" s="443"/>
      <c r="AM18" s="443"/>
      <c r="AN18" s="443"/>
      <c r="AO18" s="443"/>
      <c r="AP18" s="443"/>
    </row>
    <row r="19" spans="2:42" ht="20.100000000000001" customHeight="1">
      <c r="B19" s="395" t="s">
        <v>532</v>
      </c>
      <c r="C19" s="403">
        <f t="shared" si="1"/>
        <v>62784</v>
      </c>
      <c r="D19" s="7">
        <v>2168</v>
      </c>
      <c r="E19" s="7">
        <v>112</v>
      </c>
      <c r="F19" s="7">
        <v>8928</v>
      </c>
      <c r="G19" s="7">
        <v>168</v>
      </c>
      <c r="H19" s="7">
        <v>568</v>
      </c>
      <c r="I19" s="407">
        <v>432</v>
      </c>
      <c r="J19" s="408">
        <v>11632</v>
      </c>
      <c r="K19" s="7">
        <v>472</v>
      </c>
      <c r="L19" s="9">
        <v>7376</v>
      </c>
      <c r="M19" s="9">
        <v>768</v>
      </c>
      <c r="N19" s="9">
        <v>6160</v>
      </c>
      <c r="O19" s="9">
        <v>96</v>
      </c>
      <c r="P19" s="404">
        <v>536</v>
      </c>
      <c r="Q19" s="9">
        <v>1504</v>
      </c>
      <c r="R19" s="7">
        <v>14488</v>
      </c>
      <c r="S19" s="413">
        <v>4504</v>
      </c>
      <c r="T19" s="414">
        <v>384</v>
      </c>
      <c r="U19" s="414">
        <v>2488</v>
      </c>
      <c r="V19" s="415"/>
      <c r="W19" s="279"/>
      <c r="X19" s="443"/>
      <c r="Y19" s="443"/>
      <c r="Z19" s="443"/>
      <c r="AA19" s="443"/>
      <c r="AB19" s="443"/>
      <c r="AC19" s="443"/>
      <c r="AD19" s="443"/>
      <c r="AE19" s="443"/>
      <c r="AF19" s="443"/>
      <c r="AG19" s="443"/>
      <c r="AH19" s="443"/>
      <c r="AI19" s="443"/>
      <c r="AJ19" s="443"/>
      <c r="AK19" s="443"/>
      <c r="AL19" s="443"/>
      <c r="AM19" s="443"/>
      <c r="AN19" s="443"/>
      <c r="AO19" s="443"/>
      <c r="AP19" s="443"/>
    </row>
    <row r="20" spans="2:42" ht="20.100000000000001" customHeight="1">
      <c r="B20" s="395" t="s">
        <v>533</v>
      </c>
      <c r="C20" s="403">
        <f t="shared" si="1"/>
        <v>62955</v>
      </c>
      <c r="D20" s="7">
        <v>6786</v>
      </c>
      <c r="E20" s="7">
        <v>81</v>
      </c>
      <c r="F20" s="7">
        <v>6318</v>
      </c>
      <c r="G20" s="7">
        <v>243</v>
      </c>
      <c r="H20" s="7">
        <v>945</v>
      </c>
      <c r="I20" s="407">
        <v>252</v>
      </c>
      <c r="J20" s="408">
        <v>7326</v>
      </c>
      <c r="K20" s="7">
        <v>369</v>
      </c>
      <c r="L20" s="9">
        <v>4896</v>
      </c>
      <c r="M20" s="9">
        <v>747</v>
      </c>
      <c r="N20" s="9">
        <v>7092</v>
      </c>
      <c r="O20" s="9">
        <v>45</v>
      </c>
      <c r="P20" s="404">
        <v>477</v>
      </c>
      <c r="Q20" s="9">
        <v>1080</v>
      </c>
      <c r="R20" s="7">
        <v>15678</v>
      </c>
      <c r="S20" s="413">
        <v>4428</v>
      </c>
      <c r="T20" s="414">
        <v>567</v>
      </c>
      <c r="U20" s="414">
        <v>5625</v>
      </c>
      <c r="V20" s="415"/>
      <c r="W20" s="279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3"/>
      <c r="AJ20" s="443"/>
      <c r="AK20" s="443"/>
      <c r="AL20" s="443"/>
      <c r="AM20" s="443"/>
      <c r="AN20" s="443"/>
      <c r="AO20" s="443"/>
      <c r="AP20" s="443"/>
    </row>
    <row r="21" spans="2:42" ht="20.100000000000001" customHeight="1">
      <c r="B21" s="395" t="s">
        <v>480</v>
      </c>
      <c r="C21" s="403">
        <f t="shared" si="1"/>
        <v>352775</v>
      </c>
      <c r="D21" s="7">
        <v>21336</v>
      </c>
      <c r="E21" s="7">
        <v>2076</v>
      </c>
      <c r="F21" s="7">
        <v>34902</v>
      </c>
      <c r="G21" s="7">
        <v>2158</v>
      </c>
      <c r="H21" s="7">
        <v>3873</v>
      </c>
      <c r="I21" s="407">
        <v>2295</v>
      </c>
      <c r="J21" s="408">
        <v>32773</v>
      </c>
      <c r="K21" s="7">
        <v>1893</v>
      </c>
      <c r="L21" s="9">
        <v>25566</v>
      </c>
      <c r="M21" s="9">
        <v>5636</v>
      </c>
      <c r="N21" s="9">
        <v>37061</v>
      </c>
      <c r="O21" s="9">
        <v>233</v>
      </c>
      <c r="P21" s="404">
        <v>2903</v>
      </c>
      <c r="Q21" s="9">
        <v>6162</v>
      </c>
      <c r="R21" s="7">
        <v>132327</v>
      </c>
      <c r="S21" s="413">
        <v>17564</v>
      </c>
      <c r="T21" s="414">
        <v>2533</v>
      </c>
      <c r="U21" s="414">
        <v>21484</v>
      </c>
      <c r="V21" s="415"/>
      <c r="W21" s="279"/>
      <c r="X21" s="443"/>
      <c r="Y21" s="443"/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</row>
    <row r="22" spans="2:42" ht="20.100000000000001" customHeight="1">
      <c r="B22" s="395" t="s">
        <v>481</v>
      </c>
      <c r="C22" s="403">
        <f t="shared" si="1"/>
        <v>336114</v>
      </c>
      <c r="D22" s="7">
        <v>9822</v>
      </c>
      <c r="E22" s="7">
        <v>3031</v>
      </c>
      <c r="F22" s="7">
        <v>34516</v>
      </c>
      <c r="G22" s="7">
        <v>3297</v>
      </c>
      <c r="H22" s="7">
        <v>2061</v>
      </c>
      <c r="I22" s="407">
        <v>3124</v>
      </c>
      <c r="J22" s="408">
        <v>19062</v>
      </c>
      <c r="K22" s="7">
        <v>2122</v>
      </c>
      <c r="L22" s="9">
        <v>17915</v>
      </c>
      <c r="M22" s="9">
        <v>8067</v>
      </c>
      <c r="N22" s="9">
        <v>19062</v>
      </c>
      <c r="O22" s="9">
        <v>509</v>
      </c>
      <c r="P22" s="404">
        <v>2956</v>
      </c>
      <c r="Q22" s="9">
        <v>4077</v>
      </c>
      <c r="R22" s="7">
        <v>162418</v>
      </c>
      <c r="S22" s="413">
        <v>21115</v>
      </c>
      <c r="T22" s="414">
        <v>2101</v>
      </c>
      <c r="U22" s="414">
        <v>20859</v>
      </c>
      <c r="V22" s="415"/>
      <c r="W22" s="279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</row>
    <row r="23" spans="2:42" ht="20.100000000000001" customHeight="1">
      <c r="B23" s="395" t="s">
        <v>482</v>
      </c>
      <c r="C23" s="403">
        <f t="shared" si="1"/>
        <v>149999</v>
      </c>
      <c r="D23" s="7">
        <v>4892</v>
      </c>
      <c r="E23" s="7">
        <v>552</v>
      </c>
      <c r="F23" s="7">
        <v>31734</v>
      </c>
      <c r="G23" s="7">
        <v>4025</v>
      </c>
      <c r="H23" s="7">
        <v>660</v>
      </c>
      <c r="I23" s="407">
        <v>1334</v>
      </c>
      <c r="J23" s="408">
        <v>6886</v>
      </c>
      <c r="K23" s="7">
        <v>1808</v>
      </c>
      <c r="L23" s="9">
        <v>6301</v>
      </c>
      <c r="M23" s="9">
        <v>5694</v>
      </c>
      <c r="N23" s="9">
        <v>6173</v>
      </c>
      <c r="O23" s="9">
        <v>696</v>
      </c>
      <c r="P23" s="404">
        <v>1673</v>
      </c>
      <c r="Q23" s="9">
        <v>1714</v>
      </c>
      <c r="R23" s="7">
        <v>55072</v>
      </c>
      <c r="S23" s="413">
        <v>11043</v>
      </c>
      <c r="T23" s="414">
        <v>742</v>
      </c>
      <c r="U23" s="414">
        <v>9000</v>
      </c>
      <c r="V23" s="415"/>
      <c r="W23" s="279"/>
      <c r="X23" s="443"/>
      <c r="Y23" s="443"/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</row>
    <row r="24" spans="2:42" ht="20.100000000000001" customHeight="1">
      <c r="B24" s="395" t="s">
        <v>483</v>
      </c>
      <c r="C24" s="403">
        <f t="shared" si="1"/>
        <v>302568</v>
      </c>
      <c r="D24" s="7">
        <v>11784</v>
      </c>
      <c r="E24" s="7">
        <v>947</v>
      </c>
      <c r="F24" s="7">
        <v>132393</v>
      </c>
      <c r="G24" s="7">
        <v>3394</v>
      </c>
      <c r="H24" s="7">
        <v>301</v>
      </c>
      <c r="I24" s="407">
        <v>3646</v>
      </c>
      <c r="J24" s="408">
        <v>11008</v>
      </c>
      <c r="K24" s="7">
        <v>3508</v>
      </c>
      <c r="L24" s="9">
        <v>7203</v>
      </c>
      <c r="M24" s="9">
        <v>8768</v>
      </c>
      <c r="N24" s="9">
        <v>26695</v>
      </c>
      <c r="O24" s="9"/>
      <c r="P24" s="404">
        <v>2449</v>
      </c>
      <c r="Q24" s="9">
        <v>3181</v>
      </c>
      <c r="R24" s="7">
        <v>42270</v>
      </c>
      <c r="S24" s="413">
        <v>29808</v>
      </c>
      <c r="T24" s="414">
        <v>626</v>
      </c>
      <c r="U24" s="414">
        <v>14587</v>
      </c>
      <c r="V24" s="415"/>
      <c r="W24" s="279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4"/>
      <c r="AK24" s="443"/>
      <c r="AL24" s="443"/>
      <c r="AM24" s="443"/>
      <c r="AN24" s="443"/>
      <c r="AO24" s="443"/>
      <c r="AP24" s="443"/>
    </row>
    <row r="25" spans="2:42" ht="20.100000000000001" customHeight="1">
      <c r="B25" s="395" t="s">
        <v>534</v>
      </c>
      <c r="C25" s="403">
        <f t="shared" si="1"/>
        <v>78801</v>
      </c>
      <c r="D25" s="7">
        <v>1709</v>
      </c>
      <c r="E25" s="7"/>
      <c r="F25" s="7">
        <v>23209</v>
      </c>
      <c r="G25" s="7">
        <v>648</v>
      </c>
      <c r="H25" s="7"/>
      <c r="I25" s="407">
        <v>606</v>
      </c>
      <c r="J25" s="408">
        <v>999</v>
      </c>
      <c r="K25" s="7">
        <v>930</v>
      </c>
      <c r="L25" s="9">
        <v>561</v>
      </c>
      <c r="M25" s="9">
        <v>4355</v>
      </c>
      <c r="N25" s="9">
        <v>14756</v>
      </c>
      <c r="O25" s="9"/>
      <c r="P25" s="404"/>
      <c r="Q25" s="9">
        <v>606</v>
      </c>
      <c r="R25" s="7">
        <v>2954</v>
      </c>
      <c r="S25" s="413">
        <v>17508</v>
      </c>
      <c r="T25" s="414">
        <v>3535</v>
      </c>
      <c r="U25" s="414">
        <v>6425</v>
      </c>
      <c r="V25" s="415"/>
      <c r="W25" s="279"/>
      <c r="X25" s="443"/>
      <c r="Y25" s="443"/>
      <c r="Z25" s="444"/>
      <c r="AA25" s="443"/>
      <c r="AB25" s="443"/>
      <c r="AC25" s="444"/>
      <c r="AD25" s="443"/>
      <c r="AE25" s="443"/>
      <c r="AF25" s="443"/>
      <c r="AG25" s="443"/>
      <c r="AH25" s="443"/>
      <c r="AI25" s="443"/>
      <c r="AJ25" s="444"/>
      <c r="AK25" s="444"/>
      <c r="AL25" s="443"/>
      <c r="AM25" s="443"/>
      <c r="AN25" s="443"/>
      <c r="AO25" s="443"/>
      <c r="AP25" s="443"/>
    </row>
    <row r="26" spans="2:42" ht="20.100000000000001" customHeight="1">
      <c r="B26" s="395" t="s">
        <v>535</v>
      </c>
      <c r="C26" s="403">
        <f t="shared" si="1"/>
        <v>111350</v>
      </c>
      <c r="D26" s="7"/>
      <c r="E26" s="7"/>
      <c r="F26" s="7">
        <v>19888</v>
      </c>
      <c r="G26" s="7">
        <v>3856</v>
      </c>
      <c r="H26" s="7">
        <v>1480</v>
      </c>
      <c r="I26" s="407"/>
      <c r="J26" s="408">
        <v>2000</v>
      </c>
      <c r="K26" s="7"/>
      <c r="L26" s="9"/>
      <c r="M26" s="9"/>
      <c r="N26" s="9">
        <v>47419</v>
      </c>
      <c r="O26" s="9"/>
      <c r="P26" s="404">
        <v>6321</v>
      </c>
      <c r="Q26" s="9">
        <v>10780</v>
      </c>
      <c r="R26" s="7"/>
      <c r="S26" s="413">
        <v>13804</v>
      </c>
      <c r="T26" s="414"/>
      <c r="U26" s="414">
        <v>5802</v>
      </c>
      <c r="V26" s="415"/>
      <c r="W26" s="279"/>
      <c r="X26" s="443"/>
      <c r="Y26" s="444"/>
      <c r="Z26" s="444"/>
      <c r="AA26" s="443"/>
      <c r="AB26" s="443"/>
      <c r="AC26" s="443"/>
      <c r="AD26" s="444"/>
      <c r="AE26" s="443"/>
      <c r="AF26" s="444"/>
      <c r="AG26" s="444"/>
      <c r="AH26" s="444"/>
      <c r="AI26" s="443"/>
      <c r="AJ26" s="444"/>
      <c r="AK26" s="443"/>
      <c r="AL26" s="443"/>
      <c r="AM26" s="444"/>
      <c r="AN26" s="443"/>
      <c r="AO26" s="444"/>
      <c r="AP26" s="443"/>
    </row>
    <row r="27" spans="2:42" ht="20.100000000000001" customHeight="1">
      <c r="B27" s="395"/>
      <c r="C27" s="403"/>
      <c r="D27" s="7"/>
      <c r="E27" s="7"/>
      <c r="F27" s="7"/>
      <c r="G27" s="7"/>
      <c r="H27" s="7"/>
      <c r="I27" s="407"/>
      <c r="J27" s="408"/>
      <c r="K27" s="7"/>
      <c r="L27" s="9"/>
      <c r="M27" s="9"/>
      <c r="N27" s="9"/>
      <c r="O27" s="9"/>
      <c r="P27" s="404"/>
      <c r="Q27" s="9"/>
      <c r="R27" s="7"/>
      <c r="S27" s="413"/>
      <c r="T27" s="413"/>
      <c r="U27" s="413"/>
      <c r="V27" s="418"/>
      <c r="W27" s="419"/>
      <c r="X27" s="419"/>
      <c r="Y27" s="419"/>
      <c r="Z27" s="419"/>
    </row>
    <row r="28" spans="2:42" ht="20.100000000000001" customHeight="1">
      <c r="B28" s="420" t="s">
        <v>536</v>
      </c>
      <c r="C28" s="421">
        <f t="shared" si="1"/>
        <v>1770218</v>
      </c>
      <c r="D28" s="422">
        <f>SUM(D16:D26)</f>
        <v>70308</v>
      </c>
      <c r="E28" s="422">
        <f>SUM(E16:E26)</f>
        <v>7205</v>
      </c>
      <c r="F28" s="422">
        <f>SUM(F16:F26)</f>
        <v>340798</v>
      </c>
      <c r="G28" s="422">
        <f>SUM(G16:G26)</f>
        <v>18534</v>
      </c>
      <c r="H28" s="422">
        <f>SUM(H16:H26)</f>
        <v>11987</v>
      </c>
      <c r="I28" s="423">
        <f t="shared" ref="I28:U28" si="2">SUM(I16:I26)</f>
        <v>12949</v>
      </c>
      <c r="J28" s="424">
        <f t="shared" si="2"/>
        <v>164168</v>
      </c>
      <c r="K28" s="422">
        <f t="shared" si="2"/>
        <v>13998</v>
      </c>
      <c r="L28" s="422">
        <f t="shared" si="2"/>
        <v>114848</v>
      </c>
      <c r="M28" s="422">
        <f t="shared" si="2"/>
        <v>36895</v>
      </c>
      <c r="N28" s="422">
        <f t="shared" si="2"/>
        <v>186727</v>
      </c>
      <c r="O28" s="422">
        <f t="shared" si="2"/>
        <v>1761</v>
      </c>
      <c r="P28" s="423">
        <f t="shared" si="2"/>
        <v>20303</v>
      </c>
      <c r="Q28" s="422">
        <f t="shared" si="2"/>
        <v>35151</v>
      </c>
      <c r="R28" s="422">
        <f t="shared" si="2"/>
        <v>482128</v>
      </c>
      <c r="S28" s="422">
        <f t="shared" si="2"/>
        <v>141381</v>
      </c>
      <c r="T28" s="422">
        <f t="shared" si="2"/>
        <v>12112</v>
      </c>
      <c r="U28" s="422">
        <f t="shared" si="2"/>
        <v>98965</v>
      </c>
      <c r="V28" s="425"/>
      <c r="W28" s="419"/>
      <c r="X28" s="419"/>
      <c r="Y28" s="419"/>
      <c r="Z28" s="419"/>
    </row>
    <row r="29" spans="2:42" ht="20.100000000000001" customHeight="1">
      <c r="B29" s="395" t="s">
        <v>487</v>
      </c>
      <c r="C29" s="403">
        <f t="shared" si="1"/>
        <v>1331607</v>
      </c>
      <c r="D29" s="7">
        <f>SUM(D21:D26)</f>
        <v>49543</v>
      </c>
      <c r="E29" s="7">
        <f>SUM(E21:E26)</f>
        <v>6606</v>
      </c>
      <c r="F29" s="7">
        <f>SUM(F21:F26)</f>
        <v>276642</v>
      </c>
      <c r="G29" s="7">
        <f>SUM(G21:G26)</f>
        <v>17378</v>
      </c>
      <c r="H29" s="7">
        <f>SUM(H21:H26)</f>
        <v>8375</v>
      </c>
      <c r="I29" s="407">
        <f t="shared" ref="I29:U29" si="3">SUM(I21:I26)</f>
        <v>11005</v>
      </c>
      <c r="J29" s="408">
        <f t="shared" si="3"/>
        <v>72728</v>
      </c>
      <c r="K29" s="7">
        <f t="shared" si="3"/>
        <v>10261</v>
      </c>
      <c r="L29" s="7">
        <f t="shared" si="3"/>
        <v>57546</v>
      </c>
      <c r="M29" s="7">
        <f t="shared" si="3"/>
        <v>32520</v>
      </c>
      <c r="N29" s="7">
        <f t="shared" si="3"/>
        <v>151166</v>
      </c>
      <c r="O29" s="7">
        <f t="shared" si="3"/>
        <v>1438</v>
      </c>
      <c r="P29" s="407">
        <f t="shared" si="3"/>
        <v>16302</v>
      </c>
      <c r="Q29" s="7">
        <f t="shared" si="3"/>
        <v>26520</v>
      </c>
      <c r="R29" s="7">
        <f t="shared" si="3"/>
        <v>395041</v>
      </c>
      <c r="S29" s="7">
        <f t="shared" si="3"/>
        <v>110842</v>
      </c>
      <c r="T29" s="7">
        <f t="shared" si="3"/>
        <v>9537</v>
      </c>
      <c r="U29" s="7">
        <f t="shared" si="3"/>
        <v>78157</v>
      </c>
      <c r="V29" s="34"/>
      <c r="W29" s="419"/>
      <c r="X29" s="419"/>
      <c r="Y29" s="419"/>
      <c r="Z29" s="419"/>
    </row>
    <row r="30" spans="2:42" ht="20.100000000000001" customHeight="1">
      <c r="B30" s="395" t="s">
        <v>488</v>
      </c>
      <c r="C30" s="403">
        <f t="shared" si="1"/>
        <v>978832</v>
      </c>
      <c r="D30" s="7">
        <f>SUM(D22:D26)</f>
        <v>28207</v>
      </c>
      <c r="E30" s="7">
        <f>SUM(E22:E26)</f>
        <v>4530</v>
      </c>
      <c r="F30" s="7">
        <f>SUM(F22:F26)</f>
        <v>241740</v>
      </c>
      <c r="G30" s="7">
        <f>SUM(G22:G26)</f>
        <v>15220</v>
      </c>
      <c r="H30" s="7">
        <f>SUM(H22:H26)</f>
        <v>4502</v>
      </c>
      <c r="I30" s="407">
        <f t="shared" ref="I30:U30" si="4">SUM(I22:I26)</f>
        <v>8710</v>
      </c>
      <c r="J30" s="408">
        <f t="shared" si="4"/>
        <v>39955</v>
      </c>
      <c r="K30" s="7">
        <f t="shared" si="4"/>
        <v>8368</v>
      </c>
      <c r="L30" s="7">
        <f t="shared" si="4"/>
        <v>31980</v>
      </c>
      <c r="M30" s="7">
        <f t="shared" si="4"/>
        <v>26884</v>
      </c>
      <c r="N30" s="7">
        <f t="shared" si="4"/>
        <v>114105</v>
      </c>
      <c r="O30" s="7">
        <f t="shared" si="4"/>
        <v>1205</v>
      </c>
      <c r="P30" s="407">
        <f t="shared" si="4"/>
        <v>13399</v>
      </c>
      <c r="Q30" s="7">
        <f t="shared" si="4"/>
        <v>20358</v>
      </c>
      <c r="R30" s="7">
        <f t="shared" si="4"/>
        <v>262714</v>
      </c>
      <c r="S30" s="7">
        <f t="shared" si="4"/>
        <v>93278</v>
      </c>
      <c r="T30" s="7">
        <f t="shared" si="4"/>
        <v>7004</v>
      </c>
      <c r="U30" s="7">
        <f t="shared" si="4"/>
        <v>56673</v>
      </c>
      <c r="V30" s="34"/>
    </row>
    <row r="31" spans="2:42" ht="20.100000000000001" customHeight="1">
      <c r="B31" s="395" t="s">
        <v>489</v>
      </c>
      <c r="C31" s="403">
        <f t="shared" si="1"/>
        <v>642718</v>
      </c>
      <c r="D31" s="7">
        <f>SUM(D23:D26)</f>
        <v>18385</v>
      </c>
      <c r="E31" s="7">
        <f>SUM(E23:E26)</f>
        <v>1499</v>
      </c>
      <c r="F31" s="7">
        <f>SUM(F23:F26)</f>
        <v>207224</v>
      </c>
      <c r="G31" s="7">
        <f>SUM(G23:G26)</f>
        <v>11923</v>
      </c>
      <c r="H31" s="7">
        <f>SUM(H23:H26)</f>
        <v>2441</v>
      </c>
      <c r="I31" s="407">
        <f t="shared" ref="I31:U31" si="5">SUM(I23:I26)</f>
        <v>5586</v>
      </c>
      <c r="J31" s="408">
        <f t="shared" si="5"/>
        <v>20893</v>
      </c>
      <c r="K31" s="7">
        <f t="shared" si="5"/>
        <v>6246</v>
      </c>
      <c r="L31" s="7">
        <f t="shared" si="5"/>
        <v>14065</v>
      </c>
      <c r="M31" s="7">
        <f t="shared" si="5"/>
        <v>18817</v>
      </c>
      <c r="N31" s="7">
        <f t="shared" si="5"/>
        <v>95043</v>
      </c>
      <c r="O31" s="7">
        <f t="shared" si="5"/>
        <v>696</v>
      </c>
      <c r="P31" s="407">
        <f t="shared" si="5"/>
        <v>10443</v>
      </c>
      <c r="Q31" s="7">
        <f t="shared" si="5"/>
        <v>16281</v>
      </c>
      <c r="R31" s="7">
        <f t="shared" si="5"/>
        <v>100296</v>
      </c>
      <c r="S31" s="7">
        <f t="shared" si="5"/>
        <v>72163</v>
      </c>
      <c r="T31" s="7">
        <f t="shared" si="5"/>
        <v>4903</v>
      </c>
      <c r="U31" s="7">
        <f t="shared" si="5"/>
        <v>35814</v>
      </c>
      <c r="V31" s="34"/>
    </row>
    <row r="32" spans="2:42" ht="20.100000000000001" customHeight="1">
      <c r="B32" s="395" t="s">
        <v>537</v>
      </c>
      <c r="C32" s="403">
        <f t="shared" si="1"/>
        <v>492719</v>
      </c>
      <c r="D32" s="7">
        <f>SUM(D24:D26)</f>
        <v>13493</v>
      </c>
      <c r="E32" s="7">
        <f>SUM(E24:E26)</f>
        <v>947</v>
      </c>
      <c r="F32" s="7">
        <f>SUM(F24:F26)</f>
        <v>175490</v>
      </c>
      <c r="G32" s="7">
        <f>SUM(G24:G26)</f>
        <v>7898</v>
      </c>
      <c r="H32" s="7">
        <f>SUM(H24:H26)</f>
        <v>1781</v>
      </c>
      <c r="I32" s="407">
        <f t="shared" ref="I32:U32" si="6">SUM(I24:I26)</f>
        <v>4252</v>
      </c>
      <c r="J32" s="408">
        <f t="shared" si="6"/>
        <v>14007</v>
      </c>
      <c r="K32" s="7">
        <f t="shared" si="6"/>
        <v>4438</v>
      </c>
      <c r="L32" s="7">
        <f t="shared" si="6"/>
        <v>7764</v>
      </c>
      <c r="M32" s="7">
        <f t="shared" si="6"/>
        <v>13123</v>
      </c>
      <c r="N32" s="7">
        <f t="shared" si="6"/>
        <v>88870</v>
      </c>
      <c r="O32" s="7">
        <f t="shared" si="6"/>
        <v>0</v>
      </c>
      <c r="P32" s="407">
        <f t="shared" si="6"/>
        <v>8770</v>
      </c>
      <c r="Q32" s="7">
        <f t="shared" si="6"/>
        <v>14567</v>
      </c>
      <c r="R32" s="7">
        <f t="shared" si="6"/>
        <v>45224</v>
      </c>
      <c r="S32" s="7">
        <f t="shared" si="6"/>
        <v>61120</v>
      </c>
      <c r="T32" s="7">
        <f t="shared" si="6"/>
        <v>4161</v>
      </c>
      <c r="U32" s="7">
        <f t="shared" si="6"/>
        <v>26814</v>
      </c>
      <c r="V32" s="34"/>
    </row>
    <row r="33" spans="1:42" ht="20.100000000000001" customHeight="1">
      <c r="B33" s="395" t="s">
        <v>491</v>
      </c>
      <c r="C33" s="403">
        <f t="shared" si="1"/>
        <v>190151</v>
      </c>
      <c r="D33" s="7">
        <f>SUM(D25:D26)</f>
        <v>1709</v>
      </c>
      <c r="E33" s="7">
        <f>SUM(E25:E26)</f>
        <v>0</v>
      </c>
      <c r="F33" s="7">
        <f>SUM(F25:F26)</f>
        <v>43097</v>
      </c>
      <c r="G33" s="7">
        <f>SUM(G25:G26)</f>
        <v>4504</v>
      </c>
      <c r="H33" s="7">
        <f>SUM(H25:H26)</f>
        <v>1480</v>
      </c>
      <c r="I33" s="407">
        <f t="shared" ref="I33:U33" si="7">SUM(I25:I26)</f>
        <v>606</v>
      </c>
      <c r="J33" s="408">
        <f t="shared" si="7"/>
        <v>2999</v>
      </c>
      <c r="K33" s="7">
        <f t="shared" si="7"/>
        <v>930</v>
      </c>
      <c r="L33" s="7">
        <f t="shared" si="7"/>
        <v>561</v>
      </c>
      <c r="M33" s="7">
        <f t="shared" si="7"/>
        <v>4355</v>
      </c>
      <c r="N33" s="7">
        <f t="shared" si="7"/>
        <v>62175</v>
      </c>
      <c r="O33" s="7">
        <f t="shared" si="7"/>
        <v>0</v>
      </c>
      <c r="P33" s="407">
        <f t="shared" si="7"/>
        <v>6321</v>
      </c>
      <c r="Q33" s="7">
        <f t="shared" si="7"/>
        <v>11386</v>
      </c>
      <c r="R33" s="7">
        <f t="shared" si="7"/>
        <v>2954</v>
      </c>
      <c r="S33" s="7">
        <f t="shared" si="7"/>
        <v>31312</v>
      </c>
      <c r="T33" s="7">
        <f t="shared" si="7"/>
        <v>3535</v>
      </c>
      <c r="U33" s="7">
        <f t="shared" si="7"/>
        <v>12227</v>
      </c>
      <c r="V33" s="34"/>
    </row>
    <row r="34" spans="1:42" ht="20.100000000000001" customHeight="1">
      <c r="B34" s="426"/>
      <c r="C34" s="427"/>
      <c r="D34" s="428"/>
      <c r="E34" s="428"/>
      <c r="F34" s="428"/>
      <c r="G34" s="428"/>
      <c r="H34" s="428"/>
      <c r="I34" s="429"/>
      <c r="J34" s="430"/>
      <c r="K34" s="428"/>
      <c r="L34" s="428"/>
      <c r="M34" s="428"/>
      <c r="N34" s="428"/>
      <c r="O34" s="428"/>
      <c r="P34" s="429"/>
      <c r="Q34" s="428"/>
      <c r="R34" s="428"/>
      <c r="S34" s="428"/>
      <c r="T34" s="431"/>
      <c r="U34" s="431"/>
      <c r="V34" s="432"/>
      <c r="W34" s="280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2"/>
      <c r="AM34" s="442"/>
      <c r="AN34" s="442"/>
      <c r="AO34" s="442"/>
      <c r="AP34" s="442"/>
    </row>
    <row r="35" spans="1:42" ht="20.100000000000001" customHeight="1">
      <c r="B35" s="395" t="s">
        <v>538</v>
      </c>
      <c r="C35" s="421">
        <f t="shared" si="1"/>
        <v>1952740</v>
      </c>
      <c r="D35" s="7">
        <v>59587</v>
      </c>
      <c r="E35" s="7">
        <v>1340</v>
      </c>
      <c r="F35" s="7">
        <v>240331</v>
      </c>
      <c r="G35" s="7">
        <v>3042</v>
      </c>
      <c r="H35" s="7">
        <v>7537</v>
      </c>
      <c r="I35" s="407">
        <v>4135</v>
      </c>
      <c r="J35" s="408">
        <v>922408</v>
      </c>
      <c r="K35" s="7">
        <v>10136</v>
      </c>
      <c r="L35" s="9">
        <v>293887</v>
      </c>
      <c r="M35" s="9">
        <v>7959</v>
      </c>
      <c r="N35" s="9">
        <v>64003</v>
      </c>
      <c r="O35" s="9">
        <v>569</v>
      </c>
      <c r="P35" s="404">
        <v>17302</v>
      </c>
      <c r="Q35" s="9">
        <v>20659</v>
      </c>
      <c r="R35" s="7">
        <v>135775</v>
      </c>
      <c r="S35" s="7">
        <v>55886</v>
      </c>
      <c r="T35" s="414">
        <v>6855</v>
      </c>
      <c r="U35" s="414">
        <v>101329</v>
      </c>
      <c r="V35" s="415"/>
      <c r="W35" s="279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443"/>
      <c r="AN35" s="443"/>
      <c r="AO35" s="443"/>
      <c r="AP35" s="443"/>
    </row>
    <row r="36" spans="1:42" ht="20.100000000000001" customHeight="1">
      <c r="B36" s="395" t="s">
        <v>539</v>
      </c>
      <c r="C36" s="403">
        <f t="shared" si="1"/>
        <v>639999</v>
      </c>
      <c r="D36" s="7">
        <v>28888</v>
      </c>
      <c r="E36" s="7">
        <v>4887</v>
      </c>
      <c r="F36" s="7">
        <v>63768</v>
      </c>
      <c r="G36" s="7">
        <v>5305</v>
      </c>
      <c r="H36" s="7">
        <v>5334</v>
      </c>
      <c r="I36" s="407">
        <v>5179</v>
      </c>
      <c r="J36" s="408">
        <v>45545</v>
      </c>
      <c r="K36" s="7">
        <v>3745</v>
      </c>
      <c r="L36" s="9">
        <v>38771</v>
      </c>
      <c r="M36" s="9">
        <v>13163</v>
      </c>
      <c r="N36" s="9">
        <v>48333</v>
      </c>
      <c r="O36" s="9">
        <v>712</v>
      </c>
      <c r="P36" s="404">
        <v>5559</v>
      </c>
      <c r="Q36" s="9">
        <v>9209</v>
      </c>
      <c r="R36" s="7">
        <v>279465</v>
      </c>
      <c r="S36" s="7">
        <v>36999</v>
      </c>
      <c r="T36" s="414">
        <v>4304</v>
      </c>
      <c r="U36" s="414">
        <v>40833</v>
      </c>
      <c r="V36" s="415"/>
      <c r="W36" s="279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443"/>
      <c r="AN36" s="443"/>
      <c r="AO36" s="443"/>
      <c r="AP36" s="443"/>
    </row>
    <row r="37" spans="1:42" ht="20.100000000000001" customHeight="1">
      <c r="B37" s="395" t="s">
        <v>540</v>
      </c>
      <c r="C37" s="403">
        <f t="shared" si="1"/>
        <v>147899</v>
      </c>
      <c r="D37" s="7">
        <v>4642</v>
      </c>
      <c r="E37" s="7">
        <v>552</v>
      </c>
      <c r="F37" s="7">
        <v>32934</v>
      </c>
      <c r="G37" s="7">
        <v>4025</v>
      </c>
      <c r="H37" s="7">
        <v>660</v>
      </c>
      <c r="I37" s="407">
        <v>1384</v>
      </c>
      <c r="J37" s="408">
        <v>6986</v>
      </c>
      <c r="K37" s="7">
        <v>1708</v>
      </c>
      <c r="L37" s="9">
        <v>5851</v>
      </c>
      <c r="M37" s="9">
        <v>5744</v>
      </c>
      <c r="N37" s="9">
        <v>5873</v>
      </c>
      <c r="O37" s="9">
        <v>696</v>
      </c>
      <c r="P37" s="404">
        <v>1723</v>
      </c>
      <c r="Q37" s="9">
        <v>1564</v>
      </c>
      <c r="R37" s="7">
        <v>53772</v>
      </c>
      <c r="S37" s="7">
        <v>10693</v>
      </c>
      <c r="T37" s="414">
        <v>842</v>
      </c>
      <c r="U37" s="414">
        <v>8250</v>
      </c>
      <c r="V37" s="415"/>
      <c r="W37" s="279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</row>
    <row r="38" spans="1:42" ht="20.100000000000001" customHeight="1">
      <c r="B38" s="433" t="s">
        <v>541</v>
      </c>
      <c r="C38" s="434">
        <f t="shared" si="1"/>
        <v>487819</v>
      </c>
      <c r="D38" s="435">
        <v>13293</v>
      </c>
      <c r="E38" s="435">
        <v>947</v>
      </c>
      <c r="F38" s="435">
        <v>173490</v>
      </c>
      <c r="G38" s="435">
        <v>7798</v>
      </c>
      <c r="H38" s="435">
        <v>1781</v>
      </c>
      <c r="I38" s="436">
        <v>4052</v>
      </c>
      <c r="J38" s="437">
        <v>13407</v>
      </c>
      <c r="K38" s="435">
        <v>4438</v>
      </c>
      <c r="L38" s="438">
        <v>7764</v>
      </c>
      <c r="M38" s="438">
        <v>12923</v>
      </c>
      <c r="N38" s="438">
        <v>88770</v>
      </c>
      <c r="O38" s="438"/>
      <c r="P38" s="439">
        <v>8670</v>
      </c>
      <c r="Q38" s="438">
        <v>14567</v>
      </c>
      <c r="R38" s="435">
        <v>44324</v>
      </c>
      <c r="S38" s="435">
        <v>60920</v>
      </c>
      <c r="T38" s="440">
        <v>4061</v>
      </c>
      <c r="U38" s="440">
        <v>26614</v>
      </c>
      <c r="V38" s="441"/>
      <c r="W38" s="279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4"/>
      <c r="AK38" s="443"/>
      <c r="AL38" s="443"/>
      <c r="AM38" s="443"/>
      <c r="AN38" s="443"/>
      <c r="AO38" s="443"/>
      <c r="AP38" s="443"/>
    </row>
    <row r="39" spans="1:42" ht="8.1" customHeight="1"/>
    <row r="40" spans="1:42" s="6" customFormat="1" ht="13.5" customHeight="1">
      <c r="A40" s="187"/>
      <c r="B40" s="375"/>
      <c r="C40" s="375" t="s">
        <v>456</v>
      </c>
      <c r="J40" s="375" t="s">
        <v>456</v>
      </c>
      <c r="Q40" s="375" t="s">
        <v>456</v>
      </c>
    </row>
    <row r="41" spans="1:42" s="6" customFormat="1" ht="13.5" customHeight="1">
      <c r="A41" s="187"/>
      <c r="B41" s="149"/>
      <c r="C41" s="149" t="s">
        <v>457</v>
      </c>
      <c r="J41" s="149" t="s">
        <v>457</v>
      </c>
      <c r="Q41" s="149" t="s">
        <v>457</v>
      </c>
    </row>
    <row r="42" spans="1:42" s="6" customFormat="1" ht="13.5" customHeight="1">
      <c r="A42" s="187"/>
      <c r="B42" s="149"/>
      <c r="C42" s="149" t="s">
        <v>458</v>
      </c>
      <c r="J42" s="149" t="s">
        <v>458</v>
      </c>
      <c r="Q42" s="149" t="s">
        <v>458</v>
      </c>
    </row>
    <row r="43" spans="1:42" s="6" customFormat="1" ht="13.5" customHeight="1">
      <c r="A43" s="187"/>
      <c r="B43" s="228"/>
      <c r="C43" s="228" t="s">
        <v>459</v>
      </c>
      <c r="J43" s="228" t="s">
        <v>459</v>
      </c>
      <c r="Q43" s="228" t="s">
        <v>459</v>
      </c>
    </row>
  </sheetData>
  <mergeCells count="2">
    <mergeCell ref="B6:B8"/>
    <mergeCell ref="C6:C8"/>
  </mergeCells>
  <pageMargins left="0.70866141732283472" right="0.70866141732283472" top="0.55118110236220474" bottom="0.55118110236220474" header="0.31496062992125984" footer="0.31496062992125984"/>
  <pageSetup paperSize="9" scale="85" firstPageNumber="3" orientation="portrait" useFirstPageNumber="1" verticalDpi="0" r:id="rId1"/>
  <headerFooter>
    <oddHeader>&amp;R(&amp;P-2/3)</oddHeader>
    <oddFooter>&amp;CIV-8-&amp;P</oddFooter>
  </headerFooter>
  <colBreaks count="2" manualBreakCount="2">
    <brk id="9" max="1048575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H98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customWidth="1"/>
    <col min="5" max="10" width="9.5703125" customWidth="1"/>
    <col min="11" max="11" width="8.5703125" customWidth="1"/>
    <col min="12" max="15" width="2.5703125" customWidth="1"/>
    <col min="16" max="16" width="21.5703125" customWidth="1"/>
    <col min="17" max="22" width="9.5703125" customWidth="1"/>
    <col min="23" max="23" width="8.5703125" customWidth="1"/>
    <col min="24" max="24" width="2.5703125" customWidth="1"/>
  </cols>
  <sheetData>
    <row r="1" spans="2:34" ht="15" customHeight="1">
      <c r="D1" s="6"/>
      <c r="E1" s="90"/>
      <c r="F1" s="6"/>
      <c r="G1" s="6"/>
      <c r="H1" s="6"/>
      <c r="I1" s="6"/>
      <c r="J1" s="71"/>
      <c r="K1" s="71" t="s">
        <v>8</v>
      </c>
      <c r="L1" s="6"/>
      <c r="M1" s="6"/>
      <c r="N1" s="6"/>
      <c r="P1" s="6"/>
      <c r="Q1" s="6"/>
      <c r="R1" s="6"/>
      <c r="S1" s="6"/>
      <c r="T1" s="6"/>
      <c r="U1" s="6"/>
      <c r="V1" s="71"/>
      <c r="W1" s="71" t="s">
        <v>9</v>
      </c>
    </row>
    <row r="2" spans="2:34" ht="18" customHeight="1">
      <c r="D2" s="14" t="s">
        <v>324</v>
      </c>
      <c r="E2" s="13"/>
      <c r="F2" s="13"/>
      <c r="G2" s="13"/>
      <c r="H2" s="13"/>
      <c r="I2" s="13"/>
      <c r="J2" s="13"/>
      <c r="K2" s="13"/>
      <c r="L2" s="13"/>
      <c r="M2" s="13"/>
      <c r="N2" s="13"/>
      <c r="P2" s="14" t="s">
        <v>324</v>
      </c>
      <c r="Q2" s="13"/>
      <c r="R2" s="13"/>
      <c r="S2" s="13"/>
      <c r="T2" s="13"/>
      <c r="U2" s="13"/>
      <c r="V2" s="13"/>
      <c r="W2" s="13"/>
    </row>
    <row r="3" spans="2:34" ht="18" customHeight="1">
      <c r="D3" s="14" t="s">
        <v>93</v>
      </c>
      <c r="E3" s="13"/>
      <c r="F3" s="13"/>
      <c r="G3" s="13"/>
      <c r="H3" s="13"/>
      <c r="I3" s="13"/>
      <c r="J3" s="13"/>
      <c r="K3" s="13"/>
      <c r="L3" s="13"/>
      <c r="M3" s="13"/>
      <c r="N3" s="13"/>
      <c r="P3" s="14" t="s">
        <v>93</v>
      </c>
      <c r="Q3" s="13"/>
      <c r="R3" s="13"/>
      <c r="S3" s="13"/>
      <c r="T3" s="13"/>
      <c r="U3" s="13"/>
      <c r="V3" s="13"/>
      <c r="W3" s="13"/>
    </row>
    <row r="4" spans="2:34" ht="15" customHeight="1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P4" s="13"/>
      <c r="Q4" s="13"/>
      <c r="R4" s="13"/>
      <c r="S4" s="13"/>
      <c r="T4" s="13"/>
      <c r="U4" s="13"/>
      <c r="V4" s="13"/>
      <c r="W4" s="13"/>
    </row>
    <row r="5" spans="2:34" ht="18" customHeight="1">
      <c r="B5" s="211" t="s">
        <v>271</v>
      </c>
      <c r="C5" s="212"/>
      <c r="D5" s="213"/>
      <c r="E5" s="453" t="s">
        <v>95</v>
      </c>
      <c r="F5" s="454"/>
      <c r="G5" s="454"/>
      <c r="H5" s="454"/>
      <c r="I5" s="454"/>
      <c r="J5" s="454"/>
      <c r="K5" s="455"/>
      <c r="L5" s="6"/>
      <c r="M5" s="6"/>
      <c r="N5" s="211" t="s">
        <v>271</v>
      </c>
      <c r="O5" s="212"/>
      <c r="P5" s="213"/>
      <c r="Q5" s="453" t="s">
        <v>96</v>
      </c>
      <c r="R5" s="454"/>
      <c r="S5" s="454"/>
      <c r="T5" s="454"/>
      <c r="U5" s="454"/>
      <c r="V5" s="454"/>
      <c r="W5" s="33"/>
    </row>
    <row r="6" spans="2:34" ht="45" customHeight="1">
      <c r="B6" s="214"/>
      <c r="C6" s="215" t="s">
        <v>272</v>
      </c>
      <c r="D6" s="216"/>
      <c r="E6" s="37" t="s">
        <v>135</v>
      </c>
      <c r="F6" s="69" t="s">
        <v>84</v>
      </c>
      <c r="G6" s="40" t="s">
        <v>85</v>
      </c>
      <c r="H6" s="70" t="s">
        <v>86</v>
      </c>
      <c r="I6" s="38" t="s">
        <v>87</v>
      </c>
      <c r="J6" s="45" t="s">
        <v>88</v>
      </c>
      <c r="K6" s="108" t="s">
        <v>131</v>
      </c>
      <c r="L6" s="6"/>
      <c r="M6" s="6"/>
      <c r="N6" s="214"/>
      <c r="O6" s="215" t="s">
        <v>272</v>
      </c>
      <c r="P6" s="216"/>
      <c r="Q6" s="37" t="s">
        <v>4</v>
      </c>
      <c r="R6" s="69" t="s">
        <v>84</v>
      </c>
      <c r="S6" s="40" t="s">
        <v>85</v>
      </c>
      <c r="T6" s="70" t="s">
        <v>86</v>
      </c>
      <c r="U6" s="38" t="s">
        <v>87</v>
      </c>
      <c r="V6" s="45" t="s">
        <v>88</v>
      </c>
      <c r="W6" s="108" t="s">
        <v>131</v>
      </c>
      <c r="AB6" s="84"/>
      <c r="AC6" s="85"/>
    </row>
    <row r="7" spans="2:34" ht="18" customHeight="1">
      <c r="B7" s="210"/>
      <c r="C7" s="217"/>
      <c r="D7" s="218" t="s">
        <v>273</v>
      </c>
      <c r="E7" s="79"/>
      <c r="F7" s="118"/>
      <c r="G7" s="451" t="s">
        <v>0</v>
      </c>
      <c r="H7" s="451"/>
      <c r="I7" s="77"/>
      <c r="J7" s="77"/>
      <c r="K7" s="78"/>
      <c r="L7" s="6"/>
      <c r="M7" s="6"/>
      <c r="N7" s="210"/>
      <c r="O7" s="217"/>
      <c r="P7" s="218" t="s">
        <v>273</v>
      </c>
      <c r="Q7" s="79"/>
      <c r="R7" s="118"/>
      <c r="S7" s="451" t="s">
        <v>31</v>
      </c>
      <c r="T7" s="451"/>
      <c r="U7" s="77"/>
      <c r="V7" s="77"/>
      <c r="W7" s="78"/>
    </row>
    <row r="8" spans="2:34" ht="6.75" customHeight="1">
      <c r="B8" s="191"/>
      <c r="C8" s="192"/>
      <c r="D8" s="193"/>
      <c r="E8" s="65"/>
      <c r="F8" s="20"/>
      <c r="G8" s="20"/>
      <c r="H8" s="20"/>
      <c r="I8" s="20"/>
      <c r="J8" s="20"/>
      <c r="K8" s="68"/>
      <c r="L8" s="6"/>
      <c r="M8" s="6"/>
      <c r="N8" s="191"/>
      <c r="O8" s="192"/>
      <c r="P8" s="193"/>
      <c r="Q8" s="41"/>
      <c r="R8" s="41"/>
      <c r="S8" s="41"/>
      <c r="T8" s="41"/>
      <c r="U8" s="41"/>
      <c r="V8" s="41"/>
      <c r="W8" s="42"/>
    </row>
    <row r="9" spans="2:34" ht="15.75" customHeight="1">
      <c r="B9" s="197"/>
      <c r="C9" s="6"/>
      <c r="D9" s="198" t="s">
        <v>162</v>
      </c>
      <c r="E9" s="16">
        <f>SUM(E19:E95)</f>
        <v>923356</v>
      </c>
      <c r="F9" s="11">
        <f>SUM(F19:F95)</f>
        <v>164945</v>
      </c>
      <c r="G9" s="11">
        <f>SUM(G19:G95)</f>
        <v>285519</v>
      </c>
      <c r="H9" s="11">
        <f>SUM(H19:H95)</f>
        <v>215424</v>
      </c>
      <c r="I9" s="11">
        <f t="shared" ref="I9:K9" si="0">SUM(I19:I95)</f>
        <v>106359</v>
      </c>
      <c r="J9" s="11">
        <f t="shared" si="0"/>
        <v>53976</v>
      </c>
      <c r="K9" s="12">
        <f t="shared" si="0"/>
        <v>97133</v>
      </c>
      <c r="L9" s="6"/>
      <c r="M9" s="6"/>
      <c r="N9" s="197"/>
      <c r="O9" s="6"/>
      <c r="P9" s="198" t="s">
        <v>162</v>
      </c>
      <c r="Q9" s="103">
        <f>SUM(R9:W9)</f>
        <v>100.00000000000001</v>
      </c>
      <c r="R9" s="103">
        <f>SUM(R19:R95)</f>
        <v>17.86364089257015</v>
      </c>
      <c r="S9" s="103">
        <f t="shared" ref="S9:W9" si="1">SUM(S19:S95)</f>
        <v>30.921876286069512</v>
      </c>
      <c r="T9" s="103">
        <f t="shared" si="1"/>
        <v>23.330546398138964</v>
      </c>
      <c r="U9" s="103">
        <f t="shared" si="1"/>
        <v>11.518742500184116</v>
      </c>
      <c r="V9" s="103">
        <f t="shared" si="1"/>
        <v>5.8456326703893193</v>
      </c>
      <c r="W9" s="104">
        <f t="shared" si="1"/>
        <v>10.51956125264795</v>
      </c>
    </row>
    <row r="10" spans="2:34" ht="6.75" customHeight="1">
      <c r="B10" s="197"/>
      <c r="C10" s="6"/>
      <c r="D10" s="198"/>
      <c r="E10" s="16"/>
      <c r="F10" s="11"/>
      <c r="G10" s="11"/>
      <c r="H10" s="11"/>
      <c r="I10" s="11"/>
      <c r="J10" s="11"/>
      <c r="K10" s="12"/>
      <c r="L10" s="6"/>
      <c r="M10" s="6"/>
      <c r="N10" s="197"/>
      <c r="O10" s="6"/>
      <c r="P10" s="198"/>
      <c r="Q10" s="103"/>
      <c r="R10" s="103"/>
      <c r="S10" s="103"/>
      <c r="T10" s="103"/>
      <c r="U10" s="103"/>
      <c r="V10" s="103"/>
      <c r="W10" s="104"/>
      <c r="Y10" s="133"/>
      <c r="Z10" s="161"/>
      <c r="AA10" s="161"/>
      <c r="AB10" s="161"/>
      <c r="AC10" s="161"/>
      <c r="AD10" s="161"/>
      <c r="AE10" s="161"/>
      <c r="AF10" s="161"/>
      <c r="AG10" s="161"/>
      <c r="AH10" s="161"/>
    </row>
    <row r="11" spans="2:34" ht="15.75" customHeight="1">
      <c r="B11" s="197"/>
      <c r="C11" s="6"/>
      <c r="D11" s="236" t="s">
        <v>163</v>
      </c>
      <c r="E11" s="16">
        <f>SUM(E19:E32)</f>
        <v>168518</v>
      </c>
      <c r="F11" s="11">
        <f t="shared" ref="F11:K11" si="2">SUM(F19:F32)</f>
        <v>26099</v>
      </c>
      <c r="G11" s="11">
        <f t="shared" si="2"/>
        <v>49977</v>
      </c>
      <c r="H11" s="11">
        <f t="shared" si="2"/>
        <v>39744</v>
      </c>
      <c r="I11" s="11">
        <f t="shared" si="2"/>
        <v>21419</v>
      </c>
      <c r="J11" s="11">
        <f t="shared" si="2"/>
        <v>11557</v>
      </c>
      <c r="K11" s="12">
        <f t="shared" si="2"/>
        <v>19722</v>
      </c>
      <c r="L11" s="6"/>
      <c r="M11" s="6"/>
      <c r="N11" s="197"/>
      <c r="O11" s="6"/>
      <c r="P11" s="198" t="s">
        <v>163</v>
      </c>
      <c r="Q11" s="103">
        <f>SUM(R11:W11)</f>
        <v>18.250598902265217</v>
      </c>
      <c r="R11" s="103">
        <f>F11/$E$9*100</f>
        <v>2.8265371102803254</v>
      </c>
      <c r="S11" s="103">
        <f t="shared" ref="S11:U26" si="3">G11/$E$9*100</f>
        <v>5.4125386091604968</v>
      </c>
      <c r="T11" s="103">
        <f t="shared" si="3"/>
        <v>4.304298667036333</v>
      </c>
      <c r="U11" s="103">
        <f>I11/$E$9*100</f>
        <v>2.3196903469517713</v>
      </c>
      <c r="V11" s="103">
        <f t="shared" ref="V11:W26" si="4">J11/$E$9*100</f>
        <v>1.2516299238863449</v>
      </c>
      <c r="W11" s="104">
        <f>K11/$E$9*100</f>
        <v>2.1359042449499435</v>
      </c>
      <c r="Y11" s="134"/>
      <c r="Z11" s="160"/>
      <c r="AA11" s="160"/>
      <c r="AB11" s="160"/>
      <c r="AC11" s="160"/>
      <c r="AD11" s="160"/>
      <c r="AE11" s="160"/>
      <c r="AF11" s="160"/>
      <c r="AG11" s="160"/>
      <c r="AH11" s="160"/>
    </row>
    <row r="12" spans="2:34" ht="15.75" customHeight="1">
      <c r="B12" s="197"/>
      <c r="C12" s="6"/>
      <c r="D12" s="236" t="s">
        <v>164</v>
      </c>
      <c r="E12" s="16">
        <f>SUM(E33:E40)</f>
        <v>117670</v>
      </c>
      <c r="F12" s="11">
        <f t="shared" ref="F12:K12" si="5">SUM(F33:F40)</f>
        <v>21148</v>
      </c>
      <c r="G12" s="11">
        <f t="shared" si="5"/>
        <v>37058</v>
      </c>
      <c r="H12" s="11">
        <f t="shared" si="5"/>
        <v>30242</v>
      </c>
      <c r="I12" s="11">
        <f t="shared" si="5"/>
        <v>14299</v>
      </c>
      <c r="J12" s="11">
        <f t="shared" si="5"/>
        <v>8391</v>
      </c>
      <c r="K12" s="12">
        <f t="shared" si="5"/>
        <v>6532</v>
      </c>
      <c r="L12" s="6"/>
      <c r="M12" s="6"/>
      <c r="N12" s="197"/>
      <c r="O12" s="6"/>
      <c r="P12" s="198" t="s">
        <v>164</v>
      </c>
      <c r="Q12" s="103">
        <f t="shared" ref="Q12:Q75" si="6">SUM(R12:W12)</f>
        <v>12.74373047881857</v>
      </c>
      <c r="R12" s="103">
        <f t="shared" ref="R12:R24" si="7">F12/$E$9*100</f>
        <v>2.2903408869385156</v>
      </c>
      <c r="S12" s="103">
        <f t="shared" si="3"/>
        <v>4.0134032810746882</v>
      </c>
      <c r="T12" s="103">
        <f t="shared" si="3"/>
        <v>3.2752264565346412</v>
      </c>
      <c r="U12" s="103">
        <f>I12/$E$9*100</f>
        <v>1.5485901429134592</v>
      </c>
      <c r="V12" s="103">
        <f t="shared" si="4"/>
        <v>0.90875025450638747</v>
      </c>
      <c r="W12" s="104">
        <f t="shared" si="4"/>
        <v>0.7074194568508787</v>
      </c>
      <c r="Y12" s="134"/>
      <c r="Z12" s="160"/>
      <c r="AA12" s="160"/>
      <c r="AB12" s="160"/>
      <c r="AC12" s="160"/>
      <c r="AD12" s="160"/>
      <c r="AE12" s="160"/>
      <c r="AF12" s="160"/>
      <c r="AG12" s="160"/>
      <c r="AH12" s="160"/>
    </row>
    <row r="13" spans="2:34" ht="15.75" customHeight="1">
      <c r="B13" s="197"/>
      <c r="C13" s="6"/>
      <c r="D13" s="236" t="s">
        <v>165</v>
      </c>
      <c r="E13" s="16">
        <f>SUM(E41:E53)</f>
        <v>282920</v>
      </c>
      <c r="F13" s="11">
        <f t="shared" ref="F13:K13" si="8">SUM(F41:F53)</f>
        <v>49025</v>
      </c>
      <c r="G13" s="11">
        <f t="shared" si="8"/>
        <v>92226</v>
      </c>
      <c r="H13" s="11">
        <f t="shared" si="8"/>
        <v>69263</v>
      </c>
      <c r="I13" s="11">
        <f t="shared" si="8"/>
        <v>32354</v>
      </c>
      <c r="J13" s="11">
        <f t="shared" si="8"/>
        <v>14165</v>
      </c>
      <c r="K13" s="12">
        <f t="shared" si="8"/>
        <v>25887</v>
      </c>
      <c r="L13" s="6"/>
      <c r="M13" s="6"/>
      <c r="N13" s="197"/>
      <c r="O13" s="6"/>
      <c r="P13" s="198" t="s">
        <v>165</v>
      </c>
      <c r="Q13" s="103">
        <f t="shared" si="6"/>
        <v>30.640403051477438</v>
      </c>
      <c r="R13" s="103">
        <f t="shared" si="7"/>
        <v>5.3094364470475091</v>
      </c>
      <c r="S13" s="103">
        <f t="shared" si="3"/>
        <v>9.9881302552861513</v>
      </c>
      <c r="T13" s="103">
        <f t="shared" si="3"/>
        <v>7.5012237966721393</v>
      </c>
      <c r="U13" s="103">
        <f t="shared" si="3"/>
        <v>3.503957303575219</v>
      </c>
      <c r="V13" s="103">
        <f t="shared" si="4"/>
        <v>1.5340778637925134</v>
      </c>
      <c r="W13" s="104">
        <f t="shared" si="4"/>
        <v>2.8035773851039036</v>
      </c>
      <c r="Y13" s="134"/>
      <c r="Z13" s="160"/>
      <c r="AA13" s="160"/>
      <c r="AB13" s="160"/>
      <c r="AC13" s="160"/>
      <c r="AD13" s="160"/>
      <c r="AE13" s="160"/>
      <c r="AF13" s="160"/>
      <c r="AG13" s="160"/>
      <c r="AH13" s="160"/>
    </row>
    <row r="14" spans="2:34" ht="15.75" customHeight="1">
      <c r="B14" s="197"/>
      <c r="C14" s="6"/>
      <c r="D14" s="236" t="s">
        <v>166</v>
      </c>
      <c r="E14" s="16">
        <f>SUM(E54:E64)</f>
        <v>100684</v>
      </c>
      <c r="F14" s="11">
        <f t="shared" ref="F14:K14" si="9">SUM(F54:F64)</f>
        <v>15821</v>
      </c>
      <c r="G14" s="11">
        <f t="shared" si="9"/>
        <v>30242</v>
      </c>
      <c r="H14" s="11">
        <f t="shared" si="9"/>
        <v>23349</v>
      </c>
      <c r="I14" s="11">
        <f t="shared" si="9"/>
        <v>11615</v>
      </c>
      <c r="J14" s="11">
        <f t="shared" si="9"/>
        <v>5396</v>
      </c>
      <c r="K14" s="12">
        <f t="shared" si="9"/>
        <v>14261</v>
      </c>
      <c r="L14" s="6"/>
      <c r="M14" s="6"/>
      <c r="N14" s="197"/>
      <c r="O14" s="6"/>
      <c r="P14" s="198" t="s">
        <v>166</v>
      </c>
      <c r="Q14" s="103">
        <f t="shared" si="6"/>
        <v>10.904136649353012</v>
      </c>
      <c r="R14" s="103">
        <f t="shared" si="7"/>
        <v>1.713423641585694</v>
      </c>
      <c r="S14" s="103">
        <f t="shared" si="3"/>
        <v>3.2752264565346412</v>
      </c>
      <c r="T14" s="103">
        <f t="shared" si="3"/>
        <v>2.5287104865295724</v>
      </c>
      <c r="U14" s="103">
        <f t="shared" si="3"/>
        <v>1.2579113581327246</v>
      </c>
      <c r="V14" s="103">
        <f t="shared" si="4"/>
        <v>0.58438998609420423</v>
      </c>
      <c r="W14" s="104">
        <f t="shared" si="4"/>
        <v>1.544474720476176</v>
      </c>
      <c r="Y14" s="134"/>
      <c r="Z14" s="160"/>
      <c r="AA14" s="160"/>
      <c r="AB14" s="160"/>
      <c r="AC14" s="160"/>
      <c r="AD14" s="160"/>
      <c r="AE14" s="160"/>
      <c r="AF14" s="160"/>
      <c r="AG14" s="160"/>
      <c r="AH14" s="160"/>
    </row>
    <row r="15" spans="2:34" ht="15.75" customHeight="1">
      <c r="B15" s="197"/>
      <c r="C15" s="6"/>
      <c r="D15" s="236" t="s">
        <v>167</v>
      </c>
      <c r="E15" s="16">
        <f>SUM(E65:E76)</f>
        <v>147789</v>
      </c>
      <c r="F15" s="11">
        <f t="shared" ref="F15:K15" si="10">SUM(F65:F76)</f>
        <v>28511</v>
      </c>
      <c r="G15" s="11">
        <f t="shared" si="10"/>
        <v>45892</v>
      </c>
      <c r="H15" s="11">
        <f t="shared" si="10"/>
        <v>32583</v>
      </c>
      <c r="I15" s="11">
        <f t="shared" si="10"/>
        <v>16873</v>
      </c>
      <c r="J15" s="11">
        <f t="shared" si="10"/>
        <v>9050</v>
      </c>
      <c r="K15" s="12">
        <f t="shared" si="10"/>
        <v>14880</v>
      </c>
      <c r="L15" s="6"/>
      <c r="M15" s="6"/>
      <c r="N15" s="197"/>
      <c r="O15" s="6"/>
      <c r="P15" s="198" t="s">
        <v>167</v>
      </c>
      <c r="Q15" s="103">
        <f t="shared" si="6"/>
        <v>16.005635962727268</v>
      </c>
      <c r="R15" s="103">
        <f t="shared" si="7"/>
        <v>3.0877581344573488</v>
      </c>
      <c r="S15" s="103">
        <f t="shared" si="3"/>
        <v>4.9701306971525607</v>
      </c>
      <c r="T15" s="103">
        <f t="shared" si="3"/>
        <v>3.5287581387893727</v>
      </c>
      <c r="U15" s="103">
        <f t="shared" si="3"/>
        <v>1.8273558627441635</v>
      </c>
      <c r="V15" s="103">
        <f t="shared" si="4"/>
        <v>0.98012034361611344</v>
      </c>
      <c r="W15" s="104">
        <f t="shared" si="4"/>
        <v>1.611512785967709</v>
      </c>
      <c r="Y15" s="134"/>
      <c r="Z15" s="160"/>
      <c r="AA15" s="160"/>
      <c r="AB15" s="160"/>
      <c r="AC15" s="160"/>
      <c r="AD15" s="160"/>
      <c r="AE15" s="160"/>
      <c r="AF15" s="160"/>
      <c r="AG15" s="160"/>
      <c r="AH15" s="160"/>
    </row>
    <row r="16" spans="2:34" ht="15.75" customHeight="1">
      <c r="B16" s="197"/>
      <c r="C16" s="6"/>
      <c r="D16" s="236" t="s">
        <v>168</v>
      </c>
      <c r="E16" s="16">
        <f>SUM(E77:E86)</f>
        <v>42807</v>
      </c>
      <c r="F16" s="11">
        <f t="shared" ref="F16:K16" si="11">SUM(F77:F86)</f>
        <v>10569</v>
      </c>
      <c r="G16" s="11">
        <f t="shared" si="11"/>
        <v>11855</v>
      </c>
      <c r="H16" s="11">
        <f t="shared" si="11"/>
        <v>7776</v>
      </c>
      <c r="I16" s="11">
        <f t="shared" si="11"/>
        <v>3670</v>
      </c>
      <c r="J16" s="11">
        <f t="shared" si="11"/>
        <v>1912</v>
      </c>
      <c r="K16" s="12">
        <f t="shared" si="11"/>
        <v>7025</v>
      </c>
      <c r="L16" s="6"/>
      <c r="M16" s="6"/>
      <c r="N16" s="197"/>
      <c r="O16" s="6"/>
      <c r="P16" s="198" t="s">
        <v>168</v>
      </c>
      <c r="Q16" s="103">
        <f t="shared" si="6"/>
        <v>4.6360233755994429</v>
      </c>
      <c r="R16" s="103">
        <f t="shared" si="7"/>
        <v>1.1446289405169836</v>
      </c>
      <c r="S16" s="103">
        <f t="shared" si="3"/>
        <v>1.2839034998418812</v>
      </c>
      <c r="T16" s="103">
        <f t="shared" si="3"/>
        <v>0.84214539137667388</v>
      </c>
      <c r="U16" s="103">
        <f t="shared" si="3"/>
        <v>0.39746316696918627</v>
      </c>
      <c r="V16" s="103">
        <f t="shared" si="4"/>
        <v>0.20707072894961426</v>
      </c>
      <c r="W16" s="104">
        <f t="shared" si="4"/>
        <v>0.76081164794510459</v>
      </c>
      <c r="Y16" s="134"/>
      <c r="Z16" s="160"/>
      <c r="AA16" s="160"/>
      <c r="AB16" s="160"/>
      <c r="AC16" s="160"/>
      <c r="AD16" s="160"/>
      <c r="AE16" s="160"/>
      <c r="AF16" s="160"/>
      <c r="AG16" s="160"/>
      <c r="AH16" s="160"/>
    </row>
    <row r="17" spans="2:34" ht="15.75" customHeight="1">
      <c r="B17" s="197"/>
      <c r="C17" s="6"/>
      <c r="D17" s="236" t="s">
        <v>348</v>
      </c>
      <c r="E17" s="16">
        <f>SUM(E87:E95)</f>
        <v>62968</v>
      </c>
      <c r="F17" s="11">
        <f t="shared" ref="F17:K17" si="12">SUM(F87:F95)</f>
        <v>13772</v>
      </c>
      <c r="G17" s="11">
        <f t="shared" si="12"/>
        <v>18269</v>
      </c>
      <c r="H17" s="11">
        <f t="shared" si="12"/>
        <v>12467</v>
      </c>
      <c r="I17" s="11">
        <f t="shared" si="12"/>
        <v>6129</v>
      </c>
      <c r="J17" s="11">
        <f t="shared" si="12"/>
        <v>3505</v>
      </c>
      <c r="K17" s="12">
        <f t="shared" si="12"/>
        <v>8826</v>
      </c>
      <c r="L17" s="6"/>
      <c r="M17" s="6"/>
      <c r="N17" s="197"/>
      <c r="O17" s="6"/>
      <c r="P17" s="198" t="s">
        <v>348</v>
      </c>
      <c r="Q17" s="103">
        <f>SUM(R17:W17)</f>
        <v>6.8194715797590533</v>
      </c>
      <c r="R17" s="103">
        <f>F17/$E$9*100</f>
        <v>1.4915157317437695</v>
      </c>
      <c r="S17" s="103">
        <f t="shared" si="3"/>
        <v>1.9785434870190914</v>
      </c>
      <c r="T17" s="103">
        <f t="shared" si="3"/>
        <v>1.3501834612002306</v>
      </c>
      <c r="U17" s="103">
        <f t="shared" si="3"/>
        <v>0.66377431889758665</v>
      </c>
      <c r="V17" s="103">
        <f t="shared" si="4"/>
        <v>0.37959356954414114</v>
      </c>
      <c r="W17" s="104">
        <f>K17/$E$9*100</f>
        <v>0.95586101135423396</v>
      </c>
      <c r="Y17" s="134"/>
      <c r="Z17" s="258"/>
      <c r="AA17" s="258"/>
      <c r="AB17" s="258"/>
      <c r="AC17" s="258"/>
      <c r="AD17" s="258"/>
      <c r="AE17" s="258"/>
      <c r="AF17" s="258"/>
      <c r="AG17" s="258"/>
      <c r="AH17" s="258"/>
    </row>
    <row r="18" spans="2:34" ht="6.75" customHeight="1">
      <c r="B18" s="197"/>
      <c r="C18" s="6"/>
      <c r="D18" s="236"/>
      <c r="E18" s="200"/>
      <c r="F18" s="90"/>
      <c r="G18" s="90"/>
      <c r="H18" s="90"/>
      <c r="I18" s="7"/>
      <c r="J18" s="7"/>
      <c r="K18" s="34"/>
      <c r="L18" s="6"/>
      <c r="M18" s="6"/>
      <c r="N18" s="197"/>
      <c r="O18" s="6"/>
      <c r="P18" s="198"/>
      <c r="Q18" s="103"/>
      <c r="R18" s="103"/>
      <c r="S18" s="103"/>
      <c r="T18" s="103"/>
      <c r="U18" s="103"/>
      <c r="V18" s="103"/>
      <c r="W18" s="104"/>
      <c r="Y18" s="134"/>
      <c r="Z18" s="257"/>
      <c r="AA18" s="257"/>
      <c r="AB18" s="257"/>
      <c r="AC18" s="257"/>
      <c r="AD18" s="257"/>
      <c r="AE18" s="257"/>
      <c r="AF18" s="257"/>
      <c r="AG18" s="259"/>
      <c r="AH18" s="257"/>
    </row>
    <row r="19" spans="2:34" ht="15.75" customHeight="1">
      <c r="B19" s="201" t="s">
        <v>169</v>
      </c>
      <c r="C19" s="187" t="s">
        <v>170</v>
      </c>
      <c r="D19" s="202" t="s">
        <v>171</v>
      </c>
      <c r="E19" s="16">
        <f>SUM(F19:K19)</f>
        <v>4650</v>
      </c>
      <c r="F19" s="11">
        <v>657</v>
      </c>
      <c r="G19" s="11">
        <v>1078</v>
      </c>
      <c r="H19" s="11">
        <v>797</v>
      </c>
      <c r="I19" s="11">
        <v>452</v>
      </c>
      <c r="J19" s="11">
        <v>217</v>
      </c>
      <c r="K19" s="12">
        <v>1449</v>
      </c>
      <c r="L19" s="6"/>
      <c r="M19" s="6"/>
      <c r="N19" s="201" t="s">
        <v>169</v>
      </c>
      <c r="O19" s="187" t="s">
        <v>170</v>
      </c>
      <c r="P19" s="202" t="s">
        <v>171</v>
      </c>
      <c r="Q19" s="103">
        <f t="shared" si="6"/>
        <v>0.50359774561490911</v>
      </c>
      <c r="R19" s="103">
        <f>F19/$E$9*100</f>
        <v>7.1153487928816192E-2</v>
      </c>
      <c r="S19" s="103">
        <f t="shared" si="3"/>
        <v>0.11674803651029506</v>
      </c>
      <c r="T19" s="103">
        <f t="shared" si="3"/>
        <v>8.631557059249087E-2</v>
      </c>
      <c r="U19" s="103">
        <f t="shared" si="3"/>
        <v>4.895186688557826E-2</v>
      </c>
      <c r="V19" s="103">
        <f t="shared" si="4"/>
        <v>2.3501228128695758E-2</v>
      </c>
      <c r="W19" s="104">
        <f>K19/$E$9*100</f>
        <v>0.15692755556903296</v>
      </c>
      <c r="Y19" s="134"/>
      <c r="Z19" s="257"/>
      <c r="AA19" s="257"/>
      <c r="AB19" s="257"/>
      <c r="AC19" s="257"/>
      <c r="AD19" s="257"/>
      <c r="AE19" s="257"/>
      <c r="AF19" s="257"/>
      <c r="AG19" s="257"/>
      <c r="AH19" s="257"/>
    </row>
    <row r="20" spans="2:34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3">SUM(F20:K20)</f>
        <v>6038</v>
      </c>
      <c r="F20" s="11">
        <v>1000</v>
      </c>
      <c r="G20" s="11">
        <v>1514</v>
      </c>
      <c r="H20" s="11">
        <v>1093</v>
      </c>
      <c r="I20" s="11">
        <v>598</v>
      </c>
      <c r="J20" s="11">
        <v>287</v>
      </c>
      <c r="K20" s="12">
        <v>1546</v>
      </c>
      <c r="L20" s="6"/>
      <c r="M20" s="6"/>
      <c r="N20" s="201" t="s">
        <v>169</v>
      </c>
      <c r="O20" s="187" t="s">
        <v>172</v>
      </c>
      <c r="P20" s="203" t="s">
        <v>173</v>
      </c>
      <c r="Q20" s="103">
        <f t="shared" si="6"/>
        <v>0.65391896516619807</v>
      </c>
      <c r="R20" s="103">
        <f t="shared" si="7"/>
        <v>0.10830059045481916</v>
      </c>
      <c r="S20" s="103">
        <f t="shared" si="3"/>
        <v>0.16396709394859621</v>
      </c>
      <c r="T20" s="103">
        <f t="shared" si="3"/>
        <v>0.11837254536711733</v>
      </c>
      <c r="U20" s="103">
        <f t="shared" si="3"/>
        <v>6.476375309198186E-2</v>
      </c>
      <c r="V20" s="103">
        <f t="shared" si="4"/>
        <v>3.1082269460533097E-2</v>
      </c>
      <c r="W20" s="104">
        <f t="shared" si="4"/>
        <v>0.16743271284315042</v>
      </c>
      <c r="Y20" s="134"/>
      <c r="Z20" s="257"/>
      <c r="AA20" s="257"/>
      <c r="AB20" s="257"/>
      <c r="AC20" s="257"/>
      <c r="AD20" s="257"/>
      <c r="AE20" s="257"/>
      <c r="AF20" s="257"/>
      <c r="AG20" s="259"/>
      <c r="AH20" s="257"/>
    </row>
    <row r="21" spans="2:34" ht="15.75" customHeight="1">
      <c r="B21" s="201" t="s">
        <v>169</v>
      </c>
      <c r="C21" s="187" t="s">
        <v>174</v>
      </c>
      <c r="D21" s="203" t="s">
        <v>175</v>
      </c>
      <c r="E21" s="16">
        <f t="shared" si="13"/>
        <v>3508</v>
      </c>
      <c r="F21" s="11">
        <v>593</v>
      </c>
      <c r="G21" s="11">
        <v>1020</v>
      </c>
      <c r="H21" s="11">
        <v>827</v>
      </c>
      <c r="I21" s="11">
        <v>440</v>
      </c>
      <c r="J21" s="11">
        <v>150</v>
      </c>
      <c r="K21" s="12">
        <v>478</v>
      </c>
      <c r="L21" s="6"/>
      <c r="M21" s="6"/>
      <c r="N21" s="201" t="s">
        <v>169</v>
      </c>
      <c r="O21" s="187" t="s">
        <v>174</v>
      </c>
      <c r="P21" s="203" t="s">
        <v>175</v>
      </c>
      <c r="Q21" s="103">
        <f t="shared" si="6"/>
        <v>0.37991847131550566</v>
      </c>
      <c r="R21" s="103">
        <f t="shared" si="7"/>
        <v>6.4222250139707768E-2</v>
      </c>
      <c r="S21" s="103">
        <f t="shared" si="3"/>
        <v>0.11046660226391554</v>
      </c>
      <c r="T21" s="103">
        <f t="shared" si="3"/>
        <v>8.9564588306135437E-2</v>
      </c>
      <c r="U21" s="103">
        <f t="shared" si="3"/>
        <v>4.7652259800120431E-2</v>
      </c>
      <c r="V21" s="103">
        <f t="shared" si="4"/>
        <v>1.6245088568222876E-2</v>
      </c>
      <c r="W21" s="104">
        <f t="shared" si="4"/>
        <v>5.1767682237403564E-2</v>
      </c>
      <c r="Y21" s="134"/>
      <c r="Z21" s="257"/>
      <c r="AA21" s="257"/>
      <c r="AB21" s="257"/>
      <c r="AC21" s="257"/>
      <c r="AD21" s="257"/>
      <c r="AE21" s="257"/>
      <c r="AF21" s="257"/>
      <c r="AG21" s="259"/>
      <c r="AH21" s="257"/>
    </row>
    <row r="22" spans="2:34" ht="15.75" customHeight="1">
      <c r="B22" s="201" t="s">
        <v>169</v>
      </c>
      <c r="C22" s="187" t="s">
        <v>176</v>
      </c>
      <c r="D22" s="203" t="s">
        <v>177</v>
      </c>
      <c r="E22" s="16">
        <f t="shared" si="13"/>
        <v>4346</v>
      </c>
      <c r="F22" s="11">
        <v>778</v>
      </c>
      <c r="G22" s="11">
        <v>1020</v>
      </c>
      <c r="H22" s="11">
        <v>800</v>
      </c>
      <c r="I22" s="11">
        <v>563</v>
      </c>
      <c r="J22" s="11">
        <v>276</v>
      </c>
      <c r="K22" s="12">
        <v>909</v>
      </c>
      <c r="L22" s="6"/>
      <c r="M22" s="6"/>
      <c r="N22" s="201" t="s">
        <v>169</v>
      </c>
      <c r="O22" s="187" t="s">
        <v>176</v>
      </c>
      <c r="P22" s="203" t="s">
        <v>177</v>
      </c>
      <c r="Q22" s="103">
        <f t="shared" si="6"/>
        <v>0.47067436611664404</v>
      </c>
      <c r="R22" s="103">
        <f t="shared" si="7"/>
        <v>8.4257859373849303E-2</v>
      </c>
      <c r="S22" s="103">
        <f t="shared" si="3"/>
        <v>0.11046660226391554</v>
      </c>
      <c r="T22" s="103">
        <f t="shared" si="3"/>
        <v>8.6640472363855331E-2</v>
      </c>
      <c r="U22" s="103">
        <f t="shared" si="3"/>
        <v>6.0973232426063187E-2</v>
      </c>
      <c r="V22" s="103">
        <f t="shared" si="4"/>
        <v>2.9890962965530087E-2</v>
      </c>
      <c r="W22" s="104">
        <f t="shared" si="4"/>
        <v>9.8445236723430612E-2</v>
      </c>
      <c r="Y22" s="134"/>
      <c r="Z22" s="257"/>
      <c r="AA22" s="257"/>
      <c r="AB22" s="257"/>
      <c r="AC22" s="257"/>
      <c r="AD22" s="257"/>
      <c r="AE22" s="257"/>
      <c r="AF22" s="257"/>
      <c r="AG22" s="257"/>
      <c r="AH22" s="257"/>
    </row>
    <row r="23" spans="2:34" ht="15.75" customHeight="1">
      <c r="B23" s="201" t="s">
        <v>169</v>
      </c>
      <c r="C23" s="187" t="s">
        <v>178</v>
      </c>
      <c r="D23" s="203" t="s">
        <v>179</v>
      </c>
      <c r="E23" s="16">
        <f t="shared" si="13"/>
        <v>4308</v>
      </c>
      <c r="F23" s="11">
        <v>631</v>
      </c>
      <c r="G23" s="11">
        <v>1060</v>
      </c>
      <c r="H23" s="11">
        <v>720</v>
      </c>
      <c r="I23" s="11">
        <v>436</v>
      </c>
      <c r="J23" s="11">
        <v>190</v>
      </c>
      <c r="K23" s="12">
        <v>1271</v>
      </c>
      <c r="L23" s="6"/>
      <c r="M23" s="6"/>
      <c r="N23" s="201" t="s">
        <v>169</v>
      </c>
      <c r="O23" s="187" t="s">
        <v>178</v>
      </c>
      <c r="P23" s="203" t="s">
        <v>179</v>
      </c>
      <c r="Q23" s="103">
        <f t="shared" si="6"/>
        <v>0.46655894367936096</v>
      </c>
      <c r="R23" s="103">
        <f t="shared" si="7"/>
        <v>6.8337672576990888E-2</v>
      </c>
      <c r="S23" s="103">
        <f t="shared" si="3"/>
        <v>0.11479862588210832</v>
      </c>
      <c r="T23" s="103">
        <f t="shared" si="3"/>
        <v>7.7976425127469801E-2</v>
      </c>
      <c r="U23" s="103">
        <f t="shared" si="3"/>
        <v>4.7219057438301154E-2</v>
      </c>
      <c r="V23" s="103">
        <f t="shared" si="4"/>
        <v>2.0577112186415641E-2</v>
      </c>
      <c r="W23" s="104">
        <f t="shared" si="4"/>
        <v>0.13765005046807516</v>
      </c>
      <c r="Y23" s="134"/>
      <c r="Z23" s="257"/>
      <c r="AA23" s="257"/>
      <c r="AB23" s="257"/>
      <c r="AC23" s="257"/>
      <c r="AD23" s="257"/>
      <c r="AE23" s="257"/>
      <c r="AF23" s="257"/>
      <c r="AG23" s="257"/>
      <c r="AH23" s="257"/>
    </row>
    <row r="24" spans="2:34" ht="15.75" customHeight="1">
      <c r="B24" s="201" t="s">
        <v>169</v>
      </c>
      <c r="C24" s="187" t="s">
        <v>180</v>
      </c>
      <c r="D24" s="203" t="s">
        <v>181</v>
      </c>
      <c r="E24" s="16">
        <f t="shared" si="13"/>
        <v>4074</v>
      </c>
      <c r="F24" s="11">
        <v>528</v>
      </c>
      <c r="G24" s="11">
        <v>835</v>
      </c>
      <c r="H24" s="11">
        <v>668</v>
      </c>
      <c r="I24" s="11">
        <v>423</v>
      </c>
      <c r="J24" s="11">
        <v>193</v>
      </c>
      <c r="K24" s="12">
        <v>1427</v>
      </c>
      <c r="L24" s="6"/>
      <c r="M24" s="6"/>
      <c r="N24" s="201" t="s">
        <v>169</v>
      </c>
      <c r="O24" s="187" t="s">
        <v>180</v>
      </c>
      <c r="P24" s="203" t="s">
        <v>181</v>
      </c>
      <c r="Q24" s="103">
        <f t="shared" si="6"/>
        <v>0.44121660551293318</v>
      </c>
      <c r="R24" s="103">
        <f t="shared" si="7"/>
        <v>5.7182711760144521E-2</v>
      </c>
      <c r="S24" s="103">
        <f t="shared" si="3"/>
        <v>9.043099302977399E-2</v>
      </c>
      <c r="T24" s="103">
        <f t="shared" si="3"/>
        <v>7.2344794423819192E-2</v>
      </c>
      <c r="U24" s="103">
        <f t="shared" si="3"/>
        <v>4.5811149762388509E-2</v>
      </c>
      <c r="V24" s="103">
        <f t="shared" si="4"/>
        <v>2.0902013957780099E-2</v>
      </c>
      <c r="W24" s="104">
        <f t="shared" si="4"/>
        <v>0.15454494257902693</v>
      </c>
      <c r="Y24" s="134"/>
      <c r="Z24" s="257"/>
      <c r="AA24" s="257"/>
      <c r="AB24" s="257"/>
      <c r="AC24" s="257"/>
      <c r="AD24" s="257"/>
      <c r="AE24" s="257"/>
      <c r="AF24" s="257"/>
      <c r="AG24" s="257"/>
      <c r="AH24" s="257"/>
    </row>
    <row r="25" spans="2:34" ht="15.75" customHeight="1">
      <c r="B25" s="201" t="s">
        <v>169</v>
      </c>
      <c r="C25" s="187" t="s">
        <v>182</v>
      </c>
      <c r="D25" s="203" t="s">
        <v>183</v>
      </c>
      <c r="E25" s="16">
        <f t="shared" si="13"/>
        <v>5997</v>
      </c>
      <c r="F25" s="11">
        <v>793</v>
      </c>
      <c r="G25" s="11">
        <v>1592</v>
      </c>
      <c r="H25" s="11">
        <v>1253</v>
      </c>
      <c r="I25" s="11">
        <v>740</v>
      </c>
      <c r="J25" s="11">
        <v>374</v>
      </c>
      <c r="K25" s="12">
        <v>1245</v>
      </c>
      <c r="L25" s="6"/>
      <c r="M25" s="6"/>
      <c r="N25" s="201" t="s">
        <v>169</v>
      </c>
      <c r="O25" s="187" t="s">
        <v>182</v>
      </c>
      <c r="P25" s="203" t="s">
        <v>183</v>
      </c>
      <c r="Q25" s="103">
        <f t="shared" si="6"/>
        <v>0.64947864095755059</v>
      </c>
      <c r="R25" s="103">
        <f>F25/$E$9*100</f>
        <v>8.5882368230671594E-2</v>
      </c>
      <c r="S25" s="103">
        <f t="shared" si="3"/>
        <v>0.17241454000407211</v>
      </c>
      <c r="T25" s="103">
        <f t="shared" si="3"/>
        <v>0.13570063983988839</v>
      </c>
      <c r="U25" s="103">
        <f t="shared" si="3"/>
        <v>8.0142436936566183E-2</v>
      </c>
      <c r="V25" s="103">
        <f t="shared" si="4"/>
        <v>4.0504420830102361E-2</v>
      </c>
      <c r="W25" s="104">
        <f>K25/$E$9*100</f>
        <v>0.13483423511624987</v>
      </c>
      <c r="Y25" s="134"/>
      <c r="Z25" s="257"/>
      <c r="AA25" s="257"/>
      <c r="AB25" s="257"/>
      <c r="AC25" s="257"/>
      <c r="AD25" s="257"/>
      <c r="AE25" s="257"/>
      <c r="AF25" s="257"/>
      <c r="AG25" s="259"/>
      <c r="AH25" s="257"/>
    </row>
    <row r="26" spans="2:34" ht="15.75" customHeight="1">
      <c r="B26" s="201" t="s">
        <v>169</v>
      </c>
      <c r="C26" s="187" t="s">
        <v>184</v>
      </c>
      <c r="D26" s="203" t="s">
        <v>185</v>
      </c>
      <c r="E26" s="16">
        <f t="shared" si="13"/>
        <v>3412</v>
      </c>
      <c r="F26" s="11">
        <v>541</v>
      </c>
      <c r="G26" s="11">
        <v>813</v>
      </c>
      <c r="H26" s="11">
        <v>637</v>
      </c>
      <c r="I26" s="11">
        <v>349</v>
      </c>
      <c r="J26" s="11">
        <v>187</v>
      </c>
      <c r="K26" s="12">
        <v>885</v>
      </c>
      <c r="L26" s="6"/>
      <c r="M26" s="6"/>
      <c r="N26" s="201" t="s">
        <v>169</v>
      </c>
      <c r="O26" s="187" t="s">
        <v>184</v>
      </c>
      <c r="P26" s="203" t="s">
        <v>185</v>
      </c>
      <c r="Q26" s="102">
        <f t="shared" si="6"/>
        <v>0.36952161463184297</v>
      </c>
      <c r="R26" s="103">
        <f t="shared" ref="R26:W69" si="14">F26/$E$9*100</f>
        <v>5.8590619436057166E-2</v>
      </c>
      <c r="S26" s="103">
        <f t="shared" si="3"/>
        <v>8.8048380039767976E-2</v>
      </c>
      <c r="T26" s="103">
        <f t="shared" si="3"/>
        <v>6.8987476119719809E-2</v>
      </c>
      <c r="U26" s="103">
        <f t="shared" si="3"/>
        <v>3.7796906068731886E-2</v>
      </c>
      <c r="V26" s="103">
        <f t="shared" si="4"/>
        <v>2.0252210415051181E-2</v>
      </c>
      <c r="W26" s="104">
        <f t="shared" si="4"/>
        <v>9.5846022552514967E-2</v>
      </c>
      <c r="Y26" s="134"/>
      <c r="Z26" s="257"/>
      <c r="AA26" s="257"/>
      <c r="AB26" s="257"/>
      <c r="AC26" s="257"/>
      <c r="AD26" s="257"/>
      <c r="AE26" s="257"/>
      <c r="AF26" s="257"/>
      <c r="AG26" s="257"/>
      <c r="AH26" s="257"/>
    </row>
    <row r="27" spans="2:34" ht="15.75" customHeight="1">
      <c r="B27" s="201" t="s">
        <v>186</v>
      </c>
      <c r="C27" s="187" t="s">
        <v>187</v>
      </c>
      <c r="D27" s="203" t="s">
        <v>188</v>
      </c>
      <c r="E27" s="16">
        <f t="shared" si="13"/>
        <v>5437</v>
      </c>
      <c r="F27" s="11">
        <v>906</v>
      </c>
      <c r="G27" s="11">
        <v>1549</v>
      </c>
      <c r="H27" s="11">
        <v>1031</v>
      </c>
      <c r="I27" s="11">
        <v>559</v>
      </c>
      <c r="J27" s="11">
        <v>280</v>
      </c>
      <c r="K27" s="12">
        <v>1112</v>
      </c>
      <c r="L27" s="6"/>
      <c r="M27" s="6"/>
      <c r="N27" s="201" t="s">
        <v>186</v>
      </c>
      <c r="O27" s="187" t="s">
        <v>187</v>
      </c>
      <c r="P27" s="203" t="s">
        <v>188</v>
      </c>
      <c r="Q27" s="102">
        <f t="shared" si="6"/>
        <v>0.58883031030285182</v>
      </c>
      <c r="R27" s="103">
        <f t="shared" si="14"/>
        <v>9.8120334952066152E-2</v>
      </c>
      <c r="S27" s="103">
        <f t="shared" si="14"/>
        <v>0.16775761461451488</v>
      </c>
      <c r="T27" s="103">
        <f t="shared" si="14"/>
        <v>0.11165790875891857</v>
      </c>
      <c r="U27" s="103">
        <f t="shared" si="14"/>
        <v>6.054003006424391E-2</v>
      </c>
      <c r="V27" s="103">
        <f t="shared" si="14"/>
        <v>3.0324165327349367E-2</v>
      </c>
      <c r="W27" s="104">
        <f t="shared" si="14"/>
        <v>0.1204302565857589</v>
      </c>
      <c r="Y27" s="134"/>
      <c r="Z27" s="257"/>
      <c r="AA27" s="257"/>
      <c r="AB27" s="257"/>
      <c r="AC27" s="257"/>
      <c r="AD27" s="257"/>
      <c r="AE27" s="257"/>
      <c r="AF27" s="257"/>
      <c r="AG27" s="259"/>
      <c r="AH27" s="257"/>
    </row>
    <row r="28" spans="2:34" ht="15.75" customHeight="1">
      <c r="B28" s="201" t="s">
        <v>186</v>
      </c>
      <c r="C28" s="187" t="s">
        <v>189</v>
      </c>
      <c r="D28" s="203" t="s">
        <v>190</v>
      </c>
      <c r="E28" s="16">
        <f t="shared" si="13"/>
        <v>9661</v>
      </c>
      <c r="F28" s="11">
        <v>1578</v>
      </c>
      <c r="G28" s="11">
        <v>2846</v>
      </c>
      <c r="H28" s="11">
        <v>2094</v>
      </c>
      <c r="I28" s="11">
        <v>1250</v>
      </c>
      <c r="J28" s="11">
        <v>666</v>
      </c>
      <c r="K28" s="12">
        <v>1227</v>
      </c>
      <c r="L28" s="6"/>
      <c r="M28" s="6"/>
      <c r="N28" s="201" t="s">
        <v>186</v>
      </c>
      <c r="O28" s="187" t="s">
        <v>189</v>
      </c>
      <c r="P28" s="203" t="s">
        <v>190</v>
      </c>
      <c r="Q28" s="102">
        <f t="shared" si="6"/>
        <v>1.0462920043840078</v>
      </c>
      <c r="R28" s="103">
        <f t="shared" si="14"/>
        <v>0.17089833173770463</v>
      </c>
      <c r="S28" s="103">
        <f t="shared" si="14"/>
        <v>0.30822348043441533</v>
      </c>
      <c r="T28" s="103">
        <f t="shared" si="14"/>
        <v>0.22678143641239132</v>
      </c>
      <c r="U28" s="103">
        <f t="shared" si="14"/>
        <v>0.13537573806852396</v>
      </c>
      <c r="V28" s="103">
        <f t="shared" si="14"/>
        <v>7.2128193242909561E-2</v>
      </c>
      <c r="W28" s="104">
        <f t="shared" si="14"/>
        <v>0.1328848244880631</v>
      </c>
      <c r="Y28" s="134"/>
      <c r="Z28" s="257"/>
      <c r="AA28" s="257"/>
      <c r="AB28" s="257"/>
      <c r="AC28" s="257"/>
      <c r="AD28" s="257"/>
      <c r="AE28" s="257"/>
      <c r="AF28" s="257"/>
      <c r="AG28" s="257"/>
      <c r="AH28" s="257"/>
    </row>
    <row r="29" spans="2:34" ht="15.75" customHeight="1">
      <c r="B29" s="201" t="s">
        <v>169</v>
      </c>
      <c r="C29" s="187" t="s">
        <v>191</v>
      </c>
      <c r="D29" s="203" t="s">
        <v>192</v>
      </c>
      <c r="E29" s="16">
        <f t="shared" si="13"/>
        <v>38789</v>
      </c>
      <c r="F29" s="11">
        <v>5669</v>
      </c>
      <c r="G29" s="11">
        <v>12345</v>
      </c>
      <c r="H29" s="11">
        <v>10217</v>
      </c>
      <c r="I29" s="11">
        <v>5432</v>
      </c>
      <c r="J29" s="11">
        <v>2898</v>
      </c>
      <c r="K29" s="12">
        <v>2228</v>
      </c>
      <c r="L29" s="6"/>
      <c r="M29" s="6"/>
      <c r="N29" s="201" t="s">
        <v>169</v>
      </c>
      <c r="O29" s="187" t="s">
        <v>191</v>
      </c>
      <c r="P29" s="203" t="s">
        <v>192</v>
      </c>
      <c r="Q29" s="102">
        <f t="shared" si="6"/>
        <v>4.200871603151981</v>
      </c>
      <c r="R29" s="103">
        <f t="shared" si="14"/>
        <v>0.61395604728836983</v>
      </c>
      <c r="S29" s="103">
        <f t="shared" si="14"/>
        <v>1.3369707891647427</v>
      </c>
      <c r="T29" s="103">
        <f t="shared" si="14"/>
        <v>1.1065071326768874</v>
      </c>
      <c r="U29" s="103">
        <f t="shared" si="14"/>
        <v>0.58828880735057776</v>
      </c>
      <c r="V29" s="103">
        <f t="shared" si="14"/>
        <v>0.31385511113806591</v>
      </c>
      <c r="W29" s="104">
        <f t="shared" si="14"/>
        <v>0.24129371553333706</v>
      </c>
      <c r="Z29" s="257"/>
      <c r="AA29" s="257"/>
      <c r="AB29" s="257"/>
      <c r="AC29" s="257"/>
      <c r="AD29" s="257"/>
      <c r="AE29" s="257"/>
      <c r="AF29" s="257"/>
      <c r="AG29" s="257"/>
      <c r="AH29" s="257"/>
    </row>
    <row r="30" spans="2:34" ht="15.75" customHeight="1">
      <c r="B30" s="201" t="s">
        <v>169</v>
      </c>
      <c r="C30" s="187" t="s">
        <v>193</v>
      </c>
      <c r="D30" s="203" t="s">
        <v>194</v>
      </c>
      <c r="E30" s="16">
        <f t="shared" si="13"/>
        <v>35247</v>
      </c>
      <c r="F30" s="11">
        <v>5651</v>
      </c>
      <c r="G30" s="11">
        <v>10964</v>
      </c>
      <c r="H30" s="11">
        <v>9035</v>
      </c>
      <c r="I30" s="11">
        <v>4724</v>
      </c>
      <c r="J30" s="11">
        <v>2918</v>
      </c>
      <c r="K30" s="12">
        <v>1955</v>
      </c>
      <c r="N30" s="201" t="s">
        <v>169</v>
      </c>
      <c r="O30" s="187" t="s">
        <v>193</v>
      </c>
      <c r="P30" s="203" t="s">
        <v>194</v>
      </c>
      <c r="Q30" s="102">
        <f t="shared" si="6"/>
        <v>3.8172709117610113</v>
      </c>
      <c r="R30" s="103">
        <f t="shared" si="14"/>
        <v>0.61200663666018307</v>
      </c>
      <c r="S30" s="103">
        <f t="shared" si="14"/>
        <v>1.1874076737466372</v>
      </c>
      <c r="T30" s="103">
        <f t="shared" si="14"/>
        <v>0.97849583475929114</v>
      </c>
      <c r="U30" s="103">
        <f t="shared" si="14"/>
        <v>0.51161198930856577</v>
      </c>
      <c r="V30" s="103">
        <f t="shared" si="14"/>
        <v>0.31602112294716234</v>
      </c>
      <c r="W30" s="104">
        <f t="shared" si="14"/>
        <v>0.21172765433917143</v>
      </c>
      <c r="Z30" s="257"/>
      <c r="AA30" s="257"/>
      <c r="AB30" s="257"/>
      <c r="AC30" s="257"/>
      <c r="AD30" s="257"/>
      <c r="AE30" s="257"/>
      <c r="AF30" s="257"/>
      <c r="AG30" s="257"/>
      <c r="AH30" s="257"/>
    </row>
    <row r="31" spans="2:34" ht="15.75" customHeight="1">
      <c r="B31" s="201" t="s">
        <v>169</v>
      </c>
      <c r="C31" s="187" t="s">
        <v>195</v>
      </c>
      <c r="D31" s="203" t="s">
        <v>196</v>
      </c>
      <c r="E31" s="16">
        <f t="shared" si="13"/>
        <v>31536</v>
      </c>
      <c r="F31" s="11">
        <v>4933</v>
      </c>
      <c r="G31" s="11">
        <v>10155</v>
      </c>
      <c r="H31" s="11">
        <v>8092</v>
      </c>
      <c r="I31" s="11">
        <v>4133</v>
      </c>
      <c r="J31" s="11">
        <v>2200</v>
      </c>
      <c r="K31" s="12">
        <v>2023</v>
      </c>
      <c r="N31" s="201" t="s">
        <v>169</v>
      </c>
      <c r="O31" s="187" t="s">
        <v>195</v>
      </c>
      <c r="P31" s="203" t="s">
        <v>196</v>
      </c>
      <c r="Q31" s="102">
        <f t="shared" si="6"/>
        <v>3.4153674205831765</v>
      </c>
      <c r="R31" s="103">
        <f t="shared" si="14"/>
        <v>0.53424681271362295</v>
      </c>
      <c r="S31" s="103">
        <f t="shared" si="14"/>
        <v>1.0997924960686885</v>
      </c>
      <c r="T31" s="103">
        <f t="shared" si="14"/>
        <v>0.87636837796039657</v>
      </c>
      <c r="U31" s="103">
        <f t="shared" si="14"/>
        <v>0.4476063403497676</v>
      </c>
      <c r="V31" s="103">
        <f t="shared" si="14"/>
        <v>0.23826129900060217</v>
      </c>
      <c r="W31" s="104">
        <f t="shared" si="14"/>
        <v>0.21909209449009914</v>
      </c>
      <c r="Z31" s="257"/>
      <c r="AA31" s="257"/>
      <c r="AB31" s="257"/>
      <c r="AC31" s="257"/>
      <c r="AD31" s="257"/>
      <c r="AE31" s="257"/>
      <c r="AF31" s="257"/>
      <c r="AG31" s="257"/>
      <c r="AH31" s="257"/>
    </row>
    <row r="32" spans="2:34" ht="15.75" customHeight="1">
      <c r="B32" s="201" t="s">
        <v>169</v>
      </c>
      <c r="C32" s="187" t="s">
        <v>197</v>
      </c>
      <c r="D32" s="203" t="s">
        <v>198</v>
      </c>
      <c r="E32" s="16">
        <f t="shared" si="13"/>
        <v>11515</v>
      </c>
      <c r="F32" s="11">
        <v>1841</v>
      </c>
      <c r="G32" s="11">
        <v>3186</v>
      </c>
      <c r="H32" s="11">
        <v>2480</v>
      </c>
      <c r="I32" s="11">
        <v>1320</v>
      </c>
      <c r="J32" s="11">
        <v>721</v>
      </c>
      <c r="K32" s="12">
        <v>1967</v>
      </c>
      <c r="N32" s="201" t="s">
        <v>169</v>
      </c>
      <c r="O32" s="187" t="s">
        <v>197</v>
      </c>
      <c r="P32" s="203" t="s">
        <v>198</v>
      </c>
      <c r="Q32" s="102">
        <f t="shared" si="6"/>
        <v>1.2470812990872429</v>
      </c>
      <c r="R32" s="103">
        <f t="shared" si="14"/>
        <v>0.19938138702732208</v>
      </c>
      <c r="S32" s="103">
        <f t="shared" si="14"/>
        <v>0.34504568118905388</v>
      </c>
      <c r="T32" s="103">
        <f t="shared" si="14"/>
        <v>0.26858546432795155</v>
      </c>
      <c r="U32" s="103">
        <f t="shared" si="14"/>
        <v>0.14295677940036131</v>
      </c>
      <c r="V32" s="103">
        <f t="shared" si="14"/>
        <v>7.8084725717924602E-2</v>
      </c>
      <c r="W32" s="104">
        <f t="shared" si="14"/>
        <v>0.2130272614246293</v>
      </c>
      <c r="Z32" s="257"/>
      <c r="AA32" s="257"/>
      <c r="AB32" s="257"/>
      <c r="AC32" s="257"/>
      <c r="AD32" s="257"/>
      <c r="AE32" s="257"/>
      <c r="AF32" s="257"/>
      <c r="AG32" s="257"/>
      <c r="AH32" s="257"/>
    </row>
    <row r="33" spans="2:34" ht="15.75" customHeight="1">
      <c r="B33" s="201" t="s">
        <v>199</v>
      </c>
      <c r="C33" s="187" t="s">
        <v>170</v>
      </c>
      <c r="D33" s="203" t="s">
        <v>200</v>
      </c>
      <c r="E33" s="16">
        <f t="shared" si="13"/>
        <v>16295</v>
      </c>
      <c r="F33" s="11">
        <v>1862</v>
      </c>
      <c r="G33" s="11">
        <v>4785</v>
      </c>
      <c r="H33" s="11">
        <v>4631</v>
      </c>
      <c r="I33" s="11">
        <v>2150</v>
      </c>
      <c r="J33" s="11">
        <v>1220</v>
      </c>
      <c r="K33" s="12">
        <v>1647</v>
      </c>
      <c r="N33" s="201" t="s">
        <v>199</v>
      </c>
      <c r="O33" s="187" t="s">
        <v>170</v>
      </c>
      <c r="P33" s="203" t="s">
        <v>200</v>
      </c>
      <c r="Q33" s="102">
        <f t="shared" si="6"/>
        <v>1.7647581214612782</v>
      </c>
      <c r="R33" s="103">
        <f t="shared" si="14"/>
        <v>0.20165569942687331</v>
      </c>
      <c r="S33" s="103">
        <f t="shared" si="14"/>
        <v>0.51821832532630974</v>
      </c>
      <c r="T33" s="103">
        <f t="shared" si="14"/>
        <v>0.50154003439626749</v>
      </c>
      <c r="U33" s="103">
        <f t="shared" si="14"/>
        <v>0.23284626947786122</v>
      </c>
      <c r="V33" s="103">
        <f t="shared" si="14"/>
        <v>0.13212672035487938</v>
      </c>
      <c r="W33" s="104">
        <f t="shared" si="14"/>
        <v>0.17837107247908715</v>
      </c>
      <c r="Z33" s="257"/>
      <c r="AA33" s="257"/>
      <c r="AB33" s="257"/>
      <c r="AC33" s="257"/>
      <c r="AD33" s="257"/>
      <c r="AE33" s="257"/>
      <c r="AF33" s="257"/>
      <c r="AG33" s="257"/>
      <c r="AH33" s="257"/>
    </row>
    <row r="34" spans="2:34" ht="15.75" customHeight="1">
      <c r="B34" s="201" t="s">
        <v>199</v>
      </c>
      <c r="C34" s="187" t="s">
        <v>172</v>
      </c>
      <c r="D34" s="203" t="s">
        <v>201</v>
      </c>
      <c r="E34" s="16">
        <f t="shared" si="13"/>
        <v>13137</v>
      </c>
      <c r="F34" s="11">
        <v>2332</v>
      </c>
      <c r="G34" s="11">
        <v>4450</v>
      </c>
      <c r="H34" s="11">
        <v>3338</v>
      </c>
      <c r="I34" s="11">
        <v>1569</v>
      </c>
      <c r="J34" s="11">
        <v>847</v>
      </c>
      <c r="K34" s="12">
        <v>601</v>
      </c>
      <c r="N34" s="201" t="s">
        <v>199</v>
      </c>
      <c r="O34" s="187" t="s">
        <v>172</v>
      </c>
      <c r="P34" s="203" t="s">
        <v>201</v>
      </c>
      <c r="Q34" s="102">
        <f t="shared" si="6"/>
        <v>1.4227448568049592</v>
      </c>
      <c r="R34" s="103">
        <f t="shared" si="14"/>
        <v>0.25255697694063828</v>
      </c>
      <c r="S34" s="103">
        <f t="shared" si="14"/>
        <v>0.48193762752394531</v>
      </c>
      <c r="T34" s="103">
        <f t="shared" si="14"/>
        <v>0.36150737093818636</v>
      </c>
      <c r="U34" s="103">
        <f t="shared" si="14"/>
        <v>0.16992362642361125</v>
      </c>
      <c r="V34" s="103">
        <f t="shared" si="14"/>
        <v>9.173060011523182E-2</v>
      </c>
      <c r="W34" s="104">
        <f t="shared" si="14"/>
        <v>6.5088654863346307E-2</v>
      </c>
      <c r="Z34" s="257"/>
      <c r="AA34" s="257"/>
      <c r="AB34" s="257"/>
      <c r="AC34" s="257"/>
      <c r="AD34" s="257"/>
      <c r="AE34" s="257"/>
      <c r="AF34" s="257"/>
      <c r="AG34" s="257"/>
      <c r="AH34" s="257"/>
    </row>
    <row r="35" spans="2:34" ht="15.75" customHeight="1">
      <c r="B35" s="201" t="s">
        <v>199</v>
      </c>
      <c r="C35" s="187" t="s">
        <v>174</v>
      </c>
      <c r="D35" s="203" t="s">
        <v>202</v>
      </c>
      <c r="E35" s="16">
        <f t="shared" si="13"/>
        <v>17965</v>
      </c>
      <c r="F35" s="11">
        <v>3186</v>
      </c>
      <c r="G35" s="11">
        <v>5847</v>
      </c>
      <c r="H35" s="11">
        <v>4686</v>
      </c>
      <c r="I35" s="11">
        <v>2250</v>
      </c>
      <c r="J35" s="11">
        <v>1181</v>
      </c>
      <c r="K35" s="12">
        <v>815</v>
      </c>
      <c r="N35" s="201" t="s">
        <v>199</v>
      </c>
      <c r="O35" s="187" t="s">
        <v>174</v>
      </c>
      <c r="P35" s="203" t="s">
        <v>202</v>
      </c>
      <c r="Q35" s="102">
        <f t="shared" si="6"/>
        <v>1.9456201075208264</v>
      </c>
      <c r="R35" s="103">
        <f t="shared" si="14"/>
        <v>0.34504568118905388</v>
      </c>
      <c r="S35" s="103">
        <f t="shared" si="14"/>
        <v>0.63323355238932766</v>
      </c>
      <c r="T35" s="103">
        <f t="shared" si="14"/>
        <v>0.50749656687128253</v>
      </c>
      <c r="U35" s="103">
        <f t="shared" si="14"/>
        <v>0.24367632852334312</v>
      </c>
      <c r="V35" s="103">
        <f t="shared" si="14"/>
        <v>0.12790299732714144</v>
      </c>
      <c r="W35" s="104">
        <f t="shared" si="14"/>
        <v>8.8264981220677607E-2</v>
      </c>
      <c r="Z35" s="257"/>
      <c r="AA35" s="257"/>
      <c r="AB35" s="257"/>
      <c r="AC35" s="257"/>
      <c r="AD35" s="257"/>
      <c r="AE35" s="257"/>
      <c r="AF35" s="257"/>
      <c r="AG35" s="257"/>
      <c r="AH35" s="257"/>
    </row>
    <row r="36" spans="2:34" ht="15.75" customHeight="1">
      <c r="B36" s="201" t="s">
        <v>199</v>
      </c>
      <c r="C36" s="187" t="s">
        <v>176</v>
      </c>
      <c r="D36" s="203" t="s">
        <v>203</v>
      </c>
      <c r="E36" s="16">
        <f t="shared" si="13"/>
        <v>14049</v>
      </c>
      <c r="F36" s="11">
        <v>2579</v>
      </c>
      <c r="G36" s="11">
        <v>4495</v>
      </c>
      <c r="H36" s="11">
        <v>3540</v>
      </c>
      <c r="I36" s="11">
        <v>1777</v>
      </c>
      <c r="J36" s="11">
        <v>1213</v>
      </c>
      <c r="K36" s="12">
        <v>445</v>
      </c>
      <c r="N36" s="201" t="s">
        <v>199</v>
      </c>
      <c r="O36" s="187" t="s">
        <v>176</v>
      </c>
      <c r="P36" s="203" t="s">
        <v>203</v>
      </c>
      <c r="Q36" s="102">
        <f t="shared" si="6"/>
        <v>1.5215149952997542</v>
      </c>
      <c r="R36" s="103">
        <f t="shared" si="14"/>
        <v>0.27930722278297859</v>
      </c>
      <c r="S36" s="103">
        <f t="shared" si="14"/>
        <v>0.48681115409441217</v>
      </c>
      <c r="T36" s="103">
        <f t="shared" si="14"/>
        <v>0.38338409021005987</v>
      </c>
      <c r="U36" s="103">
        <f t="shared" si="14"/>
        <v>0.19245014923821366</v>
      </c>
      <c r="V36" s="103">
        <f t="shared" si="14"/>
        <v>0.13136861622169563</v>
      </c>
      <c r="W36" s="104">
        <f t="shared" si="14"/>
        <v>4.819376275239453E-2</v>
      </c>
      <c r="Z36" s="257"/>
      <c r="AA36" s="257"/>
      <c r="AB36" s="257"/>
      <c r="AC36" s="257"/>
      <c r="AD36" s="257"/>
      <c r="AE36" s="257"/>
      <c r="AF36" s="257"/>
      <c r="AG36" s="257"/>
      <c r="AH36" s="257"/>
    </row>
    <row r="37" spans="2:34" ht="15.75" customHeight="1">
      <c r="B37" s="201" t="s">
        <v>199</v>
      </c>
      <c r="C37" s="187" t="s">
        <v>178</v>
      </c>
      <c r="D37" s="203" t="s">
        <v>205</v>
      </c>
      <c r="E37" s="16">
        <f t="shared" si="13"/>
        <v>15260</v>
      </c>
      <c r="F37" s="11">
        <v>2775</v>
      </c>
      <c r="G37" s="11">
        <v>4870</v>
      </c>
      <c r="H37" s="11">
        <v>4056</v>
      </c>
      <c r="I37" s="11">
        <v>1754</v>
      </c>
      <c r="J37" s="11">
        <v>1039</v>
      </c>
      <c r="K37" s="12">
        <v>766</v>
      </c>
      <c r="N37" s="201" t="s">
        <v>199</v>
      </c>
      <c r="O37" s="187" t="s">
        <v>178</v>
      </c>
      <c r="P37" s="203" t="s">
        <v>205</v>
      </c>
      <c r="Q37" s="102">
        <f t="shared" si="6"/>
        <v>1.6526670103405405</v>
      </c>
      <c r="R37" s="103">
        <f t="shared" si="14"/>
        <v>0.30053413851212318</v>
      </c>
      <c r="S37" s="103">
        <f t="shared" si="14"/>
        <v>0.52742387551496939</v>
      </c>
      <c r="T37" s="103">
        <f t="shared" si="14"/>
        <v>0.43926719488474647</v>
      </c>
      <c r="U37" s="103">
        <f t="shared" si="14"/>
        <v>0.1899592356577528</v>
      </c>
      <c r="V37" s="103">
        <f t="shared" si="14"/>
        <v>0.11252431348255711</v>
      </c>
      <c r="W37" s="104">
        <f t="shared" si="14"/>
        <v>8.2958252288391487E-2</v>
      </c>
      <c r="Z37" s="257"/>
      <c r="AA37" s="257"/>
      <c r="AB37" s="257"/>
      <c r="AC37" s="257"/>
      <c r="AD37" s="257"/>
      <c r="AE37" s="257"/>
      <c r="AF37" s="257"/>
      <c r="AG37" s="257"/>
      <c r="AH37" s="257"/>
    </row>
    <row r="38" spans="2:34" ht="15.75" customHeight="1">
      <c r="B38" s="201" t="s">
        <v>199</v>
      </c>
      <c r="C38" s="187" t="s">
        <v>180</v>
      </c>
      <c r="D38" s="203" t="s">
        <v>206</v>
      </c>
      <c r="E38" s="16">
        <f t="shared" si="13"/>
        <v>12790</v>
      </c>
      <c r="F38" s="11">
        <v>2724</v>
      </c>
      <c r="G38" s="11">
        <v>3696</v>
      </c>
      <c r="H38" s="11">
        <v>3143</v>
      </c>
      <c r="I38" s="11">
        <v>1564</v>
      </c>
      <c r="J38" s="11">
        <v>958</v>
      </c>
      <c r="K38" s="12">
        <v>705</v>
      </c>
      <c r="N38" s="201" t="s">
        <v>199</v>
      </c>
      <c r="O38" s="187" t="s">
        <v>180</v>
      </c>
      <c r="P38" s="203" t="s">
        <v>206</v>
      </c>
      <c r="Q38" s="102">
        <f t="shared" si="6"/>
        <v>1.3851645519171367</v>
      </c>
      <c r="R38" s="103">
        <f t="shared" si="14"/>
        <v>0.29501080839892735</v>
      </c>
      <c r="S38" s="103">
        <f t="shared" si="14"/>
        <v>0.40027898232101161</v>
      </c>
      <c r="T38" s="103">
        <f t="shared" si="14"/>
        <v>0.34038875579949662</v>
      </c>
      <c r="U38" s="103">
        <f t="shared" si="14"/>
        <v>0.16938212347133716</v>
      </c>
      <c r="V38" s="103">
        <f t="shared" si="14"/>
        <v>0.10375196565571676</v>
      </c>
      <c r="W38" s="104">
        <f t="shared" si="14"/>
        <v>7.635191627064751E-2</v>
      </c>
      <c r="Z38" s="257"/>
      <c r="AA38" s="257"/>
      <c r="AB38" s="257"/>
      <c r="AC38" s="257"/>
      <c r="AD38" s="257"/>
      <c r="AE38" s="257"/>
      <c r="AF38" s="257"/>
      <c r="AG38" s="257"/>
      <c r="AH38" s="257"/>
    </row>
    <row r="39" spans="2:34" ht="15.75" customHeight="1">
      <c r="B39" s="201" t="s">
        <v>199</v>
      </c>
      <c r="C39" s="187" t="s">
        <v>182</v>
      </c>
      <c r="D39" s="203" t="s">
        <v>207</v>
      </c>
      <c r="E39" s="16">
        <f t="shared" si="13"/>
        <v>12449</v>
      </c>
      <c r="F39" s="11">
        <v>2672</v>
      </c>
      <c r="G39" s="11">
        <v>3785</v>
      </c>
      <c r="H39" s="11">
        <v>2884</v>
      </c>
      <c r="I39" s="11">
        <v>1496</v>
      </c>
      <c r="J39" s="11">
        <v>867</v>
      </c>
      <c r="K39" s="12">
        <v>745</v>
      </c>
      <c r="N39" s="201" t="s">
        <v>199</v>
      </c>
      <c r="O39" s="187" t="s">
        <v>182</v>
      </c>
      <c r="P39" s="203" t="s">
        <v>207</v>
      </c>
      <c r="Q39" s="102">
        <f t="shared" si="6"/>
        <v>1.3482340505720438</v>
      </c>
      <c r="R39" s="103">
        <f t="shared" si="14"/>
        <v>0.28937917769527677</v>
      </c>
      <c r="S39" s="103">
        <f t="shared" si="14"/>
        <v>0.40991773487149047</v>
      </c>
      <c r="T39" s="103">
        <f t="shared" si="14"/>
        <v>0.31233890287169841</v>
      </c>
      <c r="U39" s="103">
        <f t="shared" si="14"/>
        <v>0.16201768332040944</v>
      </c>
      <c r="V39" s="103">
        <f t="shared" si="14"/>
        <v>9.3896611924328202E-2</v>
      </c>
      <c r="W39" s="104">
        <f t="shared" si="14"/>
        <v>8.0683939888840275E-2</v>
      </c>
      <c r="Z39" s="257"/>
      <c r="AA39" s="257"/>
      <c r="AB39" s="257"/>
      <c r="AC39" s="257"/>
      <c r="AD39" s="257"/>
      <c r="AE39" s="257"/>
      <c r="AF39" s="257"/>
      <c r="AG39" s="257"/>
      <c r="AH39" s="257"/>
    </row>
    <row r="40" spans="2:34" ht="15.75" customHeight="1">
      <c r="B40" s="201" t="s">
        <v>199</v>
      </c>
      <c r="C40" s="187" t="s">
        <v>184</v>
      </c>
      <c r="D40" s="203" t="s">
        <v>208</v>
      </c>
      <c r="E40" s="16">
        <f t="shared" si="13"/>
        <v>15725</v>
      </c>
      <c r="F40" s="11">
        <v>3018</v>
      </c>
      <c r="G40" s="11">
        <v>5130</v>
      </c>
      <c r="H40" s="11">
        <v>3964</v>
      </c>
      <c r="I40" s="11">
        <v>1739</v>
      </c>
      <c r="J40" s="11">
        <v>1066</v>
      </c>
      <c r="K40" s="12">
        <v>808</v>
      </c>
      <c r="N40" s="201" t="s">
        <v>199</v>
      </c>
      <c r="O40" s="187" t="s">
        <v>184</v>
      </c>
      <c r="P40" s="203" t="s">
        <v>208</v>
      </c>
      <c r="Q40" s="102">
        <f t="shared" si="6"/>
        <v>1.7030267849020313</v>
      </c>
      <c r="R40" s="103">
        <f t="shared" si="14"/>
        <v>0.32685118199264424</v>
      </c>
      <c r="S40" s="103">
        <f t="shared" si="14"/>
        <v>0.55558202903322229</v>
      </c>
      <c r="T40" s="103">
        <f t="shared" si="14"/>
        <v>0.42930354056290321</v>
      </c>
      <c r="U40" s="103">
        <f t="shared" si="14"/>
        <v>0.18833472680093052</v>
      </c>
      <c r="V40" s="103">
        <f t="shared" si="14"/>
        <v>0.11544842942483723</v>
      </c>
      <c r="W40" s="104">
        <f t="shared" si="14"/>
        <v>8.750687708749387E-2</v>
      </c>
      <c r="Z40" s="257"/>
      <c r="AA40" s="257"/>
      <c r="AB40" s="257"/>
      <c r="AC40" s="257"/>
      <c r="AD40" s="257"/>
      <c r="AE40" s="257"/>
      <c r="AF40" s="257"/>
      <c r="AG40" s="257"/>
      <c r="AH40" s="257"/>
    </row>
    <row r="41" spans="2:34" ht="15.75" customHeight="1">
      <c r="B41" s="201" t="s">
        <v>209</v>
      </c>
      <c r="C41" s="187" t="s">
        <v>170</v>
      </c>
      <c r="D41" s="203" t="s">
        <v>210</v>
      </c>
      <c r="E41" s="16">
        <f t="shared" si="13"/>
        <v>6758</v>
      </c>
      <c r="F41" s="11">
        <v>1009</v>
      </c>
      <c r="G41" s="11">
        <v>1533</v>
      </c>
      <c r="H41" s="11">
        <v>1190</v>
      </c>
      <c r="I41" s="11">
        <v>759</v>
      </c>
      <c r="J41" s="11">
        <v>402</v>
      </c>
      <c r="K41" s="12">
        <v>1865</v>
      </c>
      <c r="N41" s="201" t="s">
        <v>209</v>
      </c>
      <c r="O41" s="187" t="s">
        <v>170</v>
      </c>
      <c r="P41" s="203" t="s">
        <v>210</v>
      </c>
      <c r="Q41" s="102">
        <f t="shared" si="6"/>
        <v>0.73189539029366779</v>
      </c>
      <c r="R41" s="103">
        <f t="shared" si="14"/>
        <v>0.10927529576891253</v>
      </c>
      <c r="S41" s="103">
        <f t="shared" si="14"/>
        <v>0.16602480516723778</v>
      </c>
      <c r="T41" s="103">
        <f t="shared" si="14"/>
        <v>0.1288777026412348</v>
      </c>
      <c r="U41" s="103">
        <f t="shared" si="14"/>
        <v>8.220014815520775E-2</v>
      </c>
      <c r="V41" s="103">
        <f t="shared" si="14"/>
        <v>4.3536837362837304E-2</v>
      </c>
      <c r="W41" s="104">
        <f t="shared" si="14"/>
        <v>0.20198060119823771</v>
      </c>
      <c r="Z41" s="257"/>
      <c r="AA41" s="257"/>
      <c r="AB41" s="257"/>
      <c r="AC41" s="257"/>
      <c r="AD41" s="257"/>
      <c r="AE41" s="257"/>
      <c r="AF41" s="257"/>
      <c r="AG41" s="257"/>
      <c r="AH41" s="257"/>
    </row>
    <row r="42" spans="2:34" ht="15.75" customHeight="1">
      <c r="B42" s="201" t="s">
        <v>209</v>
      </c>
      <c r="C42" s="187" t="s">
        <v>172</v>
      </c>
      <c r="D42" s="204" t="s">
        <v>211</v>
      </c>
      <c r="E42" s="16">
        <f t="shared" si="13"/>
        <v>9076</v>
      </c>
      <c r="F42" s="11">
        <v>1354</v>
      </c>
      <c r="G42" s="11">
        <v>2004</v>
      </c>
      <c r="H42" s="11">
        <v>1765</v>
      </c>
      <c r="I42" s="11">
        <v>1088</v>
      </c>
      <c r="J42" s="11">
        <v>704</v>
      </c>
      <c r="K42" s="12">
        <v>2161</v>
      </c>
      <c r="N42" s="201" t="s">
        <v>209</v>
      </c>
      <c r="O42" s="187" t="s">
        <v>172</v>
      </c>
      <c r="P42" s="204" t="s">
        <v>211</v>
      </c>
      <c r="Q42" s="102">
        <f t="shared" si="6"/>
        <v>0.98293615896793873</v>
      </c>
      <c r="R42" s="103">
        <f t="shared" si="14"/>
        <v>0.14663899947582515</v>
      </c>
      <c r="S42" s="103">
        <f t="shared" si="14"/>
        <v>0.2170343832714576</v>
      </c>
      <c r="T42" s="103">
        <f t="shared" si="14"/>
        <v>0.19115054215275581</v>
      </c>
      <c r="U42" s="103">
        <f t="shared" si="14"/>
        <v>0.11783104241484324</v>
      </c>
      <c r="V42" s="103">
        <f t="shared" si="14"/>
        <v>7.6243615680192695E-2</v>
      </c>
      <c r="W42" s="104">
        <f t="shared" si="14"/>
        <v>0.2340375759728642</v>
      </c>
      <c r="Z42" s="257"/>
      <c r="AA42" s="257"/>
      <c r="AB42" s="257"/>
      <c r="AC42" s="257"/>
      <c r="AD42" s="257"/>
      <c r="AE42" s="257"/>
      <c r="AF42" s="257"/>
      <c r="AG42" s="257"/>
      <c r="AH42" s="257"/>
    </row>
    <row r="43" spans="2:34" ht="15.75" customHeight="1">
      <c r="B43" s="201" t="s">
        <v>209</v>
      </c>
      <c r="C43" s="187" t="s">
        <v>174</v>
      </c>
      <c r="D43" s="203" t="s">
        <v>212</v>
      </c>
      <c r="E43" s="16">
        <f t="shared" si="13"/>
        <v>1372</v>
      </c>
      <c r="F43" s="11">
        <v>243</v>
      </c>
      <c r="G43" s="11">
        <v>389</v>
      </c>
      <c r="H43" s="11">
        <v>296</v>
      </c>
      <c r="I43" s="11">
        <v>117</v>
      </c>
      <c r="J43" s="11">
        <v>52</v>
      </c>
      <c r="K43" s="12">
        <v>275</v>
      </c>
      <c r="N43" s="201" t="s">
        <v>209</v>
      </c>
      <c r="O43" s="187" t="s">
        <v>174</v>
      </c>
      <c r="P43" s="203" t="s">
        <v>212</v>
      </c>
      <c r="Q43" s="102">
        <f t="shared" si="6"/>
        <v>0.14858841010401189</v>
      </c>
      <c r="R43" s="103">
        <f t="shared" si="14"/>
        <v>2.6317043480521059E-2</v>
      </c>
      <c r="S43" s="103">
        <f t="shared" si="14"/>
        <v>4.2128929686924652E-2</v>
      </c>
      <c r="T43" s="103">
        <f t="shared" si="14"/>
        <v>3.2056974774626469E-2</v>
      </c>
      <c r="U43" s="103">
        <f t="shared" si="14"/>
        <v>1.2671169083213843E-2</v>
      </c>
      <c r="V43" s="103">
        <f t="shared" si="14"/>
        <v>5.6316307036505964E-3</v>
      </c>
      <c r="W43" s="104">
        <f t="shared" si="14"/>
        <v>2.9782662375075271E-2</v>
      </c>
      <c r="Z43" s="257"/>
      <c r="AA43" s="257"/>
      <c r="AB43" s="257"/>
      <c r="AC43" s="257"/>
      <c r="AD43" s="257"/>
      <c r="AE43" s="257"/>
      <c r="AF43" s="257"/>
      <c r="AG43" s="257"/>
      <c r="AH43" s="257"/>
    </row>
    <row r="44" spans="2:34" ht="15.75" customHeight="1">
      <c r="B44" s="201" t="s">
        <v>209</v>
      </c>
      <c r="C44" s="187" t="s">
        <v>176</v>
      </c>
      <c r="D44" s="203" t="s">
        <v>213</v>
      </c>
      <c r="E44" s="16">
        <f t="shared" si="13"/>
        <v>12051</v>
      </c>
      <c r="F44" s="11">
        <v>2066</v>
      </c>
      <c r="G44" s="11">
        <v>3263</v>
      </c>
      <c r="H44" s="11">
        <v>2363</v>
      </c>
      <c r="I44" s="11">
        <v>1339</v>
      </c>
      <c r="J44" s="11">
        <v>732</v>
      </c>
      <c r="K44" s="12">
        <v>2288</v>
      </c>
      <c r="N44" s="201" t="s">
        <v>209</v>
      </c>
      <c r="O44" s="187" t="s">
        <v>176</v>
      </c>
      <c r="P44" s="203" t="s">
        <v>213</v>
      </c>
      <c r="Q44" s="102">
        <f t="shared" si="6"/>
        <v>1.3051304155710255</v>
      </c>
      <c r="R44" s="103">
        <f t="shared" si="14"/>
        <v>0.22374901987965637</v>
      </c>
      <c r="S44" s="103">
        <f t="shared" si="14"/>
        <v>0.35338482665407489</v>
      </c>
      <c r="T44" s="103">
        <f t="shared" si="14"/>
        <v>0.25591429524473763</v>
      </c>
      <c r="U44" s="103">
        <f t="shared" si="14"/>
        <v>0.14501449061900287</v>
      </c>
      <c r="V44" s="103">
        <f t="shared" si="14"/>
        <v>7.927603221292763E-2</v>
      </c>
      <c r="W44" s="104">
        <f t="shared" si="14"/>
        <v>0.24779175096062622</v>
      </c>
      <c r="Z44" s="257"/>
      <c r="AA44" s="257"/>
      <c r="AB44" s="257"/>
      <c r="AC44" s="257"/>
      <c r="AD44" s="257"/>
      <c r="AE44" s="257"/>
      <c r="AF44" s="257"/>
      <c r="AG44" s="257"/>
      <c r="AH44" s="257"/>
    </row>
    <row r="45" spans="2:34" ht="15.75" customHeight="1">
      <c r="B45" s="201" t="s">
        <v>209</v>
      </c>
      <c r="C45" s="187" t="s">
        <v>178</v>
      </c>
      <c r="D45" s="203" t="s">
        <v>214</v>
      </c>
      <c r="E45" s="16">
        <f t="shared" si="13"/>
        <v>8794</v>
      </c>
      <c r="F45" s="11">
        <v>1401</v>
      </c>
      <c r="G45" s="11">
        <v>2187</v>
      </c>
      <c r="H45" s="11">
        <v>1762</v>
      </c>
      <c r="I45" s="11">
        <v>965</v>
      </c>
      <c r="J45" s="11">
        <v>523</v>
      </c>
      <c r="K45" s="12">
        <v>1956</v>
      </c>
      <c r="N45" s="201" t="s">
        <v>209</v>
      </c>
      <c r="O45" s="187" t="s">
        <v>178</v>
      </c>
      <c r="P45" s="203" t="s">
        <v>214</v>
      </c>
      <c r="Q45" s="102">
        <f t="shared" si="6"/>
        <v>0.95239539245967963</v>
      </c>
      <c r="R45" s="103">
        <f t="shared" si="14"/>
        <v>0.15172912722720164</v>
      </c>
      <c r="S45" s="103">
        <f t="shared" si="14"/>
        <v>0.23685339132468952</v>
      </c>
      <c r="T45" s="103">
        <f t="shared" si="14"/>
        <v>0.19082564038139135</v>
      </c>
      <c r="U45" s="103">
        <f t="shared" si="14"/>
        <v>0.10451006978890048</v>
      </c>
      <c r="V45" s="103">
        <f t="shared" si="14"/>
        <v>5.6641208807870422E-2</v>
      </c>
      <c r="W45" s="104">
        <f t="shared" si="14"/>
        <v>0.21183595492962629</v>
      </c>
      <c r="Z45" s="257"/>
      <c r="AA45" s="257"/>
      <c r="AB45" s="257"/>
      <c r="AC45" s="257"/>
      <c r="AD45" s="257"/>
      <c r="AE45" s="257"/>
      <c r="AF45" s="257"/>
      <c r="AG45" s="257"/>
      <c r="AH45" s="257"/>
    </row>
    <row r="46" spans="2:34" ht="15.75" customHeight="1">
      <c r="B46" s="201" t="s">
        <v>209</v>
      </c>
      <c r="C46" s="187" t="s">
        <v>180</v>
      </c>
      <c r="D46" s="203" t="s">
        <v>215</v>
      </c>
      <c r="E46" s="16">
        <f t="shared" si="13"/>
        <v>125047</v>
      </c>
      <c r="F46" s="11">
        <v>22731</v>
      </c>
      <c r="G46" s="11">
        <v>45571</v>
      </c>
      <c r="H46" s="11">
        <v>33194</v>
      </c>
      <c r="I46" s="11">
        <v>13986</v>
      </c>
      <c r="J46" s="11">
        <v>5058</v>
      </c>
      <c r="K46" s="12">
        <v>4507</v>
      </c>
      <c r="N46" s="201" t="s">
        <v>209</v>
      </c>
      <c r="O46" s="187" t="s">
        <v>180</v>
      </c>
      <c r="P46" s="203" t="s">
        <v>215</v>
      </c>
      <c r="Q46" s="102">
        <f t="shared" si="6"/>
        <v>13.542663934603771</v>
      </c>
      <c r="R46" s="103">
        <f t="shared" si="14"/>
        <v>2.4617807216284944</v>
      </c>
      <c r="S46" s="103">
        <f t="shared" si="14"/>
        <v>4.9353662076165632</v>
      </c>
      <c r="T46" s="103">
        <f t="shared" si="14"/>
        <v>3.5949297995572671</v>
      </c>
      <c r="U46" s="103">
        <f t="shared" si="14"/>
        <v>1.5146920581011007</v>
      </c>
      <c r="V46" s="103">
        <f t="shared" si="14"/>
        <v>0.54778438652047534</v>
      </c>
      <c r="W46" s="104">
        <f t="shared" si="14"/>
        <v>0.48811076117986996</v>
      </c>
      <c r="Z46" s="257"/>
      <c r="AA46" s="257"/>
      <c r="AB46" s="257"/>
      <c r="AC46" s="257"/>
      <c r="AD46" s="257"/>
      <c r="AE46" s="257"/>
      <c r="AF46" s="257"/>
      <c r="AG46" s="257"/>
      <c r="AH46" s="257"/>
    </row>
    <row r="47" spans="2:34" ht="15.75" customHeight="1">
      <c r="B47" s="201" t="s">
        <v>209</v>
      </c>
      <c r="C47" s="187" t="s">
        <v>182</v>
      </c>
      <c r="D47" s="203" t="s">
        <v>217</v>
      </c>
      <c r="E47" s="16">
        <f t="shared" si="13"/>
        <v>19631</v>
      </c>
      <c r="F47" s="11">
        <v>3639</v>
      </c>
      <c r="G47" s="11">
        <v>6455</v>
      </c>
      <c r="H47" s="11">
        <v>4789</v>
      </c>
      <c r="I47" s="11">
        <v>2241</v>
      </c>
      <c r="J47" s="11">
        <v>1101</v>
      </c>
      <c r="K47" s="12">
        <v>1406</v>
      </c>
      <c r="N47" s="201" t="s">
        <v>209</v>
      </c>
      <c r="O47" s="187" t="s">
        <v>182</v>
      </c>
      <c r="P47" s="203" t="s">
        <v>217</v>
      </c>
      <c r="Q47" s="102">
        <f t="shared" si="6"/>
        <v>2.1260488912185549</v>
      </c>
      <c r="R47" s="103">
        <f t="shared" si="14"/>
        <v>0.39410584866508686</v>
      </c>
      <c r="S47" s="103">
        <f t="shared" si="14"/>
        <v>0.69908031138585769</v>
      </c>
      <c r="T47" s="103">
        <f t="shared" si="14"/>
        <v>0.51865152768812894</v>
      </c>
      <c r="U47" s="103">
        <f t="shared" si="14"/>
        <v>0.24270162320924973</v>
      </c>
      <c r="V47" s="103">
        <f t="shared" si="14"/>
        <v>0.1192389500907559</v>
      </c>
      <c r="W47" s="104">
        <f t="shared" si="14"/>
        <v>0.15227063017947573</v>
      </c>
      <c r="Z47" s="257"/>
      <c r="AA47" s="257"/>
      <c r="AB47" s="257"/>
      <c r="AC47" s="257"/>
      <c r="AD47" s="257"/>
      <c r="AE47" s="257"/>
      <c r="AF47" s="257"/>
      <c r="AG47" s="257"/>
      <c r="AH47" s="257"/>
    </row>
    <row r="48" spans="2:34" ht="15.75" customHeight="1">
      <c r="B48" s="201" t="s">
        <v>209</v>
      </c>
      <c r="C48" s="187" t="s">
        <v>184</v>
      </c>
      <c r="D48" s="203" t="s">
        <v>218</v>
      </c>
      <c r="E48" s="16">
        <f t="shared" si="13"/>
        <v>27009</v>
      </c>
      <c r="F48" s="11">
        <v>4326</v>
      </c>
      <c r="G48" s="11">
        <v>9062</v>
      </c>
      <c r="H48" s="11">
        <v>7434</v>
      </c>
      <c r="I48" s="11">
        <v>3291</v>
      </c>
      <c r="J48" s="11">
        <v>1399</v>
      </c>
      <c r="K48" s="12">
        <v>1497</v>
      </c>
      <c r="N48" s="201" t="s">
        <v>209</v>
      </c>
      <c r="O48" s="187" t="s">
        <v>184</v>
      </c>
      <c r="P48" s="203" t="s">
        <v>218</v>
      </c>
      <c r="Q48" s="102">
        <f t="shared" si="6"/>
        <v>2.9250906475942107</v>
      </c>
      <c r="R48" s="103">
        <f t="shared" si="14"/>
        <v>0.46850835430754767</v>
      </c>
      <c r="S48" s="103">
        <f t="shared" si="14"/>
        <v>0.98141995070157118</v>
      </c>
      <c r="T48" s="103">
        <f t="shared" si="14"/>
        <v>0.80510658944112568</v>
      </c>
      <c r="U48" s="103">
        <f t="shared" si="14"/>
        <v>0.35641724318680984</v>
      </c>
      <c r="V48" s="103">
        <f t="shared" si="14"/>
        <v>0.15151252604629201</v>
      </c>
      <c r="W48" s="104">
        <f t="shared" si="14"/>
        <v>0.1621259839108643</v>
      </c>
      <c r="Z48" s="257"/>
      <c r="AA48" s="257"/>
      <c r="AB48" s="257"/>
      <c r="AC48" s="257"/>
      <c r="AD48" s="257"/>
      <c r="AE48" s="257"/>
      <c r="AF48" s="257"/>
      <c r="AG48" s="259"/>
      <c r="AH48" s="257"/>
    </row>
    <row r="49" spans="2:34" ht="15.75" customHeight="1">
      <c r="B49" s="201" t="s">
        <v>209</v>
      </c>
      <c r="C49" s="187" t="s">
        <v>187</v>
      </c>
      <c r="D49" s="203" t="s">
        <v>219</v>
      </c>
      <c r="E49" s="16">
        <f t="shared" si="13"/>
        <v>14282</v>
      </c>
      <c r="F49" s="11">
        <v>2189</v>
      </c>
      <c r="G49" s="11">
        <v>3748</v>
      </c>
      <c r="H49" s="11">
        <v>3111</v>
      </c>
      <c r="I49" s="11">
        <v>1834</v>
      </c>
      <c r="J49" s="11">
        <v>944</v>
      </c>
      <c r="K49" s="12">
        <v>2456</v>
      </c>
      <c r="N49" s="201" t="s">
        <v>209</v>
      </c>
      <c r="O49" s="187" t="s">
        <v>187</v>
      </c>
      <c r="P49" s="203" t="s">
        <v>219</v>
      </c>
      <c r="Q49" s="102">
        <f t="shared" si="6"/>
        <v>1.5467490328757272</v>
      </c>
      <c r="R49" s="103">
        <f t="shared" si="14"/>
        <v>0.23706999250559915</v>
      </c>
      <c r="S49" s="103">
        <f t="shared" si="14"/>
        <v>0.40591061302466225</v>
      </c>
      <c r="T49" s="103">
        <f t="shared" si="14"/>
        <v>0.33692313690494241</v>
      </c>
      <c r="U49" s="103">
        <f t="shared" si="14"/>
        <v>0.19862328289413836</v>
      </c>
      <c r="V49" s="103">
        <f t="shared" si="14"/>
        <v>0.10223575738934929</v>
      </c>
      <c r="W49" s="104">
        <f t="shared" si="14"/>
        <v>0.26598625015703586</v>
      </c>
      <c r="Z49" s="257"/>
      <c r="AA49" s="257"/>
      <c r="AB49" s="257"/>
      <c r="AC49" s="257"/>
      <c r="AD49" s="257"/>
      <c r="AE49" s="257"/>
      <c r="AF49" s="257"/>
      <c r="AG49" s="257"/>
      <c r="AH49" s="257"/>
    </row>
    <row r="50" spans="2:34" ht="15.75" customHeight="1">
      <c r="B50" s="201" t="s">
        <v>209</v>
      </c>
      <c r="C50" s="187" t="s">
        <v>189</v>
      </c>
      <c r="D50" s="203" t="s">
        <v>220</v>
      </c>
      <c r="E50" s="16">
        <f t="shared" si="13"/>
        <v>5621</v>
      </c>
      <c r="F50" s="11">
        <v>785</v>
      </c>
      <c r="G50" s="11">
        <v>1121</v>
      </c>
      <c r="H50" s="11">
        <v>949</v>
      </c>
      <c r="I50" s="11">
        <v>632</v>
      </c>
      <c r="J50" s="11">
        <v>329</v>
      </c>
      <c r="K50" s="12">
        <v>1805</v>
      </c>
      <c r="N50" s="201" t="s">
        <v>209</v>
      </c>
      <c r="O50" s="187" t="s">
        <v>189</v>
      </c>
      <c r="P50" s="203" t="s">
        <v>220</v>
      </c>
      <c r="Q50" s="102">
        <f t="shared" si="6"/>
        <v>0.60875761894653846</v>
      </c>
      <c r="R50" s="103">
        <f t="shared" si="14"/>
        <v>8.5015963507033041E-2</v>
      </c>
      <c r="S50" s="103">
        <f t="shared" si="14"/>
        <v>0.12140496189985228</v>
      </c>
      <c r="T50" s="103">
        <f t="shared" si="14"/>
        <v>0.10277726034162338</v>
      </c>
      <c r="U50" s="103">
        <f t="shared" si="14"/>
        <v>6.8445973167445717E-2</v>
      </c>
      <c r="V50" s="103">
        <f t="shared" si="14"/>
        <v>3.5630894259635504E-2</v>
      </c>
      <c r="W50" s="104">
        <f t="shared" si="14"/>
        <v>0.19548256577094858</v>
      </c>
      <c r="Z50" s="257"/>
      <c r="AA50" s="257"/>
      <c r="AB50" s="257"/>
      <c r="AC50" s="257"/>
      <c r="AD50" s="257"/>
      <c r="AE50" s="257"/>
      <c r="AF50" s="257"/>
      <c r="AG50" s="257"/>
      <c r="AH50" s="257"/>
    </row>
    <row r="51" spans="2:34" ht="15.75" customHeight="1">
      <c r="B51" s="201" t="s">
        <v>209</v>
      </c>
      <c r="C51" s="187" t="s">
        <v>191</v>
      </c>
      <c r="D51" s="203" t="s">
        <v>222</v>
      </c>
      <c r="E51" s="16">
        <f t="shared" si="13"/>
        <v>8001</v>
      </c>
      <c r="F51" s="11">
        <v>1321</v>
      </c>
      <c r="G51" s="11">
        <v>2027</v>
      </c>
      <c r="H51" s="11">
        <v>1522</v>
      </c>
      <c r="I51" s="11">
        <v>731</v>
      </c>
      <c r="J51" s="11">
        <v>402</v>
      </c>
      <c r="K51" s="12">
        <v>1998</v>
      </c>
      <c r="N51" s="201" t="s">
        <v>209</v>
      </c>
      <c r="O51" s="187" t="s">
        <v>191</v>
      </c>
      <c r="P51" s="203" t="s">
        <v>222</v>
      </c>
      <c r="Q51" s="102">
        <f t="shared" si="6"/>
        <v>0.86651302422900811</v>
      </c>
      <c r="R51" s="103">
        <f t="shared" si="14"/>
        <v>0.14306507999081611</v>
      </c>
      <c r="S51" s="103">
        <f t="shared" si="14"/>
        <v>0.21952529685191846</v>
      </c>
      <c r="T51" s="103">
        <f t="shared" si="14"/>
        <v>0.16483349867223476</v>
      </c>
      <c r="U51" s="103">
        <f t="shared" si="14"/>
        <v>7.9167731622472801E-2</v>
      </c>
      <c r="V51" s="103">
        <f t="shared" si="14"/>
        <v>4.3536837362837304E-2</v>
      </c>
      <c r="W51" s="104">
        <f t="shared" si="14"/>
        <v>0.21638457972872868</v>
      </c>
      <c r="Z51" s="257"/>
      <c r="AA51" s="257"/>
      <c r="AB51" s="257"/>
      <c r="AC51" s="257"/>
      <c r="AD51" s="257"/>
      <c r="AE51" s="257"/>
      <c r="AF51" s="257"/>
      <c r="AG51" s="257"/>
      <c r="AH51" s="257"/>
    </row>
    <row r="52" spans="2:34" ht="15.75" customHeight="1">
      <c r="B52" s="201" t="s">
        <v>209</v>
      </c>
      <c r="C52" s="187" t="s">
        <v>193</v>
      </c>
      <c r="D52" s="203" t="s">
        <v>223</v>
      </c>
      <c r="E52" s="16">
        <f t="shared" si="13"/>
        <v>16041</v>
      </c>
      <c r="F52" s="11">
        <v>2736</v>
      </c>
      <c r="G52" s="11">
        <v>4957</v>
      </c>
      <c r="H52" s="11">
        <v>3431</v>
      </c>
      <c r="I52" s="11">
        <v>1974</v>
      </c>
      <c r="J52" s="11">
        <v>1082</v>
      </c>
      <c r="K52" s="12">
        <v>1861</v>
      </c>
      <c r="N52" s="201" t="s">
        <v>209</v>
      </c>
      <c r="O52" s="187" t="s">
        <v>193</v>
      </c>
      <c r="P52" s="203" t="s">
        <v>223</v>
      </c>
      <c r="Q52" s="102">
        <f t="shared" si="6"/>
        <v>1.737249771485754</v>
      </c>
      <c r="R52" s="103">
        <f t="shared" si="14"/>
        <v>0.29631041548438525</v>
      </c>
      <c r="S52" s="103">
        <f t="shared" si="14"/>
        <v>0.53684602688453853</v>
      </c>
      <c r="T52" s="103">
        <f t="shared" si="14"/>
        <v>0.37157932585048453</v>
      </c>
      <c r="U52" s="103">
        <f t="shared" si="14"/>
        <v>0.21378536555781302</v>
      </c>
      <c r="V52" s="103">
        <f t="shared" si="14"/>
        <v>0.11718123887211433</v>
      </c>
      <c r="W52" s="104">
        <f t="shared" si="14"/>
        <v>0.20154739883641845</v>
      </c>
      <c r="Z52" s="257"/>
      <c r="AA52" s="257"/>
      <c r="AB52" s="257"/>
      <c r="AC52" s="257"/>
      <c r="AD52" s="257"/>
      <c r="AE52" s="257"/>
      <c r="AF52" s="257"/>
      <c r="AG52" s="257"/>
      <c r="AH52" s="257"/>
    </row>
    <row r="53" spans="2:34" ht="15.75" customHeight="1">
      <c r="B53" s="201" t="s">
        <v>209</v>
      </c>
      <c r="C53" s="187" t="s">
        <v>195</v>
      </c>
      <c r="D53" s="203" t="s">
        <v>224</v>
      </c>
      <c r="E53" s="16">
        <f t="shared" si="13"/>
        <v>29237</v>
      </c>
      <c r="F53" s="11">
        <v>5225</v>
      </c>
      <c r="G53" s="11">
        <v>9909</v>
      </c>
      <c r="H53" s="11">
        <v>7457</v>
      </c>
      <c r="I53" s="11">
        <v>3397</v>
      </c>
      <c r="J53" s="11">
        <v>1437</v>
      </c>
      <c r="K53" s="12">
        <v>1812</v>
      </c>
      <c r="N53" s="201" t="s">
        <v>209</v>
      </c>
      <c r="O53" s="187" t="s">
        <v>195</v>
      </c>
      <c r="P53" s="203" t="s">
        <v>224</v>
      </c>
      <c r="Q53" s="102">
        <f t="shared" si="6"/>
        <v>3.1663843631275479</v>
      </c>
      <c r="R53" s="103">
        <f t="shared" si="14"/>
        <v>0.56587058512643007</v>
      </c>
      <c r="S53" s="103">
        <f t="shared" si="14"/>
        <v>1.0731505508168031</v>
      </c>
      <c r="T53" s="103">
        <f t="shared" si="14"/>
        <v>0.8075975030215865</v>
      </c>
      <c r="U53" s="103">
        <f t="shared" si="14"/>
        <v>0.36789710577502072</v>
      </c>
      <c r="V53" s="103">
        <f t="shared" si="14"/>
        <v>0.15562794848357511</v>
      </c>
      <c r="W53" s="104">
        <f t="shared" si="14"/>
        <v>0.1962406699041323</v>
      </c>
      <c r="Z53" s="257"/>
      <c r="AA53" s="257"/>
      <c r="AB53" s="257"/>
      <c r="AC53" s="257"/>
      <c r="AD53" s="257"/>
      <c r="AE53" s="257"/>
      <c r="AF53" s="257"/>
      <c r="AG53" s="259"/>
      <c r="AH53" s="257"/>
    </row>
    <row r="54" spans="2:34" ht="15.75" customHeight="1">
      <c r="B54" s="201" t="s">
        <v>225</v>
      </c>
      <c r="C54" s="187" t="s">
        <v>170</v>
      </c>
      <c r="D54" s="203" t="s">
        <v>226</v>
      </c>
      <c r="E54" s="16">
        <f t="shared" si="13"/>
        <v>10972</v>
      </c>
      <c r="F54" s="11">
        <v>1661</v>
      </c>
      <c r="G54" s="11">
        <v>2601</v>
      </c>
      <c r="H54" s="11">
        <v>2031</v>
      </c>
      <c r="I54" s="11">
        <v>1263</v>
      </c>
      <c r="J54" s="11">
        <v>669</v>
      </c>
      <c r="K54" s="12">
        <v>2747</v>
      </c>
      <c r="N54" s="201" t="s">
        <v>225</v>
      </c>
      <c r="O54" s="187" t="s">
        <v>170</v>
      </c>
      <c r="P54" s="203" t="s">
        <v>226</v>
      </c>
      <c r="Q54" s="102">
        <f t="shared" si="6"/>
        <v>1.1882740784702759</v>
      </c>
      <c r="R54" s="103">
        <f t="shared" si="14"/>
        <v>0.17988728074545463</v>
      </c>
      <c r="S54" s="103">
        <f t="shared" si="14"/>
        <v>0.28168983577298462</v>
      </c>
      <c r="T54" s="103">
        <f t="shared" si="14"/>
        <v>0.21995849921373772</v>
      </c>
      <c r="U54" s="103">
        <f t="shared" si="14"/>
        <v>0.13678364574443658</v>
      </c>
      <c r="V54" s="103">
        <f t="shared" si="14"/>
        <v>7.2453095014274008E-2</v>
      </c>
      <c r="W54" s="104">
        <f t="shared" si="14"/>
        <v>0.29750172197938823</v>
      </c>
      <c r="Z54" s="257"/>
      <c r="AA54" s="257"/>
      <c r="AB54" s="257"/>
      <c r="AC54" s="257"/>
      <c r="AD54" s="257"/>
      <c r="AE54" s="257"/>
      <c r="AF54" s="257"/>
      <c r="AG54" s="257"/>
      <c r="AH54" s="257"/>
    </row>
    <row r="55" spans="2:34" ht="15.75" customHeight="1">
      <c r="B55" s="201" t="s">
        <v>225</v>
      </c>
      <c r="C55" s="187" t="s">
        <v>172</v>
      </c>
      <c r="D55" s="203" t="s">
        <v>227</v>
      </c>
      <c r="E55" s="16">
        <f t="shared" si="13"/>
        <v>487</v>
      </c>
      <c r="F55" s="11">
        <v>43</v>
      </c>
      <c r="G55" s="11">
        <v>110</v>
      </c>
      <c r="H55" s="11">
        <v>111</v>
      </c>
      <c r="I55" s="11">
        <v>81</v>
      </c>
      <c r="J55" s="11">
        <v>27</v>
      </c>
      <c r="K55" s="12">
        <v>115</v>
      </c>
      <c r="N55" s="201" t="s">
        <v>225</v>
      </c>
      <c r="O55" s="187" t="s">
        <v>172</v>
      </c>
      <c r="P55" s="203" t="s">
        <v>227</v>
      </c>
      <c r="Q55" s="102">
        <f t="shared" si="6"/>
        <v>5.2742387551496933E-2</v>
      </c>
      <c r="R55" s="103">
        <f t="shared" si="14"/>
        <v>4.6569253895572234E-3</v>
      </c>
      <c r="S55" s="103">
        <f t="shared" si="14"/>
        <v>1.1913064950030108E-2</v>
      </c>
      <c r="T55" s="103">
        <f t="shared" si="14"/>
        <v>1.2021365540484927E-2</v>
      </c>
      <c r="U55" s="103">
        <f t="shared" si="14"/>
        <v>8.7723478268403512E-3</v>
      </c>
      <c r="V55" s="103">
        <f t="shared" si="14"/>
        <v>2.9241159422801173E-3</v>
      </c>
      <c r="W55" s="104">
        <f t="shared" si="14"/>
        <v>1.2454567902304203E-2</v>
      </c>
      <c r="Z55" s="257"/>
      <c r="AA55" s="257"/>
      <c r="AB55" s="257"/>
      <c r="AC55" s="257"/>
      <c r="AD55" s="257"/>
      <c r="AE55" s="257"/>
      <c r="AF55" s="257"/>
      <c r="AG55" s="259"/>
      <c r="AH55" s="257"/>
    </row>
    <row r="56" spans="2:34" ht="15.75" customHeight="1">
      <c r="B56" s="201" t="s">
        <v>225</v>
      </c>
      <c r="C56" s="187" t="s">
        <v>174</v>
      </c>
      <c r="D56" s="203" t="s">
        <v>228</v>
      </c>
      <c r="E56" s="16">
        <f t="shared" si="13"/>
        <v>775</v>
      </c>
      <c r="F56" s="11">
        <v>63</v>
      </c>
      <c r="G56" s="11">
        <v>214</v>
      </c>
      <c r="H56" s="11">
        <v>185</v>
      </c>
      <c r="I56" s="11">
        <v>103</v>
      </c>
      <c r="J56" s="11">
        <v>76</v>
      </c>
      <c r="K56" s="12">
        <v>134</v>
      </c>
      <c r="N56" s="201" t="s">
        <v>225</v>
      </c>
      <c r="O56" s="187" t="s">
        <v>174</v>
      </c>
      <c r="P56" s="203" t="s">
        <v>228</v>
      </c>
      <c r="Q56" s="102">
        <f t="shared" si="6"/>
        <v>8.3932957602484856E-2</v>
      </c>
      <c r="R56" s="103">
        <f t="shared" si="14"/>
        <v>6.8229371986536069E-3</v>
      </c>
      <c r="S56" s="103">
        <f t="shared" si="14"/>
        <v>2.3176326357331301E-2</v>
      </c>
      <c r="T56" s="103">
        <f t="shared" si="14"/>
        <v>2.0035609234141546E-2</v>
      </c>
      <c r="U56" s="103">
        <f t="shared" si="14"/>
        <v>1.1154960816846374E-2</v>
      </c>
      <c r="V56" s="103">
        <f t="shared" si="14"/>
        <v>8.2308448745662555E-3</v>
      </c>
      <c r="W56" s="104">
        <f t="shared" si="14"/>
        <v>1.4512279120945767E-2</v>
      </c>
      <c r="Z56" s="257"/>
      <c r="AA56" s="257"/>
      <c r="AB56" s="257"/>
      <c r="AC56" s="257"/>
      <c r="AD56" s="257"/>
      <c r="AE56" s="257"/>
      <c r="AF56" s="257"/>
      <c r="AG56" s="259"/>
      <c r="AH56" s="257"/>
    </row>
    <row r="57" spans="2:34" ht="15.75" customHeight="1">
      <c r="B57" s="201" t="s">
        <v>225</v>
      </c>
      <c r="C57" s="187" t="s">
        <v>176</v>
      </c>
      <c r="D57" s="203" t="s">
        <v>229</v>
      </c>
      <c r="E57" s="16">
        <f t="shared" si="13"/>
        <v>5063</v>
      </c>
      <c r="F57" s="11">
        <v>731</v>
      </c>
      <c r="G57" s="11">
        <v>1252</v>
      </c>
      <c r="H57" s="11">
        <v>1119</v>
      </c>
      <c r="I57" s="11">
        <v>531</v>
      </c>
      <c r="J57" s="11">
        <v>282</v>
      </c>
      <c r="K57" s="12">
        <v>1148</v>
      </c>
      <c r="N57" s="201" t="s">
        <v>225</v>
      </c>
      <c r="O57" s="187" t="s">
        <v>176</v>
      </c>
      <c r="P57" s="203" t="s">
        <v>229</v>
      </c>
      <c r="Q57" s="102">
        <f t="shared" si="6"/>
        <v>0.54832588947274941</v>
      </c>
      <c r="R57" s="103">
        <f t="shared" si="14"/>
        <v>7.9167731622472801E-2</v>
      </c>
      <c r="S57" s="103">
        <f t="shared" si="14"/>
        <v>0.13559233924943359</v>
      </c>
      <c r="T57" s="103">
        <f t="shared" si="14"/>
        <v>0.12118836071894264</v>
      </c>
      <c r="U57" s="103">
        <f t="shared" si="14"/>
        <v>5.7507613531508975E-2</v>
      </c>
      <c r="V57" s="103">
        <f t="shared" si="14"/>
        <v>3.0540766508259001E-2</v>
      </c>
      <c r="W57" s="104">
        <f t="shared" si="14"/>
        <v>0.12432907784213239</v>
      </c>
      <c r="Z57" s="257"/>
      <c r="AA57" s="257"/>
      <c r="AB57" s="257"/>
      <c r="AC57" s="257"/>
      <c r="AD57" s="257"/>
      <c r="AE57" s="257"/>
      <c r="AF57" s="257"/>
      <c r="AG57" s="257"/>
      <c r="AH57" s="257"/>
    </row>
    <row r="58" spans="2:34" ht="15.75" customHeight="1">
      <c r="B58" s="201" t="s">
        <v>225</v>
      </c>
      <c r="C58" s="187" t="s">
        <v>178</v>
      </c>
      <c r="D58" s="203" t="s">
        <v>230</v>
      </c>
      <c r="E58" s="16">
        <f t="shared" si="13"/>
        <v>30745</v>
      </c>
      <c r="F58" s="11">
        <v>5312</v>
      </c>
      <c r="G58" s="11">
        <v>10779</v>
      </c>
      <c r="H58" s="11">
        <v>7798</v>
      </c>
      <c r="I58" s="11">
        <v>3375</v>
      </c>
      <c r="J58" s="11">
        <v>1321</v>
      </c>
      <c r="K58" s="12">
        <v>2160</v>
      </c>
      <c r="N58" s="201" t="s">
        <v>225</v>
      </c>
      <c r="O58" s="187" t="s">
        <v>178</v>
      </c>
      <c r="P58" s="203" t="s">
        <v>230</v>
      </c>
      <c r="Q58" s="102">
        <f t="shared" si="6"/>
        <v>3.3297016535334154</v>
      </c>
      <c r="R58" s="103">
        <f t="shared" si="14"/>
        <v>0.57529273649599932</v>
      </c>
      <c r="S58" s="103">
        <f t="shared" si="14"/>
        <v>1.1673720645124956</v>
      </c>
      <c r="T58" s="103">
        <f t="shared" si="14"/>
        <v>0.84452800436667985</v>
      </c>
      <c r="U58" s="103">
        <f t="shared" si="14"/>
        <v>0.36551449278501463</v>
      </c>
      <c r="V58" s="103">
        <f t="shared" si="14"/>
        <v>0.14306507999081611</v>
      </c>
      <c r="W58" s="104">
        <f t="shared" si="14"/>
        <v>0.2339292753824094</v>
      </c>
      <c r="Z58" s="257"/>
      <c r="AA58" s="257"/>
      <c r="AB58" s="257"/>
      <c r="AC58" s="257"/>
      <c r="AD58" s="257"/>
      <c r="AE58" s="257"/>
      <c r="AF58" s="257"/>
      <c r="AG58" s="259"/>
      <c r="AH58" s="257"/>
    </row>
    <row r="59" spans="2:34" ht="15.75" customHeight="1">
      <c r="B59" s="201" t="s">
        <v>225</v>
      </c>
      <c r="C59" s="187" t="s">
        <v>180</v>
      </c>
      <c r="D59" s="203" t="s">
        <v>231</v>
      </c>
      <c r="E59" s="16">
        <f t="shared" si="13"/>
        <v>6411</v>
      </c>
      <c r="F59" s="11">
        <v>872</v>
      </c>
      <c r="G59" s="11">
        <v>1678</v>
      </c>
      <c r="H59" s="11">
        <v>1291</v>
      </c>
      <c r="I59" s="11">
        <v>842</v>
      </c>
      <c r="J59" s="11">
        <v>361</v>
      </c>
      <c r="K59" s="12">
        <v>1367</v>
      </c>
      <c r="N59" s="201" t="s">
        <v>225</v>
      </c>
      <c r="O59" s="187" t="s">
        <v>180</v>
      </c>
      <c r="P59" s="203" t="s">
        <v>231</v>
      </c>
      <c r="Q59" s="102">
        <f t="shared" si="6"/>
        <v>0.69431508540584552</v>
      </c>
      <c r="R59" s="103">
        <f t="shared" si="14"/>
        <v>9.4438114876602308E-2</v>
      </c>
      <c r="S59" s="103">
        <f t="shared" si="14"/>
        <v>0.18172839078318656</v>
      </c>
      <c r="T59" s="103">
        <f t="shared" si="14"/>
        <v>0.13981606227717153</v>
      </c>
      <c r="U59" s="103">
        <f t="shared" si="14"/>
        <v>9.1189097162957727E-2</v>
      </c>
      <c r="V59" s="103">
        <f t="shared" si="14"/>
        <v>3.9096513154189716E-2</v>
      </c>
      <c r="W59" s="104">
        <f t="shared" si="14"/>
        <v>0.14804690715173779</v>
      </c>
      <c r="Z59" s="257"/>
      <c r="AA59" s="257"/>
      <c r="AB59" s="257"/>
      <c r="AC59" s="257"/>
      <c r="AD59" s="257"/>
      <c r="AE59" s="257"/>
      <c r="AF59" s="257"/>
      <c r="AG59" s="257"/>
      <c r="AH59" s="257"/>
    </row>
    <row r="60" spans="2:34" ht="15.75" customHeight="1">
      <c r="B60" s="201" t="s">
        <v>225</v>
      </c>
      <c r="C60" s="187" t="s">
        <v>182</v>
      </c>
      <c r="D60" s="203" t="s">
        <v>232</v>
      </c>
      <c r="E60" s="16">
        <f t="shared" si="13"/>
        <v>12433</v>
      </c>
      <c r="F60" s="11">
        <v>1889</v>
      </c>
      <c r="G60" s="11">
        <v>3602</v>
      </c>
      <c r="H60" s="11">
        <v>2819</v>
      </c>
      <c r="I60" s="11">
        <v>1439</v>
      </c>
      <c r="J60" s="11">
        <v>707</v>
      </c>
      <c r="K60" s="12">
        <v>1977</v>
      </c>
      <c r="N60" s="201" t="s">
        <v>225</v>
      </c>
      <c r="O60" s="187" t="s">
        <v>182</v>
      </c>
      <c r="P60" s="203" t="s">
        <v>232</v>
      </c>
      <c r="Q60" s="102">
        <f t="shared" si="6"/>
        <v>1.3465012411247665</v>
      </c>
      <c r="R60" s="103">
        <f t="shared" si="14"/>
        <v>0.2045798153691534</v>
      </c>
      <c r="S60" s="103">
        <f t="shared" si="14"/>
        <v>0.39009872681825863</v>
      </c>
      <c r="T60" s="103">
        <f t="shared" si="14"/>
        <v>0.30529936449213518</v>
      </c>
      <c r="U60" s="103">
        <f t="shared" si="14"/>
        <v>0.15584454966448477</v>
      </c>
      <c r="V60" s="103">
        <f t="shared" si="14"/>
        <v>7.6568517451557142E-2</v>
      </c>
      <c r="W60" s="104">
        <f t="shared" si="14"/>
        <v>0.21411026732917748</v>
      </c>
      <c r="Z60" s="257"/>
      <c r="AA60" s="257"/>
      <c r="AB60" s="257"/>
      <c r="AC60" s="257"/>
      <c r="AD60" s="257"/>
      <c r="AE60" s="257"/>
      <c r="AF60" s="257"/>
      <c r="AG60" s="257"/>
      <c r="AH60" s="257"/>
    </row>
    <row r="61" spans="2:34" ht="15.75" customHeight="1">
      <c r="B61" s="201" t="s">
        <v>225</v>
      </c>
      <c r="C61" s="187" t="s">
        <v>184</v>
      </c>
      <c r="D61" s="203" t="s">
        <v>233</v>
      </c>
      <c r="E61" s="16">
        <f t="shared" si="13"/>
        <v>12745</v>
      </c>
      <c r="F61" s="11">
        <v>2291</v>
      </c>
      <c r="G61" s="11">
        <v>4368</v>
      </c>
      <c r="H61" s="11">
        <v>3012</v>
      </c>
      <c r="I61" s="11">
        <v>1357</v>
      </c>
      <c r="J61" s="11">
        <v>568</v>
      </c>
      <c r="K61" s="12">
        <v>1149</v>
      </c>
      <c r="N61" s="201" t="s">
        <v>225</v>
      </c>
      <c r="O61" s="187" t="s">
        <v>184</v>
      </c>
      <c r="P61" s="203" t="s">
        <v>233</v>
      </c>
      <c r="Q61" s="102">
        <f t="shared" si="6"/>
        <v>1.38029102534667</v>
      </c>
      <c r="R61" s="103">
        <f t="shared" si="14"/>
        <v>0.24811665273199068</v>
      </c>
      <c r="S61" s="103">
        <f t="shared" si="14"/>
        <v>0.47305697910665012</v>
      </c>
      <c r="T61" s="103">
        <f t="shared" si="14"/>
        <v>0.32620137844991531</v>
      </c>
      <c r="U61" s="103">
        <f t="shared" si="14"/>
        <v>0.14696390124718958</v>
      </c>
      <c r="V61" s="103">
        <f t="shared" si="14"/>
        <v>6.1514735378337286E-2</v>
      </c>
      <c r="W61" s="104">
        <f t="shared" si="14"/>
        <v>0.1244373784325872</v>
      </c>
      <c r="Z61" s="257"/>
      <c r="AA61" s="257"/>
      <c r="AB61" s="257"/>
      <c r="AC61" s="257"/>
      <c r="AD61" s="257"/>
      <c r="AE61" s="257"/>
      <c r="AF61" s="257"/>
      <c r="AG61" s="257"/>
      <c r="AH61" s="257"/>
    </row>
    <row r="62" spans="2:34" ht="15.75" customHeight="1">
      <c r="B62" s="201" t="s">
        <v>225</v>
      </c>
      <c r="C62" s="187" t="s">
        <v>187</v>
      </c>
      <c r="D62" s="203" t="s">
        <v>234</v>
      </c>
      <c r="E62" s="16">
        <f t="shared" si="13"/>
        <v>7410</v>
      </c>
      <c r="F62" s="11">
        <v>954</v>
      </c>
      <c r="G62" s="11">
        <v>2064</v>
      </c>
      <c r="H62" s="11">
        <v>1887</v>
      </c>
      <c r="I62" s="11">
        <v>1060</v>
      </c>
      <c r="J62" s="11">
        <v>506</v>
      </c>
      <c r="K62" s="12">
        <v>939</v>
      </c>
      <c r="N62" s="201" t="s">
        <v>225</v>
      </c>
      <c r="O62" s="187" t="s">
        <v>187</v>
      </c>
      <c r="P62" s="203" t="s">
        <v>234</v>
      </c>
      <c r="Q62" s="102">
        <f t="shared" si="6"/>
        <v>0.80250737527020988</v>
      </c>
      <c r="R62" s="103">
        <f t="shared" si="14"/>
        <v>0.10331876329389747</v>
      </c>
      <c r="S62" s="103">
        <f t="shared" si="14"/>
        <v>0.22353241869874674</v>
      </c>
      <c r="T62" s="103">
        <f t="shared" si="14"/>
        <v>0.20436321418824377</v>
      </c>
      <c r="U62" s="103">
        <f t="shared" si="14"/>
        <v>0.11479862588210832</v>
      </c>
      <c r="V62" s="103">
        <f t="shared" si="14"/>
        <v>5.48000987701385E-2</v>
      </c>
      <c r="W62" s="104">
        <f t="shared" si="14"/>
        <v>0.10169425443707519</v>
      </c>
      <c r="Z62" s="257"/>
      <c r="AA62" s="257"/>
      <c r="AB62" s="257"/>
      <c r="AC62" s="257"/>
      <c r="AD62" s="257"/>
      <c r="AE62" s="257"/>
      <c r="AF62" s="259"/>
      <c r="AG62" s="257"/>
      <c r="AH62" s="257"/>
    </row>
    <row r="63" spans="2:34" ht="15.75" customHeight="1">
      <c r="B63" s="201" t="s">
        <v>225</v>
      </c>
      <c r="C63" s="187" t="s">
        <v>189</v>
      </c>
      <c r="D63" s="203" t="s">
        <v>235</v>
      </c>
      <c r="E63" s="16">
        <f t="shared" si="13"/>
        <v>4720</v>
      </c>
      <c r="F63" s="11">
        <v>737</v>
      </c>
      <c r="G63" s="11">
        <v>1261</v>
      </c>
      <c r="H63" s="11">
        <v>1041</v>
      </c>
      <c r="I63" s="11">
        <v>491</v>
      </c>
      <c r="J63" s="11">
        <v>301</v>
      </c>
      <c r="K63" s="12">
        <v>889</v>
      </c>
      <c r="N63" s="201" t="s">
        <v>225</v>
      </c>
      <c r="O63" s="187" t="s">
        <v>189</v>
      </c>
      <c r="P63" s="203" t="s">
        <v>235</v>
      </c>
      <c r="Q63" s="102">
        <f t="shared" si="6"/>
        <v>0.51117878694674646</v>
      </c>
      <c r="R63" s="103">
        <f t="shared" si="14"/>
        <v>7.9817535165201722E-2</v>
      </c>
      <c r="S63" s="103">
        <f t="shared" si="14"/>
        <v>0.13656704456352697</v>
      </c>
      <c r="T63" s="103">
        <f t="shared" si="14"/>
        <v>0.11274091466346675</v>
      </c>
      <c r="U63" s="103">
        <f t="shared" si="14"/>
        <v>5.317558991331621E-2</v>
      </c>
      <c r="V63" s="103">
        <f t="shared" si="14"/>
        <v>3.2598477726900568E-2</v>
      </c>
      <c r="W63" s="104">
        <f t="shared" si="14"/>
        <v>9.627922491433423E-2</v>
      </c>
      <c r="Z63" s="257"/>
      <c r="AA63" s="257"/>
      <c r="AB63" s="257"/>
      <c r="AC63" s="257"/>
      <c r="AD63" s="257"/>
      <c r="AE63" s="257"/>
      <c r="AF63" s="257"/>
      <c r="AG63" s="259"/>
      <c r="AH63" s="257"/>
    </row>
    <row r="64" spans="2:34" ht="15.75" customHeight="1">
      <c r="B64" s="201" t="s">
        <v>225</v>
      </c>
      <c r="C64" s="187" t="s">
        <v>191</v>
      </c>
      <c r="D64" s="203" t="s">
        <v>236</v>
      </c>
      <c r="E64" s="16">
        <f t="shared" si="13"/>
        <v>8923</v>
      </c>
      <c r="F64" s="11">
        <v>1268</v>
      </c>
      <c r="G64" s="11">
        <v>2313</v>
      </c>
      <c r="H64" s="11">
        <v>2055</v>
      </c>
      <c r="I64" s="11">
        <v>1073</v>
      </c>
      <c r="J64" s="11">
        <v>578</v>
      </c>
      <c r="K64" s="12">
        <v>1636</v>
      </c>
      <c r="N64" s="201" t="s">
        <v>225</v>
      </c>
      <c r="O64" s="187" t="s">
        <v>191</v>
      </c>
      <c r="P64" s="203" t="s">
        <v>236</v>
      </c>
      <c r="Q64" s="102">
        <f t="shared" si="6"/>
        <v>0.96636616862835134</v>
      </c>
      <c r="R64" s="103">
        <f t="shared" si="14"/>
        <v>0.1373251486967107</v>
      </c>
      <c r="S64" s="103">
        <f t="shared" si="14"/>
        <v>0.25049926572199671</v>
      </c>
      <c r="T64" s="103">
        <f t="shared" si="14"/>
        <v>0.22255771338465336</v>
      </c>
      <c r="U64" s="103">
        <f t="shared" si="14"/>
        <v>0.11620653355802095</v>
      </c>
      <c r="V64" s="103">
        <f t="shared" si="14"/>
        <v>6.2597741282885477E-2</v>
      </c>
      <c r="W64" s="104">
        <f t="shared" si="14"/>
        <v>0.17717976598408416</v>
      </c>
      <c r="Z64" s="257"/>
      <c r="AA64" s="257"/>
      <c r="AB64" s="257"/>
      <c r="AC64" s="257"/>
      <c r="AD64" s="257"/>
      <c r="AE64" s="257"/>
      <c r="AF64" s="259"/>
      <c r="AG64" s="257"/>
      <c r="AH64" s="257"/>
    </row>
    <row r="65" spans="2:34" ht="15.75" customHeight="1">
      <c r="B65" s="201" t="s">
        <v>237</v>
      </c>
      <c r="C65" s="187" t="s">
        <v>170</v>
      </c>
      <c r="D65" s="203" t="s">
        <v>238</v>
      </c>
      <c r="E65" s="16">
        <f t="shared" si="13"/>
        <v>1020</v>
      </c>
      <c r="F65" s="11">
        <v>317</v>
      </c>
      <c r="G65" s="11">
        <v>269</v>
      </c>
      <c r="H65" s="11">
        <v>170</v>
      </c>
      <c r="I65" s="11">
        <v>56</v>
      </c>
      <c r="J65" s="11">
        <v>27</v>
      </c>
      <c r="K65" s="12">
        <v>181</v>
      </c>
      <c r="N65" s="201" t="s">
        <v>237</v>
      </c>
      <c r="O65" s="187" t="s">
        <v>170</v>
      </c>
      <c r="P65" s="203" t="s">
        <v>238</v>
      </c>
      <c r="Q65" s="102">
        <f t="shared" si="6"/>
        <v>0.11046660226391555</v>
      </c>
      <c r="R65" s="103">
        <f t="shared" si="14"/>
        <v>3.4331287174177674E-2</v>
      </c>
      <c r="S65" s="103">
        <f t="shared" si="14"/>
        <v>2.9132858832346356E-2</v>
      </c>
      <c r="T65" s="103">
        <f t="shared" si="14"/>
        <v>1.8411100377319259E-2</v>
      </c>
      <c r="U65" s="103">
        <f t="shared" si="14"/>
        <v>6.064833065469873E-3</v>
      </c>
      <c r="V65" s="103">
        <f t="shared" si="14"/>
        <v>2.9241159422801173E-3</v>
      </c>
      <c r="W65" s="104">
        <f t="shared" si="14"/>
        <v>1.9602406872322269E-2</v>
      </c>
      <c r="Z65" s="257"/>
      <c r="AA65" s="257"/>
      <c r="AB65" s="257"/>
      <c r="AC65" s="257"/>
      <c r="AD65" s="257"/>
      <c r="AE65" s="257"/>
      <c r="AF65" s="257"/>
      <c r="AG65" s="257"/>
      <c r="AH65" s="257"/>
    </row>
    <row r="66" spans="2:34" ht="15.75" customHeight="1">
      <c r="B66" s="201" t="s">
        <v>237</v>
      </c>
      <c r="C66" s="187" t="s">
        <v>172</v>
      </c>
      <c r="D66" s="203" t="s">
        <v>239</v>
      </c>
      <c r="E66" s="16">
        <f t="shared" si="13"/>
        <v>5094</v>
      </c>
      <c r="F66" s="11">
        <v>1224</v>
      </c>
      <c r="G66" s="11">
        <v>1625</v>
      </c>
      <c r="H66" s="11">
        <v>888</v>
      </c>
      <c r="I66" s="11">
        <v>388</v>
      </c>
      <c r="J66" s="11">
        <v>174</v>
      </c>
      <c r="K66" s="12">
        <v>795</v>
      </c>
      <c r="N66" s="201" t="s">
        <v>237</v>
      </c>
      <c r="O66" s="187" t="s">
        <v>172</v>
      </c>
      <c r="P66" s="203" t="s">
        <v>239</v>
      </c>
      <c r="Q66" s="102">
        <f t="shared" si="6"/>
        <v>0.55168320777684876</v>
      </c>
      <c r="R66" s="103">
        <f t="shared" si="14"/>
        <v>0.13255992271669867</v>
      </c>
      <c r="S66" s="103">
        <f t="shared" si="14"/>
        <v>0.17598845948908112</v>
      </c>
      <c r="T66" s="103">
        <f t="shared" si="14"/>
        <v>9.6170924323879414E-2</v>
      </c>
      <c r="U66" s="103">
        <f t="shared" si="14"/>
        <v>4.2020629096469836E-2</v>
      </c>
      <c r="V66" s="103">
        <f t="shared" si="14"/>
        <v>1.8844302739138532E-2</v>
      </c>
      <c r="W66" s="104">
        <f t="shared" si="14"/>
        <v>8.6098969411581225E-2</v>
      </c>
      <c r="Z66" s="257"/>
      <c r="AA66" s="257"/>
      <c r="AB66" s="257"/>
      <c r="AC66" s="257"/>
      <c r="AD66" s="257"/>
      <c r="AE66" s="257"/>
      <c r="AF66" s="257"/>
      <c r="AG66" s="257"/>
      <c r="AH66" s="257"/>
    </row>
    <row r="67" spans="2:34" ht="15.75" customHeight="1">
      <c r="B67" s="201" t="s">
        <v>237</v>
      </c>
      <c r="C67" s="187" t="s">
        <v>174</v>
      </c>
      <c r="D67" s="203" t="s">
        <v>240</v>
      </c>
      <c r="E67" s="16">
        <f t="shared" si="13"/>
        <v>5606</v>
      </c>
      <c r="F67" s="11">
        <v>1062</v>
      </c>
      <c r="G67" s="11">
        <v>1504</v>
      </c>
      <c r="H67" s="11">
        <v>1081</v>
      </c>
      <c r="I67" s="11">
        <v>518</v>
      </c>
      <c r="J67" s="11">
        <v>240</v>
      </c>
      <c r="K67" s="12">
        <v>1201</v>
      </c>
      <c r="N67" s="201" t="s">
        <v>237</v>
      </c>
      <c r="O67" s="187" t="s">
        <v>174</v>
      </c>
      <c r="P67" s="203" t="s">
        <v>240</v>
      </c>
      <c r="Q67" s="102">
        <f t="shared" si="6"/>
        <v>0.60713311008971627</v>
      </c>
      <c r="R67" s="103">
        <f t="shared" si="14"/>
        <v>0.11501522706301795</v>
      </c>
      <c r="S67" s="103">
        <f t="shared" si="14"/>
        <v>0.16288408804404803</v>
      </c>
      <c r="T67" s="103">
        <f t="shared" si="14"/>
        <v>0.11707293828165952</v>
      </c>
      <c r="U67" s="103">
        <f t="shared" si="14"/>
        <v>5.609970585559633E-2</v>
      </c>
      <c r="V67" s="103">
        <f t="shared" si="14"/>
        <v>2.5992141709156598E-2</v>
      </c>
      <c r="W67" s="104">
        <f t="shared" si="14"/>
        <v>0.13006900913623781</v>
      </c>
      <c r="Z67" s="257"/>
      <c r="AA67" s="257"/>
      <c r="AB67" s="257"/>
      <c r="AC67" s="257"/>
      <c r="AD67" s="257"/>
      <c r="AE67" s="257"/>
      <c r="AF67" s="257"/>
      <c r="AG67" s="257"/>
      <c r="AH67" s="257"/>
    </row>
    <row r="68" spans="2:34" ht="15.75" customHeight="1">
      <c r="B68" s="201" t="s">
        <v>237</v>
      </c>
      <c r="C68" s="187" t="s">
        <v>176</v>
      </c>
      <c r="D68" s="203" t="s">
        <v>241</v>
      </c>
      <c r="E68" s="16">
        <f t="shared" si="13"/>
        <v>9548</v>
      </c>
      <c r="F68" s="11">
        <v>1232</v>
      </c>
      <c r="G68" s="11">
        <v>2066</v>
      </c>
      <c r="H68" s="11">
        <v>1819</v>
      </c>
      <c r="I68" s="11">
        <v>1145</v>
      </c>
      <c r="J68" s="11">
        <v>596</v>
      </c>
      <c r="K68" s="12">
        <v>2690</v>
      </c>
      <c r="N68" s="201" t="s">
        <v>237</v>
      </c>
      <c r="O68" s="187" t="s">
        <v>176</v>
      </c>
      <c r="P68" s="203" t="s">
        <v>241</v>
      </c>
      <c r="Q68" s="102">
        <f t="shared" si="6"/>
        <v>1.0340540376626133</v>
      </c>
      <c r="R68" s="103">
        <f t="shared" si="14"/>
        <v>0.13342632744033719</v>
      </c>
      <c r="S68" s="103">
        <f t="shared" si="14"/>
        <v>0.22374901987965637</v>
      </c>
      <c r="T68" s="103">
        <f t="shared" si="14"/>
        <v>0.19699877403731605</v>
      </c>
      <c r="U68" s="103">
        <f t="shared" si="14"/>
        <v>0.12400417607076794</v>
      </c>
      <c r="V68" s="103">
        <f t="shared" si="14"/>
        <v>6.4547151911072215E-2</v>
      </c>
      <c r="W68" s="104">
        <f t="shared" si="14"/>
        <v>0.29132858832346353</v>
      </c>
      <c r="Z68" s="257"/>
      <c r="AA68" s="257"/>
      <c r="AB68" s="257"/>
      <c r="AC68" s="257"/>
      <c r="AD68" s="257"/>
      <c r="AE68" s="257"/>
      <c r="AF68" s="257"/>
      <c r="AG68" s="257"/>
      <c r="AH68" s="257"/>
    </row>
    <row r="69" spans="2:34" ht="15.75" customHeight="1">
      <c r="B69" s="201" t="s">
        <v>237</v>
      </c>
      <c r="C69" s="187" t="s">
        <v>178</v>
      </c>
      <c r="D69" s="203" t="s">
        <v>242</v>
      </c>
      <c r="E69" s="16">
        <f t="shared" si="13"/>
        <v>6619</v>
      </c>
      <c r="F69" s="11">
        <v>926</v>
      </c>
      <c r="G69" s="11">
        <v>1639</v>
      </c>
      <c r="H69" s="11">
        <v>1292</v>
      </c>
      <c r="I69" s="11">
        <v>837</v>
      </c>
      <c r="J69" s="11">
        <v>456</v>
      </c>
      <c r="K69" s="12">
        <v>1469</v>
      </c>
      <c r="N69" s="201" t="s">
        <v>237</v>
      </c>
      <c r="O69" s="187" t="s">
        <v>178</v>
      </c>
      <c r="P69" s="203" t="s">
        <v>242</v>
      </c>
      <c r="Q69" s="102">
        <f t="shared" si="6"/>
        <v>0.71684160822044807</v>
      </c>
      <c r="R69" s="103">
        <f t="shared" si="14"/>
        <v>0.10028634676116255</v>
      </c>
      <c r="S69" s="103">
        <f t="shared" si="14"/>
        <v>0.1775046677554486</v>
      </c>
      <c r="T69" s="103">
        <f t="shared" ref="T69:W95" si="15">H69/$E$9*100</f>
        <v>0.13992436286762636</v>
      </c>
      <c r="U69" s="103">
        <f t="shared" si="15"/>
        <v>9.0647594210683635E-2</v>
      </c>
      <c r="V69" s="103">
        <f t="shared" si="15"/>
        <v>4.9385069247397537E-2</v>
      </c>
      <c r="W69" s="104">
        <f t="shared" si="15"/>
        <v>0.15909356737812935</v>
      </c>
      <c r="Z69" s="257"/>
      <c r="AA69" s="257"/>
      <c r="AB69" s="257"/>
      <c r="AC69" s="257"/>
      <c r="AD69" s="257"/>
      <c r="AE69" s="257"/>
      <c r="AF69" s="257"/>
      <c r="AG69" s="257"/>
      <c r="AH69" s="257"/>
    </row>
    <row r="70" spans="2:34" ht="15.75" customHeight="1">
      <c r="B70" s="201" t="s">
        <v>237</v>
      </c>
      <c r="C70" s="187" t="s">
        <v>180</v>
      </c>
      <c r="D70" s="203" t="s">
        <v>243</v>
      </c>
      <c r="E70" s="16">
        <f t="shared" si="13"/>
        <v>8701</v>
      </c>
      <c r="F70" s="11">
        <v>1177</v>
      </c>
      <c r="G70" s="11">
        <v>2281</v>
      </c>
      <c r="H70" s="11">
        <v>2009</v>
      </c>
      <c r="I70" s="11">
        <v>1070</v>
      </c>
      <c r="J70" s="11">
        <v>502</v>
      </c>
      <c r="K70" s="12">
        <v>1662</v>
      </c>
      <c r="N70" s="201" t="s">
        <v>237</v>
      </c>
      <c r="O70" s="187" t="s">
        <v>180</v>
      </c>
      <c r="P70" s="203" t="s">
        <v>243</v>
      </c>
      <c r="Q70" s="102">
        <f t="shared" si="6"/>
        <v>0.94232343754738157</v>
      </c>
      <c r="R70" s="103">
        <f t="shared" ref="R70:S95" si="16">F70/$E$9*100</f>
        <v>0.12746979496532215</v>
      </c>
      <c r="S70" s="103">
        <f t="shared" si="16"/>
        <v>0.2470336468274425</v>
      </c>
      <c r="T70" s="103">
        <f t="shared" si="15"/>
        <v>0.2175758862237317</v>
      </c>
      <c r="U70" s="103">
        <f t="shared" si="15"/>
        <v>0.11588163178665652</v>
      </c>
      <c r="V70" s="103">
        <f t="shared" si="15"/>
        <v>5.4366896408319217E-2</v>
      </c>
      <c r="W70" s="104">
        <f t="shared" si="15"/>
        <v>0.17999558133590945</v>
      </c>
      <c r="Z70" s="257"/>
      <c r="AA70" s="257"/>
      <c r="AB70" s="257"/>
      <c r="AC70" s="257"/>
      <c r="AD70" s="257"/>
      <c r="AE70" s="257"/>
      <c r="AF70" s="257"/>
      <c r="AG70" s="257"/>
      <c r="AH70" s="257"/>
    </row>
    <row r="71" spans="2:34" ht="15.75" customHeight="1">
      <c r="B71" s="201" t="s">
        <v>237</v>
      </c>
      <c r="C71" s="187" t="s">
        <v>182</v>
      </c>
      <c r="D71" s="203" t="s">
        <v>244</v>
      </c>
      <c r="E71" s="16">
        <f t="shared" si="13"/>
        <v>11208</v>
      </c>
      <c r="F71" s="11">
        <v>1835</v>
      </c>
      <c r="G71" s="11">
        <v>3686</v>
      </c>
      <c r="H71" s="11">
        <v>2759</v>
      </c>
      <c r="I71" s="11">
        <v>1511</v>
      </c>
      <c r="J71" s="11">
        <v>860</v>
      </c>
      <c r="K71" s="12">
        <v>557</v>
      </c>
      <c r="N71" s="201" t="s">
        <v>237</v>
      </c>
      <c r="O71" s="187" t="s">
        <v>182</v>
      </c>
      <c r="P71" s="203" t="s">
        <v>244</v>
      </c>
      <c r="Q71" s="102">
        <f t="shared" si="6"/>
        <v>1.2138330178176131</v>
      </c>
      <c r="R71" s="103">
        <f t="shared" si="16"/>
        <v>0.19873158348459313</v>
      </c>
      <c r="S71" s="103">
        <f t="shared" si="16"/>
        <v>0.39919597641646343</v>
      </c>
      <c r="T71" s="103">
        <f t="shared" si="15"/>
        <v>0.29880132906484602</v>
      </c>
      <c r="U71" s="103">
        <f t="shared" si="15"/>
        <v>0.16364219217723175</v>
      </c>
      <c r="V71" s="103">
        <f t="shared" si="15"/>
        <v>9.3138507791144479E-2</v>
      </c>
      <c r="W71" s="104">
        <f t="shared" si="15"/>
        <v>6.0323428883334265E-2</v>
      </c>
      <c r="Z71" s="257"/>
      <c r="AA71" s="257"/>
      <c r="AB71" s="257"/>
      <c r="AC71" s="257"/>
      <c r="AD71" s="257"/>
      <c r="AE71" s="257"/>
      <c r="AF71" s="257"/>
      <c r="AG71" s="257"/>
      <c r="AH71" s="257"/>
    </row>
    <row r="72" spans="2:34" ht="15.75" customHeight="1">
      <c r="B72" s="201" t="s">
        <v>237</v>
      </c>
      <c r="C72" s="187" t="s">
        <v>184</v>
      </c>
      <c r="D72" s="203" t="s">
        <v>245</v>
      </c>
      <c r="E72" s="16">
        <f t="shared" si="13"/>
        <v>38403</v>
      </c>
      <c r="F72" s="11">
        <v>7288</v>
      </c>
      <c r="G72" s="11">
        <v>13319</v>
      </c>
      <c r="H72" s="11">
        <v>8884</v>
      </c>
      <c r="I72" s="11">
        <v>4573</v>
      </c>
      <c r="J72" s="11">
        <v>2516</v>
      </c>
      <c r="K72" s="12">
        <v>1823</v>
      </c>
      <c r="N72" s="201" t="s">
        <v>237</v>
      </c>
      <c r="O72" s="187" t="s">
        <v>184</v>
      </c>
      <c r="P72" s="203" t="s">
        <v>245</v>
      </c>
      <c r="Q72" s="102">
        <f t="shared" si="6"/>
        <v>4.1590675752364206</v>
      </c>
      <c r="R72" s="103">
        <f t="shared" si="16"/>
        <v>0.78929470323472195</v>
      </c>
      <c r="S72" s="103">
        <f t="shared" si="16"/>
        <v>1.4424555642677364</v>
      </c>
      <c r="T72" s="103">
        <f t="shared" si="15"/>
        <v>0.96214244560061335</v>
      </c>
      <c r="U72" s="103">
        <f t="shared" si="15"/>
        <v>0.49525860014988804</v>
      </c>
      <c r="V72" s="103">
        <f t="shared" si="15"/>
        <v>0.27248428558432497</v>
      </c>
      <c r="W72" s="104">
        <f t="shared" si="15"/>
        <v>0.19743197639913532</v>
      </c>
      <c r="Z72" s="257"/>
      <c r="AA72" s="257"/>
      <c r="AB72" s="257"/>
      <c r="AC72" s="257"/>
      <c r="AD72" s="257"/>
      <c r="AE72" s="257"/>
      <c r="AF72" s="257"/>
      <c r="AG72" s="257"/>
      <c r="AH72" s="257"/>
    </row>
    <row r="73" spans="2:34" ht="15.75" customHeight="1">
      <c r="B73" s="201" t="s">
        <v>237</v>
      </c>
      <c r="C73" s="187" t="s">
        <v>187</v>
      </c>
      <c r="D73" s="203" t="s">
        <v>246</v>
      </c>
      <c r="E73" s="16">
        <f t="shared" si="13"/>
        <v>13607</v>
      </c>
      <c r="F73" s="11">
        <v>2920</v>
      </c>
      <c r="G73" s="11">
        <v>3932</v>
      </c>
      <c r="H73" s="11">
        <v>3066</v>
      </c>
      <c r="I73" s="11">
        <v>1698</v>
      </c>
      <c r="J73" s="11">
        <v>1056</v>
      </c>
      <c r="K73" s="12">
        <v>935</v>
      </c>
      <c r="N73" s="201" t="s">
        <v>237</v>
      </c>
      <c r="O73" s="187" t="s">
        <v>187</v>
      </c>
      <c r="P73" s="203" t="s">
        <v>246</v>
      </c>
      <c r="Q73" s="102">
        <f t="shared" si="6"/>
        <v>1.4736461343187244</v>
      </c>
      <c r="R73" s="103">
        <f t="shared" si="16"/>
        <v>0.31623772412807194</v>
      </c>
      <c r="S73" s="103">
        <f t="shared" si="16"/>
        <v>0.42583792166834894</v>
      </c>
      <c r="T73" s="103">
        <f t="shared" si="15"/>
        <v>0.33204961033447555</v>
      </c>
      <c r="U73" s="103">
        <f t="shared" si="15"/>
        <v>0.18389440259228293</v>
      </c>
      <c r="V73" s="103">
        <f t="shared" si="15"/>
        <v>0.11436542352028904</v>
      </c>
      <c r="W73" s="104">
        <f t="shared" si="15"/>
        <v>0.1012610520752559</v>
      </c>
      <c r="Z73" s="257"/>
      <c r="AA73" s="257"/>
      <c r="AB73" s="257"/>
      <c r="AC73" s="257"/>
      <c r="AD73" s="257"/>
      <c r="AE73" s="257"/>
      <c r="AF73" s="257"/>
      <c r="AG73" s="259"/>
      <c r="AH73" s="257"/>
    </row>
    <row r="74" spans="2:34" ht="15.75" customHeight="1">
      <c r="B74" s="201" t="s">
        <v>237</v>
      </c>
      <c r="C74" s="187" t="s">
        <v>189</v>
      </c>
      <c r="D74" s="203" t="s">
        <v>247</v>
      </c>
      <c r="E74" s="16">
        <f t="shared" si="13"/>
        <v>14421</v>
      </c>
      <c r="F74" s="11">
        <v>3224</v>
      </c>
      <c r="G74" s="11">
        <v>5062</v>
      </c>
      <c r="H74" s="11">
        <v>3209</v>
      </c>
      <c r="I74" s="11">
        <v>1416</v>
      </c>
      <c r="J74" s="11">
        <v>668</v>
      </c>
      <c r="K74" s="12">
        <v>842</v>
      </c>
      <c r="N74" s="201" t="s">
        <v>237</v>
      </c>
      <c r="O74" s="187" t="s">
        <v>189</v>
      </c>
      <c r="P74" s="203" t="s">
        <v>247</v>
      </c>
      <c r="Q74" s="102">
        <f t="shared" si="6"/>
        <v>1.5618028149489471</v>
      </c>
      <c r="R74" s="103">
        <f t="shared" si="16"/>
        <v>0.34916110362633701</v>
      </c>
      <c r="S74" s="103">
        <f t="shared" si="16"/>
        <v>0.54821758888229455</v>
      </c>
      <c r="T74" s="103">
        <f t="shared" si="15"/>
        <v>0.34753659476951471</v>
      </c>
      <c r="U74" s="103">
        <f t="shared" si="15"/>
        <v>0.15335363608402391</v>
      </c>
      <c r="V74" s="103">
        <f t="shared" si="15"/>
        <v>7.2344794423819192E-2</v>
      </c>
      <c r="W74" s="104">
        <f t="shared" si="15"/>
        <v>9.1189097162957727E-2</v>
      </c>
      <c r="Z74" s="257"/>
      <c r="AA74" s="257"/>
      <c r="AB74" s="257"/>
      <c r="AC74" s="257"/>
      <c r="AD74" s="257"/>
      <c r="AE74" s="257"/>
      <c r="AF74" s="257"/>
      <c r="AG74" s="257"/>
      <c r="AH74" s="257"/>
    </row>
    <row r="75" spans="2:34" ht="15.75" customHeight="1">
      <c r="B75" s="201" t="s">
        <v>237</v>
      </c>
      <c r="C75" s="187" t="s">
        <v>191</v>
      </c>
      <c r="D75" s="203" t="s">
        <v>248</v>
      </c>
      <c r="E75" s="16">
        <f t="shared" si="13"/>
        <v>18666</v>
      </c>
      <c r="F75" s="11">
        <v>4257</v>
      </c>
      <c r="G75" s="11">
        <v>6081</v>
      </c>
      <c r="H75" s="11">
        <v>4175</v>
      </c>
      <c r="I75" s="11">
        <v>2009</v>
      </c>
      <c r="J75" s="11">
        <v>1125</v>
      </c>
      <c r="K75" s="12">
        <v>1019</v>
      </c>
      <c r="N75" s="201" t="s">
        <v>237</v>
      </c>
      <c r="O75" s="187" t="s">
        <v>191</v>
      </c>
      <c r="P75" s="203" t="s">
        <v>248</v>
      </c>
      <c r="Q75" s="102">
        <f t="shared" si="6"/>
        <v>2.0215388214296546</v>
      </c>
      <c r="R75" s="103">
        <f t="shared" si="16"/>
        <v>0.46103561356616518</v>
      </c>
      <c r="S75" s="103">
        <f t="shared" si="16"/>
        <v>0.65857589055575527</v>
      </c>
      <c r="T75" s="103">
        <f t="shared" si="15"/>
        <v>0.45215496514886994</v>
      </c>
      <c r="U75" s="103">
        <f t="shared" si="15"/>
        <v>0.2175758862237317</v>
      </c>
      <c r="V75" s="103">
        <f t="shared" si="15"/>
        <v>0.12183816426167156</v>
      </c>
      <c r="W75" s="104">
        <f t="shared" si="15"/>
        <v>0.11035830167346072</v>
      </c>
      <c r="Z75" s="257"/>
      <c r="AA75" s="257"/>
      <c r="AB75" s="257"/>
      <c r="AC75" s="257"/>
      <c r="AD75" s="257"/>
      <c r="AE75" s="257"/>
      <c r="AF75" s="257"/>
      <c r="AG75" s="257"/>
      <c r="AH75" s="257"/>
    </row>
    <row r="76" spans="2:34" ht="15.75" customHeight="1">
      <c r="B76" s="201" t="s">
        <v>237</v>
      </c>
      <c r="C76" s="187" t="s">
        <v>193</v>
      </c>
      <c r="D76" s="203" t="s">
        <v>249</v>
      </c>
      <c r="E76" s="16">
        <f t="shared" si="13"/>
        <v>14896</v>
      </c>
      <c r="F76" s="11">
        <v>3049</v>
      </c>
      <c r="G76" s="11">
        <v>4428</v>
      </c>
      <c r="H76" s="11">
        <v>3231</v>
      </c>
      <c r="I76" s="11">
        <v>1652</v>
      </c>
      <c r="J76" s="11">
        <v>830</v>
      </c>
      <c r="K76" s="12">
        <v>1706</v>
      </c>
      <c r="N76" s="201" t="s">
        <v>237</v>
      </c>
      <c r="O76" s="187" t="s">
        <v>193</v>
      </c>
      <c r="P76" s="203" t="s">
        <v>249</v>
      </c>
      <c r="Q76" s="102">
        <f t="shared" ref="Q76:Q95" si="17">SUM(R76:W76)</f>
        <v>1.613245595414986</v>
      </c>
      <c r="R76" s="103">
        <f t="shared" si="16"/>
        <v>0.33020850029674365</v>
      </c>
      <c r="S76" s="103">
        <f t="shared" si="16"/>
        <v>0.47955501453393923</v>
      </c>
      <c r="T76" s="103">
        <f t="shared" si="15"/>
        <v>0.34991920775952073</v>
      </c>
      <c r="U76" s="103">
        <f t="shared" si="15"/>
        <v>0.17891257543136127</v>
      </c>
      <c r="V76" s="103">
        <f t="shared" si="15"/>
        <v>8.9889490077499898E-2</v>
      </c>
      <c r="W76" s="104">
        <f t="shared" si="15"/>
        <v>0.18476080731592148</v>
      </c>
      <c r="Z76" s="257"/>
      <c r="AA76" s="257"/>
      <c r="AB76" s="257"/>
      <c r="AC76" s="257"/>
      <c r="AD76" s="257"/>
      <c r="AE76" s="257"/>
      <c r="AF76" s="257"/>
      <c r="AG76" s="259"/>
      <c r="AH76" s="257"/>
    </row>
    <row r="77" spans="2:34" ht="15.75" customHeight="1">
      <c r="B77" s="201" t="s">
        <v>250</v>
      </c>
      <c r="C77" s="187" t="s">
        <v>170</v>
      </c>
      <c r="D77" s="203" t="s">
        <v>251</v>
      </c>
      <c r="E77" s="16">
        <f t="shared" si="13"/>
        <v>860</v>
      </c>
      <c r="F77" s="11">
        <v>122</v>
      </c>
      <c r="G77" s="11">
        <v>290</v>
      </c>
      <c r="H77" s="11">
        <v>198</v>
      </c>
      <c r="I77" s="11">
        <v>85</v>
      </c>
      <c r="J77" s="11">
        <v>22</v>
      </c>
      <c r="K77" s="12">
        <v>143</v>
      </c>
      <c r="N77" s="201" t="s">
        <v>250</v>
      </c>
      <c r="O77" s="187" t="s">
        <v>170</v>
      </c>
      <c r="P77" s="203" t="s">
        <v>251</v>
      </c>
      <c r="Q77" s="102">
        <f t="shared" si="17"/>
        <v>9.3138507791144479E-2</v>
      </c>
      <c r="R77" s="103">
        <f t="shared" si="16"/>
        <v>1.3212672035487939E-2</v>
      </c>
      <c r="S77" s="103">
        <f t="shared" si="16"/>
        <v>3.1407171231897561E-2</v>
      </c>
      <c r="T77" s="103">
        <f t="shared" si="15"/>
        <v>2.1443516910054194E-2</v>
      </c>
      <c r="U77" s="103">
        <f t="shared" si="15"/>
        <v>9.2055501886596294E-3</v>
      </c>
      <c r="V77" s="103">
        <f t="shared" si="15"/>
        <v>2.3826129900060217E-3</v>
      </c>
      <c r="W77" s="104">
        <f t="shared" si="15"/>
        <v>1.5486984435039139E-2</v>
      </c>
      <c r="Z77" s="257"/>
      <c r="AA77" s="257"/>
      <c r="AB77" s="257"/>
      <c r="AC77" s="257"/>
      <c r="AD77" s="257"/>
      <c r="AE77" s="257"/>
      <c r="AF77" s="257"/>
      <c r="AG77" s="257"/>
      <c r="AH77" s="257"/>
    </row>
    <row r="78" spans="2:34" ht="15.75" customHeight="1">
      <c r="B78" s="201" t="s">
        <v>250</v>
      </c>
      <c r="C78" s="187" t="s">
        <v>172</v>
      </c>
      <c r="D78" s="203" t="s">
        <v>252</v>
      </c>
      <c r="E78" s="16">
        <f t="shared" si="13"/>
        <v>1782</v>
      </c>
      <c r="F78" s="11">
        <v>456</v>
      </c>
      <c r="G78" s="11">
        <v>459</v>
      </c>
      <c r="H78" s="11">
        <v>319</v>
      </c>
      <c r="I78" s="11">
        <v>149</v>
      </c>
      <c r="J78" s="11">
        <v>88</v>
      </c>
      <c r="K78" s="12">
        <v>311</v>
      </c>
      <c r="N78" s="201" t="s">
        <v>250</v>
      </c>
      <c r="O78" s="187" t="s">
        <v>172</v>
      </c>
      <c r="P78" s="203" t="s">
        <v>252</v>
      </c>
      <c r="Q78" s="102">
        <f t="shared" si="17"/>
        <v>0.19299165219048775</v>
      </c>
      <c r="R78" s="103">
        <f t="shared" si="16"/>
        <v>4.9385069247397537E-2</v>
      </c>
      <c r="S78" s="103">
        <f t="shared" si="16"/>
        <v>4.9709971018761998E-2</v>
      </c>
      <c r="T78" s="103">
        <f t="shared" si="15"/>
        <v>3.4547888355087313E-2</v>
      </c>
      <c r="U78" s="103">
        <f t="shared" si="15"/>
        <v>1.6136787977768054E-2</v>
      </c>
      <c r="V78" s="103">
        <f t="shared" si="15"/>
        <v>9.5304519600240868E-3</v>
      </c>
      <c r="W78" s="104">
        <f t="shared" si="15"/>
        <v>3.368148363144876E-2</v>
      </c>
      <c r="Z78" s="257"/>
      <c r="AA78" s="257"/>
      <c r="AB78" s="257"/>
      <c r="AC78" s="257"/>
      <c r="AD78" s="257"/>
      <c r="AE78" s="257"/>
      <c r="AF78" s="257"/>
      <c r="AG78" s="257"/>
      <c r="AH78" s="257"/>
    </row>
    <row r="79" spans="2:34" ht="15.75" customHeight="1">
      <c r="B79" s="201" t="s">
        <v>250</v>
      </c>
      <c r="C79" s="187" t="s">
        <v>174</v>
      </c>
      <c r="D79" s="203" t="s">
        <v>253</v>
      </c>
      <c r="E79" s="16">
        <f t="shared" si="13"/>
        <v>2016</v>
      </c>
      <c r="F79" s="11">
        <v>353</v>
      </c>
      <c r="G79" s="11">
        <v>484</v>
      </c>
      <c r="H79" s="11">
        <v>373</v>
      </c>
      <c r="I79" s="11">
        <v>290</v>
      </c>
      <c r="J79" s="11">
        <v>143</v>
      </c>
      <c r="K79" s="12">
        <v>373</v>
      </c>
      <c r="N79" s="201" t="s">
        <v>250</v>
      </c>
      <c r="O79" s="187" t="s">
        <v>174</v>
      </c>
      <c r="P79" s="203" t="s">
        <v>253</v>
      </c>
      <c r="Q79" s="102">
        <f t="shared" si="17"/>
        <v>0.21833399035691547</v>
      </c>
      <c r="R79" s="103">
        <f t="shared" si="16"/>
        <v>3.8230108430551163E-2</v>
      </c>
      <c r="S79" s="103">
        <f t="shared" si="16"/>
        <v>5.2417485780132472E-2</v>
      </c>
      <c r="T79" s="103">
        <f t="shared" si="15"/>
        <v>4.0396120239647552E-2</v>
      </c>
      <c r="U79" s="103">
        <f t="shared" si="15"/>
        <v>3.1407171231897561E-2</v>
      </c>
      <c r="V79" s="103">
        <f t="shared" si="15"/>
        <v>1.5486984435039139E-2</v>
      </c>
      <c r="W79" s="104">
        <f t="shared" si="15"/>
        <v>4.0396120239647552E-2</v>
      </c>
      <c r="Z79" s="257"/>
      <c r="AA79" s="257"/>
      <c r="AB79" s="257"/>
      <c r="AC79" s="257"/>
      <c r="AD79" s="257"/>
      <c r="AE79" s="257"/>
      <c r="AF79" s="259"/>
      <c r="AG79" s="257"/>
      <c r="AH79" s="257"/>
    </row>
    <row r="80" spans="2:34" ht="15.75" customHeight="1">
      <c r="B80" s="201" t="s">
        <v>250</v>
      </c>
      <c r="C80" s="187" t="s">
        <v>176</v>
      </c>
      <c r="D80" s="203" t="s">
        <v>254</v>
      </c>
      <c r="E80" s="16">
        <f t="shared" si="13"/>
        <v>3078</v>
      </c>
      <c r="F80" s="11">
        <v>751</v>
      </c>
      <c r="G80" s="11">
        <v>812</v>
      </c>
      <c r="H80" s="11">
        <v>599</v>
      </c>
      <c r="I80" s="11">
        <v>245</v>
      </c>
      <c r="J80" s="11">
        <v>134</v>
      </c>
      <c r="K80" s="12">
        <v>537</v>
      </c>
      <c r="N80" s="201" t="s">
        <v>250</v>
      </c>
      <c r="O80" s="187" t="s">
        <v>176</v>
      </c>
      <c r="P80" s="203" t="s">
        <v>254</v>
      </c>
      <c r="Q80" s="102">
        <f t="shared" si="17"/>
        <v>0.3333492174199334</v>
      </c>
      <c r="R80" s="103">
        <f t="shared" si="16"/>
        <v>8.1333743431569197E-2</v>
      </c>
      <c r="S80" s="103">
        <f>G80/$E$9*100</f>
        <v>8.794007944931316E-2</v>
      </c>
      <c r="T80" s="103">
        <f t="shared" si="15"/>
        <v>6.4872053682436676E-2</v>
      </c>
      <c r="U80" s="103">
        <f t="shared" si="15"/>
        <v>2.6533644661430694E-2</v>
      </c>
      <c r="V80" s="103">
        <f t="shared" si="15"/>
        <v>1.4512279120945767E-2</v>
      </c>
      <c r="W80" s="104">
        <f t="shared" si="15"/>
        <v>5.8157417074237883E-2</v>
      </c>
      <c r="Z80" s="257"/>
      <c r="AA80" s="257"/>
      <c r="AB80" s="257"/>
      <c r="AC80" s="257"/>
      <c r="AD80" s="257"/>
      <c r="AE80" s="257"/>
      <c r="AF80" s="257"/>
      <c r="AG80" s="257"/>
      <c r="AH80" s="257"/>
    </row>
    <row r="81" spans="2:34" ht="15.75" customHeight="1">
      <c r="B81" s="201" t="s">
        <v>250</v>
      </c>
      <c r="C81" s="187" t="s">
        <v>178</v>
      </c>
      <c r="D81" s="203" t="s">
        <v>255</v>
      </c>
      <c r="E81" s="16">
        <f t="shared" si="13"/>
        <v>3535</v>
      </c>
      <c r="F81" s="11">
        <v>862</v>
      </c>
      <c r="G81" s="11">
        <v>860</v>
      </c>
      <c r="H81" s="11">
        <v>528</v>
      </c>
      <c r="I81" s="11">
        <v>290</v>
      </c>
      <c r="J81" s="11">
        <v>184</v>
      </c>
      <c r="K81" s="12">
        <v>811</v>
      </c>
      <c r="N81" s="201" t="s">
        <v>250</v>
      </c>
      <c r="O81" s="187" t="s">
        <v>178</v>
      </c>
      <c r="P81" s="203" t="s">
        <v>255</v>
      </c>
      <c r="Q81" s="102">
        <f t="shared" si="17"/>
        <v>0.38284258725778575</v>
      </c>
      <c r="R81" s="103">
        <f t="shared" si="16"/>
        <v>9.335510897205411E-2</v>
      </c>
      <c r="S81" s="103">
        <f t="shared" si="16"/>
        <v>9.3138507791144479E-2</v>
      </c>
      <c r="T81" s="103">
        <f t="shared" si="15"/>
        <v>5.7182711760144521E-2</v>
      </c>
      <c r="U81" s="103">
        <f t="shared" si="15"/>
        <v>3.1407171231897561E-2</v>
      </c>
      <c r="V81" s="103">
        <f t="shared" si="15"/>
        <v>1.9927308643686723E-2</v>
      </c>
      <c r="W81" s="104">
        <f t="shared" si="15"/>
        <v>8.7831778858858345E-2</v>
      </c>
      <c r="Z81" s="257"/>
      <c r="AA81" s="257"/>
      <c r="AB81" s="257"/>
      <c r="AC81" s="257"/>
      <c r="AD81" s="257"/>
      <c r="AE81" s="257"/>
      <c r="AF81" s="257"/>
      <c r="AG81" s="257"/>
      <c r="AH81" s="257"/>
    </row>
    <row r="82" spans="2:34" ht="15.75" customHeight="1">
      <c r="B82" s="201" t="s">
        <v>250</v>
      </c>
      <c r="C82" s="187" t="s">
        <v>180</v>
      </c>
      <c r="D82" s="203" t="s">
        <v>256</v>
      </c>
      <c r="E82" s="16">
        <f t="shared" si="13"/>
        <v>6308</v>
      </c>
      <c r="F82" s="11">
        <v>1455</v>
      </c>
      <c r="G82" s="11">
        <v>1605</v>
      </c>
      <c r="H82" s="11">
        <v>1171</v>
      </c>
      <c r="I82" s="11">
        <v>573</v>
      </c>
      <c r="J82" s="11">
        <v>305</v>
      </c>
      <c r="K82" s="12">
        <v>1199</v>
      </c>
      <c r="N82" s="201" t="s">
        <v>250</v>
      </c>
      <c r="O82" s="187" t="s">
        <v>180</v>
      </c>
      <c r="P82" s="203" t="s">
        <v>256</v>
      </c>
      <c r="Q82" s="102">
        <f t="shared" si="17"/>
        <v>0.68316012458899922</v>
      </c>
      <c r="R82" s="103">
        <f t="shared" si="16"/>
        <v>0.15757735911176188</v>
      </c>
      <c r="S82" s="103">
        <f t="shared" si="16"/>
        <v>0.17382244767998475</v>
      </c>
      <c r="T82" s="103">
        <f t="shared" si="15"/>
        <v>0.12681999142259323</v>
      </c>
      <c r="U82" s="103">
        <f t="shared" si="15"/>
        <v>6.2056238330611378E-2</v>
      </c>
      <c r="V82" s="103">
        <f t="shared" si="15"/>
        <v>3.3031680088719845E-2</v>
      </c>
      <c r="W82" s="104">
        <f t="shared" si="15"/>
        <v>0.12985240795532815</v>
      </c>
      <c r="Z82" s="257"/>
      <c r="AA82" s="257"/>
      <c r="AB82" s="257"/>
      <c r="AC82" s="257"/>
      <c r="AD82" s="257"/>
      <c r="AE82" s="257"/>
      <c r="AF82" s="257"/>
      <c r="AG82" s="257"/>
      <c r="AH82" s="257"/>
    </row>
    <row r="83" spans="2:34" ht="15.75" customHeight="1">
      <c r="B83" s="201" t="s">
        <v>250</v>
      </c>
      <c r="C83" s="187" t="s">
        <v>182</v>
      </c>
      <c r="D83" s="203" t="s">
        <v>257</v>
      </c>
      <c r="E83" s="16">
        <f t="shared" si="13"/>
        <v>3316</v>
      </c>
      <c r="F83" s="11">
        <v>993</v>
      </c>
      <c r="G83" s="11">
        <v>753</v>
      </c>
      <c r="H83" s="11">
        <v>491</v>
      </c>
      <c r="I83" s="11">
        <v>173</v>
      </c>
      <c r="J83" s="11">
        <v>103</v>
      </c>
      <c r="K83" s="12">
        <v>803</v>
      </c>
      <c r="N83" s="201" t="s">
        <v>250</v>
      </c>
      <c r="O83" s="187" t="s">
        <v>182</v>
      </c>
      <c r="P83" s="203" t="s">
        <v>257</v>
      </c>
      <c r="Q83" s="102">
        <f t="shared" si="17"/>
        <v>0.35912475794818027</v>
      </c>
      <c r="R83" s="103">
        <f t="shared" si="16"/>
        <v>0.10754248632163542</v>
      </c>
      <c r="S83" s="103">
        <f t="shared" si="16"/>
        <v>8.1550344612478828E-2</v>
      </c>
      <c r="T83" s="103">
        <f t="shared" si="15"/>
        <v>5.317558991331621E-2</v>
      </c>
      <c r="U83" s="103">
        <f t="shared" si="15"/>
        <v>1.8736002148683716E-2</v>
      </c>
      <c r="V83" s="103">
        <f t="shared" si="15"/>
        <v>1.1154960816846374E-2</v>
      </c>
      <c r="W83" s="104">
        <f t="shared" si="15"/>
        <v>8.6965374135219778E-2</v>
      </c>
      <c r="Z83" s="257"/>
      <c r="AA83" s="257"/>
      <c r="AB83" s="257"/>
      <c r="AC83" s="257"/>
      <c r="AD83" s="257"/>
      <c r="AE83" s="257"/>
      <c r="AF83" s="257"/>
      <c r="AG83" s="257"/>
      <c r="AH83" s="257"/>
    </row>
    <row r="84" spans="2:34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8">SUM(F84:K84)</f>
        <v>3994</v>
      </c>
      <c r="F84" s="11">
        <v>1261</v>
      </c>
      <c r="G84" s="11">
        <v>1098</v>
      </c>
      <c r="H84" s="11">
        <v>626</v>
      </c>
      <c r="I84" s="11">
        <v>242</v>
      </c>
      <c r="J84" s="11">
        <v>117</v>
      </c>
      <c r="K84" s="12">
        <v>650</v>
      </c>
      <c r="N84" s="201" t="s">
        <v>250</v>
      </c>
      <c r="O84" s="187" t="s">
        <v>184</v>
      </c>
      <c r="P84" s="203" t="s">
        <v>258</v>
      </c>
      <c r="Q84" s="102">
        <f t="shared" si="17"/>
        <v>0.43255255827654782</v>
      </c>
      <c r="R84" s="103">
        <f t="shared" si="16"/>
        <v>0.13656704456352697</v>
      </c>
      <c r="S84" s="103">
        <f t="shared" si="16"/>
        <v>0.11891404831939144</v>
      </c>
      <c r="T84" s="103">
        <f t="shared" si="15"/>
        <v>6.7796169624716796E-2</v>
      </c>
      <c r="U84" s="103">
        <f t="shared" si="15"/>
        <v>2.6208742890066236E-2</v>
      </c>
      <c r="V84" s="103">
        <f t="shared" si="15"/>
        <v>1.2671169083213843E-2</v>
      </c>
      <c r="W84" s="104">
        <f t="shared" si="15"/>
        <v>7.0395383795632455E-2</v>
      </c>
      <c r="Z84" s="257"/>
      <c r="AA84" s="257"/>
      <c r="AB84" s="257"/>
      <c r="AC84" s="257"/>
      <c r="AD84" s="257"/>
      <c r="AE84" s="257"/>
      <c r="AF84" s="257"/>
      <c r="AG84" s="257"/>
      <c r="AH84" s="257"/>
    </row>
    <row r="85" spans="2:34" ht="15.75" customHeight="1">
      <c r="B85" s="201" t="s">
        <v>250</v>
      </c>
      <c r="C85" s="187" t="s">
        <v>187</v>
      </c>
      <c r="D85" s="203" t="s">
        <v>259</v>
      </c>
      <c r="E85" s="16">
        <f t="shared" si="18"/>
        <v>6098</v>
      </c>
      <c r="F85" s="11">
        <v>1548</v>
      </c>
      <c r="G85" s="11">
        <v>1742</v>
      </c>
      <c r="H85" s="11">
        <v>1113</v>
      </c>
      <c r="I85" s="11">
        <v>480</v>
      </c>
      <c r="J85" s="11">
        <v>238</v>
      </c>
      <c r="K85" s="12">
        <v>977</v>
      </c>
      <c r="N85" s="201" t="s">
        <v>250</v>
      </c>
      <c r="O85" s="187" t="s">
        <v>187</v>
      </c>
      <c r="P85" s="203" t="s">
        <v>259</v>
      </c>
      <c r="Q85" s="102">
        <f t="shared" si="17"/>
        <v>0.66041700059348729</v>
      </c>
      <c r="R85" s="103">
        <f t="shared" si="16"/>
        <v>0.16764931402406005</v>
      </c>
      <c r="S85" s="103">
        <f t="shared" si="16"/>
        <v>0.18865962857229499</v>
      </c>
      <c r="T85" s="103">
        <f t="shared" si="15"/>
        <v>0.12053855717621371</v>
      </c>
      <c r="U85" s="103">
        <f t="shared" si="15"/>
        <v>5.1984283418313196E-2</v>
      </c>
      <c r="V85" s="103">
        <f t="shared" si="15"/>
        <v>2.577554052824696E-2</v>
      </c>
      <c r="W85" s="104">
        <f t="shared" si="15"/>
        <v>0.10580967687435833</v>
      </c>
      <c r="Z85" s="257"/>
      <c r="AA85" s="257"/>
      <c r="AB85" s="257"/>
      <c r="AC85" s="257"/>
      <c r="AD85" s="257"/>
      <c r="AE85" s="257"/>
      <c r="AF85" s="257"/>
      <c r="AG85" s="257"/>
      <c r="AH85" s="257"/>
    </row>
    <row r="86" spans="2:34" ht="15.75" customHeight="1">
      <c r="B86" s="201" t="s">
        <v>250</v>
      </c>
      <c r="C86" s="187" t="s">
        <v>189</v>
      </c>
      <c r="D86" s="203" t="s">
        <v>260</v>
      </c>
      <c r="E86" s="16">
        <f t="shared" si="18"/>
        <v>11820</v>
      </c>
      <c r="F86" s="11">
        <v>2768</v>
      </c>
      <c r="G86" s="11">
        <v>3752</v>
      </c>
      <c r="H86" s="11">
        <v>2358</v>
      </c>
      <c r="I86" s="11">
        <v>1143</v>
      </c>
      <c r="J86" s="11">
        <v>578</v>
      </c>
      <c r="K86" s="12">
        <v>1221</v>
      </c>
      <c r="N86" s="201" t="s">
        <v>250</v>
      </c>
      <c r="O86" s="187" t="s">
        <v>189</v>
      </c>
      <c r="P86" s="203" t="s">
        <v>260</v>
      </c>
      <c r="Q86" s="102">
        <f t="shared" si="17"/>
        <v>1.2801129791759627</v>
      </c>
      <c r="R86" s="103">
        <f t="shared" si="16"/>
        <v>0.29977603437893946</v>
      </c>
      <c r="S86" s="103">
        <f t="shared" si="16"/>
        <v>0.40634381538648151</v>
      </c>
      <c r="T86" s="103">
        <f t="shared" si="15"/>
        <v>0.25537279229246357</v>
      </c>
      <c r="U86" s="103">
        <f t="shared" si="15"/>
        <v>0.1237875748898583</v>
      </c>
      <c r="V86" s="103">
        <f t="shared" si="15"/>
        <v>6.2597741282885477E-2</v>
      </c>
      <c r="W86" s="104">
        <f t="shared" si="15"/>
        <v>0.13223502094533421</v>
      </c>
      <c r="Z86" s="257"/>
      <c r="AA86" s="257"/>
      <c r="AB86" s="257"/>
      <c r="AC86" s="257"/>
      <c r="AD86" s="257"/>
      <c r="AE86" s="257"/>
      <c r="AF86" s="257"/>
      <c r="AG86" s="259"/>
      <c r="AH86" s="257"/>
    </row>
    <row r="87" spans="2:34" ht="15.75" customHeight="1">
      <c r="B87" s="201" t="s">
        <v>261</v>
      </c>
      <c r="C87" s="187" t="s">
        <v>170</v>
      </c>
      <c r="D87" s="203" t="s">
        <v>262</v>
      </c>
      <c r="E87" s="16">
        <f t="shared" si="18"/>
        <v>3891</v>
      </c>
      <c r="F87" s="11">
        <v>865</v>
      </c>
      <c r="G87" s="11">
        <v>957</v>
      </c>
      <c r="H87" s="11">
        <v>774</v>
      </c>
      <c r="I87" s="11">
        <v>413</v>
      </c>
      <c r="J87" s="11">
        <v>232</v>
      </c>
      <c r="K87" s="12">
        <v>650</v>
      </c>
      <c r="N87" s="201" t="s">
        <v>261</v>
      </c>
      <c r="O87" s="187" t="s">
        <v>170</v>
      </c>
      <c r="P87" s="203" t="s">
        <v>262</v>
      </c>
      <c r="Q87" s="102">
        <f t="shared" si="17"/>
        <v>0.4213975974597014</v>
      </c>
      <c r="R87" s="103">
        <f t="shared" si="16"/>
        <v>9.3680010743418571E-2</v>
      </c>
      <c r="S87" s="103">
        <f t="shared" si="16"/>
        <v>0.10364366506526194</v>
      </c>
      <c r="T87" s="103">
        <f t="shared" si="15"/>
        <v>8.3824657012030027E-2</v>
      </c>
      <c r="U87" s="103">
        <f t="shared" si="15"/>
        <v>4.4728143857840318E-2</v>
      </c>
      <c r="V87" s="103">
        <f t="shared" si="15"/>
        <v>2.5125736985518045E-2</v>
      </c>
      <c r="W87" s="104">
        <f t="shared" si="15"/>
        <v>7.0395383795632455E-2</v>
      </c>
      <c r="Z87" s="257"/>
      <c r="AA87" s="257"/>
      <c r="AB87" s="257"/>
      <c r="AC87" s="257"/>
      <c r="AD87" s="257"/>
      <c r="AE87" s="257"/>
      <c r="AF87" s="257"/>
      <c r="AG87" s="257"/>
      <c r="AH87" s="257"/>
    </row>
    <row r="88" spans="2:34" ht="15.75" customHeight="1">
      <c r="B88" s="201" t="s">
        <v>261</v>
      </c>
      <c r="C88" s="187" t="s">
        <v>172</v>
      </c>
      <c r="D88" s="203" t="s">
        <v>263</v>
      </c>
      <c r="E88" s="16">
        <f t="shared" si="18"/>
        <v>6219</v>
      </c>
      <c r="F88" s="11">
        <v>1125</v>
      </c>
      <c r="G88" s="11">
        <v>1381</v>
      </c>
      <c r="H88" s="11">
        <v>1049</v>
      </c>
      <c r="I88" s="11">
        <v>618</v>
      </c>
      <c r="J88" s="11">
        <v>461</v>
      </c>
      <c r="K88" s="12">
        <v>1585</v>
      </c>
      <c r="N88" s="201" t="s">
        <v>261</v>
      </c>
      <c r="O88" s="187" t="s">
        <v>172</v>
      </c>
      <c r="P88" s="203" t="s">
        <v>263</v>
      </c>
      <c r="Q88" s="102">
        <f t="shared" si="17"/>
        <v>0.67352137203852047</v>
      </c>
      <c r="R88" s="103">
        <f t="shared" si="16"/>
        <v>0.12183816426167156</v>
      </c>
      <c r="S88" s="103">
        <f t="shared" si="16"/>
        <v>0.14956311541810527</v>
      </c>
      <c r="T88" s="103">
        <f t="shared" si="15"/>
        <v>0.11360731938710529</v>
      </c>
      <c r="U88" s="103">
        <f t="shared" si="15"/>
        <v>6.6929764901078243E-2</v>
      </c>
      <c r="V88" s="103">
        <f t="shared" si="15"/>
        <v>4.9926572199671636E-2</v>
      </c>
      <c r="W88" s="104">
        <f t="shared" si="15"/>
        <v>0.17165643587088836</v>
      </c>
      <c r="Z88" s="257"/>
      <c r="AA88" s="257"/>
      <c r="AB88" s="257"/>
      <c r="AC88" s="257"/>
      <c r="AD88" s="257"/>
      <c r="AE88" s="257"/>
      <c r="AF88" s="257"/>
      <c r="AG88" s="257"/>
      <c r="AH88" s="257"/>
    </row>
    <row r="89" spans="2:34" ht="15.75" customHeight="1">
      <c r="B89" s="201" t="s">
        <v>261</v>
      </c>
      <c r="C89" s="187" t="s">
        <v>174</v>
      </c>
      <c r="D89" s="203" t="s">
        <v>264</v>
      </c>
      <c r="E89" s="16">
        <f t="shared" si="18"/>
        <v>3413</v>
      </c>
      <c r="F89" s="11">
        <v>564</v>
      </c>
      <c r="G89" s="11">
        <v>746</v>
      </c>
      <c r="H89" s="11">
        <v>636</v>
      </c>
      <c r="I89" s="11">
        <v>457</v>
      </c>
      <c r="J89" s="11">
        <v>271</v>
      </c>
      <c r="K89" s="12">
        <v>739</v>
      </c>
      <c r="N89" s="201" t="s">
        <v>261</v>
      </c>
      <c r="O89" s="187" t="s">
        <v>174</v>
      </c>
      <c r="P89" s="203" t="s">
        <v>264</v>
      </c>
      <c r="Q89" s="102">
        <f t="shared" si="17"/>
        <v>0.36962991522229782</v>
      </c>
      <c r="R89" s="103">
        <f t="shared" si="16"/>
        <v>6.1081533016518003E-2</v>
      </c>
      <c r="S89" s="103">
        <f t="shared" si="16"/>
        <v>8.0792240479295105E-2</v>
      </c>
      <c r="T89" s="103">
        <f t="shared" si="15"/>
        <v>6.887917552926498E-2</v>
      </c>
      <c r="U89" s="103">
        <f t="shared" si="15"/>
        <v>4.9493369837852352E-2</v>
      </c>
      <c r="V89" s="103">
        <f t="shared" si="15"/>
        <v>2.9349460013255991E-2</v>
      </c>
      <c r="W89" s="104">
        <f t="shared" si="15"/>
        <v>8.0034136346111368E-2</v>
      </c>
      <c r="Z89" s="257"/>
      <c r="AA89" s="257"/>
      <c r="AB89" s="257"/>
      <c r="AC89" s="257"/>
      <c r="AD89" s="257"/>
      <c r="AE89" s="257"/>
      <c r="AF89" s="257"/>
      <c r="AG89" s="257"/>
      <c r="AH89" s="257"/>
    </row>
    <row r="90" spans="2:34" ht="15.75" customHeight="1">
      <c r="B90" s="201" t="s">
        <v>261</v>
      </c>
      <c r="C90" s="187" t="s">
        <v>176</v>
      </c>
      <c r="D90" s="203" t="s">
        <v>265</v>
      </c>
      <c r="E90" s="16">
        <f t="shared" si="18"/>
        <v>4395</v>
      </c>
      <c r="F90" s="11">
        <v>631</v>
      </c>
      <c r="G90" s="11">
        <v>883</v>
      </c>
      <c r="H90" s="11">
        <v>748</v>
      </c>
      <c r="I90" s="11">
        <v>432</v>
      </c>
      <c r="J90" s="11">
        <v>233</v>
      </c>
      <c r="K90" s="12">
        <v>1468</v>
      </c>
      <c r="N90" s="201" t="s">
        <v>261</v>
      </c>
      <c r="O90" s="187" t="s">
        <v>176</v>
      </c>
      <c r="P90" s="203" t="s">
        <v>265</v>
      </c>
      <c r="Q90" s="102">
        <f t="shared" si="17"/>
        <v>0.47598109504893016</v>
      </c>
      <c r="R90" s="103">
        <f t="shared" si="16"/>
        <v>6.8337672576990888E-2</v>
      </c>
      <c r="S90" s="103">
        <f t="shared" si="16"/>
        <v>9.5629421371605322E-2</v>
      </c>
      <c r="T90" s="103">
        <f t="shared" si="15"/>
        <v>8.1008841660204722E-2</v>
      </c>
      <c r="U90" s="103">
        <f t="shared" si="15"/>
        <v>4.6785855076481878E-2</v>
      </c>
      <c r="V90" s="103">
        <f t="shared" si="15"/>
        <v>2.5234037575972867E-2</v>
      </c>
      <c r="W90" s="104">
        <f t="shared" si="15"/>
        <v>0.15898526678767452</v>
      </c>
      <c r="Z90" s="257"/>
      <c r="AA90" s="257"/>
      <c r="AB90" s="257"/>
      <c r="AC90" s="257"/>
      <c r="AD90" s="257"/>
      <c r="AE90" s="257"/>
      <c r="AF90" s="257"/>
      <c r="AG90" s="257"/>
      <c r="AH90" s="257"/>
    </row>
    <row r="91" spans="2:34" ht="15.75" customHeight="1">
      <c r="B91" s="201" t="s">
        <v>261</v>
      </c>
      <c r="C91" s="187" t="s">
        <v>178</v>
      </c>
      <c r="D91" s="203" t="s">
        <v>266</v>
      </c>
      <c r="E91" s="16">
        <f t="shared" si="18"/>
        <v>4054</v>
      </c>
      <c r="F91" s="11">
        <v>674</v>
      </c>
      <c r="G91" s="11">
        <v>983</v>
      </c>
      <c r="H91" s="11">
        <v>779</v>
      </c>
      <c r="I91" s="11">
        <v>464</v>
      </c>
      <c r="J91" s="11">
        <v>303</v>
      </c>
      <c r="K91" s="12">
        <v>851</v>
      </c>
      <c r="N91" s="201" t="s">
        <v>261</v>
      </c>
      <c r="O91" s="187" t="s">
        <v>178</v>
      </c>
      <c r="P91" s="203" t="s">
        <v>266</v>
      </c>
      <c r="Q91" s="102">
        <f t="shared" si="17"/>
        <v>0.43905059370383692</v>
      </c>
      <c r="R91" s="103">
        <f t="shared" si="16"/>
        <v>7.2994597966548114E-2</v>
      </c>
      <c r="S91" s="103">
        <f t="shared" si="16"/>
        <v>0.10645948041708723</v>
      </c>
      <c r="T91" s="103">
        <f t="shared" si="15"/>
        <v>8.4366159964304133E-2</v>
      </c>
      <c r="U91" s="103">
        <f t="shared" si="15"/>
        <v>5.025147397103609E-2</v>
      </c>
      <c r="V91" s="103">
        <f t="shared" si="15"/>
        <v>3.2815078907810206E-2</v>
      </c>
      <c r="W91" s="104">
        <f t="shared" si="15"/>
        <v>9.216380247705111E-2</v>
      </c>
      <c r="Z91" s="257"/>
      <c r="AA91" s="257"/>
      <c r="AB91" s="257"/>
      <c r="AC91" s="257"/>
      <c r="AD91" s="257"/>
      <c r="AE91" s="257"/>
      <c r="AF91" s="257"/>
      <c r="AG91" s="259"/>
      <c r="AH91" s="257"/>
    </row>
    <row r="92" spans="2:34" ht="15.75" customHeight="1">
      <c r="B92" s="201" t="s">
        <v>261</v>
      </c>
      <c r="C92" s="187" t="s">
        <v>180</v>
      </c>
      <c r="D92" s="203" t="s">
        <v>267</v>
      </c>
      <c r="E92" s="16">
        <f t="shared" si="18"/>
        <v>3667</v>
      </c>
      <c r="F92" s="11">
        <v>784</v>
      </c>
      <c r="G92" s="11">
        <v>947</v>
      </c>
      <c r="H92" s="11">
        <v>712</v>
      </c>
      <c r="I92" s="11">
        <v>361</v>
      </c>
      <c r="J92" s="11">
        <v>179</v>
      </c>
      <c r="K92" s="12">
        <v>684</v>
      </c>
      <c r="N92" s="201" t="s">
        <v>261</v>
      </c>
      <c r="O92" s="187" t="s">
        <v>180</v>
      </c>
      <c r="P92" s="203" t="s">
        <v>267</v>
      </c>
      <c r="Q92" s="102">
        <f t="shared" si="17"/>
        <v>0.39713826519782186</v>
      </c>
      <c r="R92" s="103">
        <f t="shared" si="16"/>
        <v>8.4907662916578225E-2</v>
      </c>
      <c r="S92" s="103">
        <f t="shared" si="16"/>
        <v>0.10256065916071375</v>
      </c>
      <c r="T92" s="103">
        <f t="shared" si="15"/>
        <v>7.7110020403831248E-2</v>
      </c>
      <c r="U92" s="103">
        <f t="shared" si="15"/>
        <v>3.9096513154189716E-2</v>
      </c>
      <c r="V92" s="103">
        <f t="shared" si="15"/>
        <v>1.9385805691412628E-2</v>
      </c>
      <c r="W92" s="104">
        <f t="shared" si="15"/>
        <v>7.4077603871096312E-2</v>
      </c>
      <c r="Z92" s="257"/>
      <c r="AA92" s="257"/>
      <c r="AB92" s="257"/>
      <c r="AC92" s="257"/>
      <c r="AD92" s="257"/>
      <c r="AE92" s="257"/>
      <c r="AF92" s="257"/>
      <c r="AG92" s="259"/>
      <c r="AH92" s="257"/>
    </row>
    <row r="93" spans="2:34" ht="15.75" customHeight="1">
      <c r="B93" s="201" t="s">
        <v>261</v>
      </c>
      <c r="C93" s="187" t="s">
        <v>182</v>
      </c>
      <c r="D93" s="203" t="s">
        <v>268</v>
      </c>
      <c r="E93" s="16">
        <f t="shared" si="18"/>
        <v>4284</v>
      </c>
      <c r="F93" s="11">
        <v>1029</v>
      </c>
      <c r="G93" s="11">
        <v>1060</v>
      </c>
      <c r="H93" s="11">
        <v>704</v>
      </c>
      <c r="I93" s="11">
        <v>361</v>
      </c>
      <c r="J93" s="11">
        <v>223</v>
      </c>
      <c r="K93" s="12">
        <v>907</v>
      </c>
      <c r="N93" s="201" t="s">
        <v>261</v>
      </c>
      <c r="O93" s="187" t="s">
        <v>182</v>
      </c>
      <c r="P93" s="203" t="s">
        <v>268</v>
      </c>
      <c r="Q93" s="102">
        <f t="shared" si="17"/>
        <v>0.46395972950844533</v>
      </c>
      <c r="R93" s="103">
        <f t="shared" si="16"/>
        <v>0.11144130757800891</v>
      </c>
      <c r="S93" s="103">
        <f t="shared" si="16"/>
        <v>0.11479862588210832</v>
      </c>
      <c r="T93" s="103">
        <f t="shared" si="15"/>
        <v>7.6243615680192695E-2</v>
      </c>
      <c r="U93" s="103">
        <f t="shared" si="15"/>
        <v>3.9096513154189716E-2</v>
      </c>
      <c r="V93" s="103">
        <f t="shared" si="15"/>
        <v>2.4151031671424673E-2</v>
      </c>
      <c r="W93" s="104">
        <f t="shared" si="15"/>
        <v>9.8228635542520981E-2</v>
      </c>
      <c r="Z93" s="257"/>
      <c r="AA93" s="257"/>
      <c r="AB93" s="257"/>
      <c r="AC93" s="257"/>
      <c r="AD93" s="257"/>
      <c r="AE93" s="257"/>
      <c r="AF93" s="257"/>
      <c r="AG93" s="259"/>
      <c r="AH93" s="257"/>
    </row>
    <row r="94" spans="2:34" ht="15.75" customHeight="1">
      <c r="B94" s="201" t="s">
        <v>261</v>
      </c>
      <c r="C94" s="187" t="s">
        <v>184</v>
      </c>
      <c r="D94" s="203" t="s">
        <v>269</v>
      </c>
      <c r="E94" s="16">
        <f t="shared" si="18"/>
        <v>21544</v>
      </c>
      <c r="F94" s="11">
        <v>5526</v>
      </c>
      <c r="G94" s="11">
        <v>7468</v>
      </c>
      <c r="H94" s="11">
        <v>4515</v>
      </c>
      <c r="I94" s="11">
        <v>1876</v>
      </c>
      <c r="J94" s="11">
        <v>989</v>
      </c>
      <c r="K94" s="12">
        <v>1170</v>
      </c>
      <c r="N94" s="201" t="s">
        <v>261</v>
      </c>
      <c r="O94" s="187" t="s">
        <v>184</v>
      </c>
      <c r="P94" s="203" t="s">
        <v>269</v>
      </c>
      <c r="Q94" s="102">
        <f t="shared" si="17"/>
        <v>2.333227920758624</v>
      </c>
      <c r="R94" s="103">
        <f t="shared" si="16"/>
        <v>0.59846906285333068</v>
      </c>
      <c r="S94" s="103">
        <f t="shared" si="16"/>
        <v>0.8087888095165896</v>
      </c>
      <c r="T94" s="103">
        <f t="shared" si="15"/>
        <v>0.48897716590350854</v>
      </c>
      <c r="U94" s="103">
        <f t="shared" si="15"/>
        <v>0.20317190769324076</v>
      </c>
      <c r="V94" s="103">
        <f t="shared" si="15"/>
        <v>0.10710928395981614</v>
      </c>
      <c r="W94" s="104">
        <f t="shared" si="15"/>
        <v>0.12671169083213843</v>
      </c>
      <c r="Z94" s="257"/>
      <c r="AA94" s="257"/>
      <c r="AB94" s="257"/>
      <c r="AC94" s="257"/>
      <c r="AD94" s="257"/>
      <c r="AE94" s="257"/>
      <c r="AF94" s="257"/>
      <c r="AG94" s="257"/>
      <c r="AH94" s="257"/>
    </row>
    <row r="95" spans="2:34" ht="15.75" customHeight="1">
      <c r="B95" s="205" t="s">
        <v>261</v>
      </c>
      <c r="C95" s="206" t="s">
        <v>187</v>
      </c>
      <c r="D95" s="207" t="s">
        <v>270</v>
      </c>
      <c r="E95" s="67">
        <f t="shared" si="18"/>
        <v>11501</v>
      </c>
      <c r="F95" s="229">
        <v>2574</v>
      </c>
      <c r="G95" s="229">
        <v>3844</v>
      </c>
      <c r="H95" s="229">
        <v>2550</v>
      </c>
      <c r="I95" s="229">
        <v>1147</v>
      </c>
      <c r="J95" s="229">
        <v>614</v>
      </c>
      <c r="K95" s="230">
        <v>772</v>
      </c>
      <c r="N95" s="205" t="s">
        <v>261</v>
      </c>
      <c r="O95" s="206" t="s">
        <v>187</v>
      </c>
      <c r="P95" s="207" t="s">
        <v>270</v>
      </c>
      <c r="Q95" s="155">
        <f t="shared" si="17"/>
        <v>1.2455650908208751</v>
      </c>
      <c r="R95" s="153">
        <f>F95/$E$9*100</f>
        <v>0.27876571983070453</v>
      </c>
      <c r="S95" s="153">
        <f t="shared" si="16"/>
        <v>0.41630746970832488</v>
      </c>
      <c r="T95" s="153">
        <f t="shared" si="15"/>
        <v>0.27616650565978884</v>
      </c>
      <c r="U95" s="153">
        <f t="shared" si="15"/>
        <v>0.12422077725167757</v>
      </c>
      <c r="V95" s="153">
        <f t="shared" si="15"/>
        <v>6.6496562539258966E-2</v>
      </c>
      <c r="W95" s="154">
        <f>K95/$E$9*100</f>
        <v>8.3608055831120395E-2</v>
      </c>
    </row>
    <row r="96" spans="2:34" ht="6.75" customHeight="1"/>
    <row r="97" spans="2:14">
      <c r="B97" s="228" t="s">
        <v>277</v>
      </c>
      <c r="N97" s="228" t="s">
        <v>154</v>
      </c>
    </row>
    <row r="98" spans="2:14">
      <c r="B98" s="233" t="s">
        <v>278</v>
      </c>
      <c r="N98" s="233" t="s">
        <v>276</v>
      </c>
    </row>
  </sheetData>
  <mergeCells count="4">
    <mergeCell ref="G7:H7"/>
    <mergeCell ref="E5:K5"/>
    <mergeCell ref="Q5:V5"/>
    <mergeCell ref="S7:T7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13" orientation="portrait" useFirstPageNumber="1" verticalDpi="360" r:id="rId1"/>
  <headerFooter>
    <oddFooter>&amp;CIV-1-&amp;P</oddFooter>
  </headerFooter>
  <rowBreaks count="1" manualBreakCount="1">
    <brk id="53" max="16383" man="1"/>
  </rowBreaks>
  <colBreaks count="1" manualBreakCount="1">
    <brk id="12" max="1048575" man="1"/>
  </colBreaks>
  <ignoredErrors>
    <ignoredError sqref="Q10:W10 Q9 R9:W9 Q12:W16 Q11 S11:V11 Q18:W18 Q17 S17:V17 Q20:W94 Q19 S19:V19 Q95 S95:V95" evalError="1"/>
    <ignoredError sqref="N19:O95 B19:C95" numberStoredAsText="1"/>
    <ignoredError sqref="F11:J17 K11:K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99"/>
  <sheetViews>
    <sheetView showGridLines="0" zoomScaleNormal="100" workbookViewId="0">
      <selection activeCell="D11" sqref="D11"/>
    </sheetView>
  </sheetViews>
  <sheetFormatPr defaultColWidth="9.140625" defaultRowHeight="12"/>
  <cols>
    <col min="1" max="3" width="2.5703125" style="6" customWidth="1"/>
    <col min="4" max="4" width="21.5703125" style="6" customWidth="1"/>
    <col min="5" max="9" width="12.5703125" style="6" customWidth="1"/>
    <col min="10" max="12" width="2.5703125" style="6" customWidth="1"/>
    <col min="13" max="14" width="12.5703125" style="6" customWidth="1"/>
    <col min="15" max="16" width="9.140625" style="6"/>
    <col min="17" max="17" width="7.5703125" style="6" customWidth="1"/>
    <col min="18" max="18" width="9.140625" style="6"/>
    <col min="19" max="21" width="8.5703125" style="6" customWidth="1"/>
    <col min="22" max="22" width="7.5703125" style="6" customWidth="1"/>
    <col min="23" max="23" width="1.5703125" style="6" customWidth="1"/>
    <col min="24" max="16384" width="9.140625" style="6"/>
  </cols>
  <sheetData>
    <row r="1" spans="2:32">
      <c r="Q1" s="71"/>
      <c r="V1" s="71"/>
    </row>
    <row r="2" spans="2:32" ht="18" customHeight="1">
      <c r="D2" s="14" t="s">
        <v>325</v>
      </c>
      <c r="E2" s="14"/>
      <c r="F2" s="14"/>
      <c r="G2" s="14"/>
      <c r="H2" s="14"/>
      <c r="M2" s="13"/>
    </row>
    <row r="3" spans="2:32" ht="18" customHeight="1">
      <c r="D3" s="14" t="s">
        <v>22</v>
      </c>
      <c r="E3" s="14"/>
      <c r="F3" s="14"/>
      <c r="G3" s="14"/>
      <c r="H3" s="14"/>
      <c r="M3" s="13"/>
    </row>
    <row r="4" spans="2:32">
      <c r="D4" s="14"/>
      <c r="E4" s="14"/>
      <c r="F4" s="14"/>
      <c r="G4" s="15"/>
      <c r="H4" s="15"/>
      <c r="M4" s="13"/>
      <c r="U4" s="15"/>
      <c r="V4" s="15"/>
    </row>
    <row r="5" spans="2:32" ht="18" customHeight="1">
      <c r="B5" s="211" t="s">
        <v>271</v>
      </c>
      <c r="C5" s="212"/>
      <c r="D5" s="213"/>
      <c r="E5" s="39" t="s">
        <v>33</v>
      </c>
      <c r="F5" s="106"/>
      <c r="G5" s="46" t="s">
        <v>108</v>
      </c>
      <c r="H5" s="46"/>
      <c r="I5" s="26"/>
      <c r="J5" s="13"/>
      <c r="K5" s="13"/>
      <c r="M5" s="23"/>
      <c r="N5" s="13"/>
      <c r="O5" s="13"/>
      <c r="P5" s="13"/>
      <c r="Q5" s="13"/>
      <c r="R5" s="23"/>
      <c r="S5" s="13"/>
      <c r="T5" s="13"/>
      <c r="U5" s="13"/>
      <c r="V5" s="13"/>
    </row>
    <row r="6" spans="2:32" ht="40.5" customHeight="1">
      <c r="B6" s="214"/>
      <c r="C6" s="215" t="s">
        <v>272</v>
      </c>
      <c r="D6" s="216"/>
      <c r="E6" s="29" t="s">
        <v>57</v>
      </c>
      <c r="F6" s="30" t="s">
        <v>19</v>
      </c>
      <c r="G6" s="47" t="s">
        <v>23</v>
      </c>
      <c r="H6" s="47" t="s">
        <v>107</v>
      </c>
      <c r="I6" s="108" t="s">
        <v>136</v>
      </c>
      <c r="J6" s="24"/>
      <c r="K6" s="24"/>
      <c r="M6" s="23"/>
      <c r="N6" s="1"/>
      <c r="O6" s="24"/>
      <c r="P6" s="24"/>
      <c r="Q6" s="23"/>
      <c r="R6" s="24"/>
      <c r="S6" s="24"/>
      <c r="T6" s="24"/>
      <c r="U6" s="24"/>
      <c r="V6" s="1"/>
    </row>
    <row r="7" spans="2:32" ht="18" customHeight="1">
      <c r="B7" s="210"/>
      <c r="C7" s="217"/>
      <c r="D7" s="218" t="s">
        <v>273</v>
      </c>
      <c r="E7" s="52"/>
      <c r="F7" s="110"/>
      <c r="G7" s="226" t="s">
        <v>109</v>
      </c>
      <c r="H7" s="226"/>
      <c r="I7" s="48"/>
      <c r="J7" s="24"/>
      <c r="K7" s="24"/>
      <c r="M7" s="23"/>
      <c r="N7" s="24"/>
      <c r="O7" s="24"/>
      <c r="P7" s="24"/>
      <c r="Q7" s="23"/>
      <c r="R7" s="23"/>
      <c r="S7" s="24"/>
      <c r="T7" s="24"/>
      <c r="U7" s="24"/>
      <c r="V7" s="13"/>
    </row>
    <row r="8" spans="2:32" ht="6.75" customHeight="1">
      <c r="B8" s="191"/>
      <c r="C8" s="192"/>
      <c r="D8" s="193"/>
      <c r="E8" s="65"/>
      <c r="F8" s="21"/>
      <c r="G8" s="21"/>
      <c r="H8" s="21"/>
      <c r="I8" s="68"/>
      <c r="J8" s="7"/>
      <c r="K8" s="7"/>
      <c r="L8" s="1"/>
      <c r="M8" s="7"/>
      <c r="N8" s="7"/>
      <c r="O8" s="9"/>
      <c r="P8" s="9"/>
      <c r="Q8" s="7"/>
      <c r="R8" s="7"/>
      <c r="S8" s="7"/>
      <c r="T8" s="7"/>
      <c r="U8" s="7"/>
    </row>
    <row r="9" spans="2:32" ht="15.75" customHeight="1">
      <c r="B9" s="197"/>
      <c r="D9" s="198" t="s">
        <v>162</v>
      </c>
      <c r="E9" s="234">
        <f>SUM(E19:E95)</f>
        <v>923356</v>
      </c>
      <c r="F9" s="90">
        <f>SUM(F19:F95)</f>
        <v>817586</v>
      </c>
      <c r="G9" s="90">
        <f>SUM(G19:G95)</f>
        <v>9932</v>
      </c>
      <c r="H9" s="90">
        <f>SUM(H19:H95)</f>
        <v>333</v>
      </c>
      <c r="I9" s="199">
        <f>SUM(I19:I95)</f>
        <v>95505</v>
      </c>
      <c r="J9" s="9"/>
      <c r="K9" s="9"/>
      <c r="L9" s="14"/>
      <c r="M9" s="9"/>
      <c r="N9" s="9"/>
      <c r="O9" s="9"/>
      <c r="P9" s="9"/>
      <c r="Q9" s="9"/>
      <c r="R9" s="9"/>
      <c r="S9" s="9"/>
      <c r="T9" s="9"/>
      <c r="U9" s="9"/>
      <c r="V9" s="9"/>
      <c r="X9" s="90"/>
    </row>
    <row r="10" spans="2:32" ht="6.75" customHeight="1">
      <c r="B10" s="197"/>
      <c r="D10" s="198"/>
      <c r="E10" s="16"/>
      <c r="F10" s="90"/>
      <c r="G10" s="90"/>
      <c r="H10" s="90"/>
      <c r="I10" s="34"/>
      <c r="J10" s="9"/>
      <c r="K10" s="9"/>
      <c r="L10" s="14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35"/>
    </row>
    <row r="11" spans="2:32" ht="15.75" customHeight="1">
      <c r="B11" s="197"/>
      <c r="D11" s="198" t="s">
        <v>163</v>
      </c>
      <c r="E11" s="16">
        <f>SUM(E19:E32)</f>
        <v>168518</v>
      </c>
      <c r="F11" s="11">
        <f>SUM(F19:F32)</f>
        <v>148379</v>
      </c>
      <c r="G11" s="11">
        <f>SUM(G19:G32)</f>
        <v>1145</v>
      </c>
      <c r="H11" s="11">
        <f>SUM(H19:H32)</f>
        <v>11</v>
      </c>
      <c r="I11" s="12">
        <f>SUM(I19:I32)</f>
        <v>18983</v>
      </c>
      <c r="J11" s="7"/>
      <c r="K11" s="7"/>
      <c r="L11" s="109"/>
      <c r="M11" s="164"/>
      <c r="N11" s="164"/>
      <c r="O11" s="164"/>
      <c r="P11" s="164"/>
      <c r="Q11" s="164"/>
      <c r="R11" s="164"/>
      <c r="S11" s="165"/>
      <c r="T11" s="164"/>
      <c r="U11" s="164"/>
      <c r="V11" s="165"/>
      <c r="W11" s="164"/>
      <c r="X11" s="165"/>
      <c r="Y11" s="165"/>
      <c r="Z11" s="164"/>
      <c r="AA11" s="164"/>
      <c r="AB11" s="165"/>
      <c r="AC11" s="164"/>
      <c r="AD11" s="164"/>
      <c r="AE11" s="164"/>
      <c r="AF11" s="136"/>
    </row>
    <row r="12" spans="2:32" ht="15.75" customHeight="1">
      <c r="B12" s="197"/>
      <c r="D12" s="198" t="s">
        <v>164</v>
      </c>
      <c r="E12" s="16">
        <f>SUM(E33:E40)</f>
        <v>117670</v>
      </c>
      <c r="F12" s="11">
        <f>SUM(F33:F40)</f>
        <v>110155</v>
      </c>
      <c r="G12" s="11">
        <f>SUM(G33:G40)</f>
        <v>1382</v>
      </c>
      <c r="H12" s="11">
        <f>SUM(H33:H40)</f>
        <v>6</v>
      </c>
      <c r="I12" s="12">
        <f>SUM(I33:I40)</f>
        <v>6127</v>
      </c>
      <c r="J12" s="7"/>
      <c r="K12" s="7"/>
      <c r="L12" s="109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5"/>
      <c r="AC12" s="164"/>
      <c r="AD12" s="164"/>
      <c r="AE12" s="164"/>
      <c r="AF12" s="136"/>
    </row>
    <row r="13" spans="2:32" ht="15.75" customHeight="1">
      <c r="B13" s="197"/>
      <c r="D13" s="198" t="s">
        <v>165</v>
      </c>
      <c r="E13" s="16">
        <f>SUM(E41:E53)</f>
        <v>282920</v>
      </c>
      <c r="F13" s="11">
        <f>SUM(F41:F53)</f>
        <v>252081</v>
      </c>
      <c r="G13" s="11">
        <f>SUM(G41:G53)</f>
        <v>4545</v>
      </c>
      <c r="H13" s="11">
        <f>SUM(H41:H53)</f>
        <v>196</v>
      </c>
      <c r="I13" s="12">
        <f>SUM(I41:I53)</f>
        <v>26098</v>
      </c>
      <c r="J13" s="7"/>
      <c r="K13" s="7"/>
      <c r="L13" s="109"/>
      <c r="M13" s="164"/>
      <c r="N13" s="164"/>
      <c r="O13" s="164"/>
      <c r="P13" s="164"/>
      <c r="Q13" s="164"/>
      <c r="R13" s="165"/>
      <c r="S13" s="165"/>
      <c r="T13" s="164"/>
      <c r="U13" s="165"/>
      <c r="V13" s="164"/>
      <c r="W13" s="164"/>
      <c r="X13" s="164"/>
      <c r="Y13" s="164"/>
      <c r="Z13" s="164"/>
      <c r="AA13" s="164"/>
      <c r="AB13" s="165"/>
      <c r="AC13" s="164"/>
      <c r="AD13" s="164"/>
      <c r="AE13" s="164"/>
      <c r="AF13" s="136"/>
    </row>
    <row r="14" spans="2:32" ht="15.75" customHeight="1">
      <c r="B14" s="197"/>
      <c r="D14" s="198" t="s">
        <v>166</v>
      </c>
      <c r="E14" s="16">
        <f>SUM(E54:E64)</f>
        <v>100684</v>
      </c>
      <c r="F14" s="11">
        <f>SUM(F54:F64)</f>
        <v>85379</v>
      </c>
      <c r="G14" s="11">
        <f>SUM(G54:G64)</f>
        <v>1143</v>
      </c>
      <c r="H14" s="11">
        <f>SUM(H54:H64)</f>
        <v>114</v>
      </c>
      <c r="I14" s="12">
        <f>SUM(I54:I64)</f>
        <v>14048</v>
      </c>
      <c r="J14" s="7"/>
      <c r="K14" s="7"/>
      <c r="L14" s="109"/>
      <c r="M14" s="164"/>
      <c r="N14" s="164"/>
      <c r="O14" s="164"/>
      <c r="P14" s="164"/>
      <c r="Q14" s="164"/>
      <c r="R14" s="164"/>
      <c r="S14" s="164"/>
      <c r="T14" s="165"/>
      <c r="U14" s="164"/>
      <c r="V14" s="165"/>
      <c r="W14" s="164"/>
      <c r="X14" s="165"/>
      <c r="Y14" s="164"/>
      <c r="Z14" s="165"/>
      <c r="AA14" s="165"/>
      <c r="AB14" s="165"/>
      <c r="AC14" s="164"/>
      <c r="AD14" s="164"/>
      <c r="AE14" s="164"/>
      <c r="AF14" s="136"/>
    </row>
    <row r="15" spans="2:32" ht="15.75" customHeight="1">
      <c r="B15" s="197"/>
      <c r="D15" s="198" t="s">
        <v>167</v>
      </c>
      <c r="E15" s="16">
        <f>SUM(E65:E76)</f>
        <v>147789</v>
      </c>
      <c r="F15" s="11">
        <f>SUM(F65:F76)</f>
        <v>132315</v>
      </c>
      <c r="G15" s="11">
        <f>SUM(G65:G76)</f>
        <v>1055</v>
      </c>
      <c r="H15" s="11">
        <f>SUM(H65:H76)</f>
        <v>6</v>
      </c>
      <c r="I15" s="12">
        <f>SUM(I65:I76)</f>
        <v>14413</v>
      </c>
      <c r="J15" s="7"/>
      <c r="K15" s="7"/>
      <c r="L15" s="109"/>
      <c r="M15" s="164"/>
      <c r="N15" s="164"/>
      <c r="O15" s="164"/>
      <c r="P15" s="164"/>
      <c r="Q15" s="164"/>
      <c r="R15" s="164"/>
      <c r="S15" s="164"/>
      <c r="T15" s="165"/>
      <c r="U15" s="165"/>
      <c r="V15" s="164"/>
      <c r="W15" s="165"/>
      <c r="X15" s="165"/>
      <c r="Y15" s="164"/>
      <c r="Z15" s="164"/>
      <c r="AA15" s="164"/>
      <c r="AB15" s="164"/>
      <c r="AC15" s="164"/>
      <c r="AD15" s="164"/>
      <c r="AE15" s="164"/>
      <c r="AF15" s="136"/>
    </row>
    <row r="16" spans="2:32" ht="15.75" customHeight="1">
      <c r="B16" s="197"/>
      <c r="D16" s="198" t="s">
        <v>168</v>
      </c>
      <c r="E16" s="16">
        <f>SUM(E77:E86)</f>
        <v>42807</v>
      </c>
      <c r="F16" s="11">
        <f>SUM(F77:F86)</f>
        <v>35784</v>
      </c>
      <c r="G16" s="11">
        <f>SUM(G77:G86)</f>
        <v>36</v>
      </c>
      <c r="H16" s="11">
        <f>SUM(H77:H86)</f>
        <v>0</v>
      </c>
      <c r="I16" s="12">
        <f>SUM(I77:I86)</f>
        <v>6987</v>
      </c>
      <c r="J16" s="7"/>
      <c r="K16" s="7"/>
      <c r="L16" s="109"/>
      <c r="M16" s="164"/>
      <c r="N16" s="164"/>
      <c r="O16" s="164"/>
      <c r="P16" s="164"/>
      <c r="Q16" s="164"/>
      <c r="R16" s="165"/>
      <c r="S16" s="165"/>
      <c r="T16" s="165"/>
      <c r="U16" s="165"/>
      <c r="V16" s="165"/>
      <c r="W16" s="165"/>
      <c r="X16" s="165"/>
      <c r="Y16" s="165"/>
      <c r="Z16" s="165"/>
      <c r="AA16" s="164"/>
      <c r="AB16" s="165"/>
      <c r="AC16" s="164"/>
      <c r="AD16" s="164"/>
      <c r="AE16" s="164"/>
      <c r="AF16" s="136"/>
    </row>
    <row r="17" spans="2:32" ht="15.75" customHeight="1">
      <c r="B17" s="197"/>
      <c r="D17" s="198" t="s">
        <v>348</v>
      </c>
      <c r="E17" s="16">
        <f>SUM(E87:E95)</f>
        <v>62968</v>
      </c>
      <c r="F17" s="11">
        <f>SUM(F87:F95)</f>
        <v>53493</v>
      </c>
      <c r="G17" s="11">
        <f>SUM(G87:G95)</f>
        <v>626</v>
      </c>
      <c r="H17" s="11">
        <f>SUM(H87:H95)</f>
        <v>0</v>
      </c>
      <c r="I17" s="12">
        <f>SUM(I87:I95)</f>
        <v>8849</v>
      </c>
      <c r="J17" s="7"/>
      <c r="K17" s="7"/>
      <c r="L17" s="109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36"/>
    </row>
    <row r="18" spans="2:32" ht="6.75" customHeight="1">
      <c r="B18" s="197"/>
      <c r="D18" s="198"/>
      <c r="E18" s="200"/>
      <c r="F18" s="90"/>
      <c r="G18" s="90"/>
      <c r="H18" s="90"/>
      <c r="I18" s="34"/>
      <c r="J18" s="7"/>
      <c r="K18" s="7"/>
      <c r="L18" s="109"/>
      <c r="M18" s="164"/>
      <c r="N18" s="164"/>
      <c r="O18" s="164"/>
      <c r="P18" s="164"/>
      <c r="Q18" s="164"/>
      <c r="R18" s="164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36"/>
    </row>
    <row r="19" spans="2:32" ht="15.75" customHeight="1">
      <c r="B19" s="201" t="s">
        <v>169</v>
      </c>
      <c r="C19" s="187" t="s">
        <v>170</v>
      </c>
      <c r="D19" s="202" t="s">
        <v>171</v>
      </c>
      <c r="E19" s="16">
        <f>SUM(F19:I19)</f>
        <v>4650</v>
      </c>
      <c r="F19" s="90">
        <v>3191</v>
      </c>
      <c r="G19" s="90">
        <v>15</v>
      </c>
      <c r="H19" s="90">
        <v>2</v>
      </c>
      <c r="I19" s="34">
        <v>1442</v>
      </c>
      <c r="J19" s="7"/>
      <c r="K19" s="7"/>
      <c r="L19" s="109"/>
      <c r="M19" s="164"/>
      <c r="N19" s="164"/>
      <c r="O19" s="164"/>
      <c r="P19" s="164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36"/>
    </row>
    <row r="20" spans="2:32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0">SUM(F20:I20)</f>
        <v>6038</v>
      </c>
      <c r="F20" s="90">
        <v>4490</v>
      </c>
      <c r="G20" s="90">
        <v>8</v>
      </c>
      <c r="H20" s="90">
        <v>0</v>
      </c>
      <c r="I20" s="34">
        <v>1540</v>
      </c>
      <c r="J20" s="7"/>
      <c r="K20" s="7"/>
      <c r="L20" s="109"/>
      <c r="M20" s="164"/>
      <c r="N20" s="164"/>
      <c r="O20" s="164"/>
      <c r="P20" s="164"/>
      <c r="Q20" s="164"/>
      <c r="R20" s="165"/>
      <c r="S20" s="165"/>
      <c r="T20" s="165"/>
      <c r="U20" s="165"/>
      <c r="V20" s="165"/>
      <c r="W20" s="165"/>
      <c r="X20" s="165"/>
      <c r="Y20" s="165"/>
      <c r="Z20" s="164"/>
      <c r="AA20" s="165"/>
      <c r="AB20" s="165"/>
      <c r="AC20" s="165"/>
      <c r="AD20" s="165"/>
      <c r="AE20" s="165"/>
      <c r="AF20" s="136"/>
    </row>
    <row r="21" spans="2:32" ht="15.75" customHeight="1">
      <c r="B21" s="201" t="s">
        <v>169</v>
      </c>
      <c r="C21" s="187" t="s">
        <v>174</v>
      </c>
      <c r="D21" s="203" t="s">
        <v>175</v>
      </c>
      <c r="E21" s="16">
        <f t="shared" si="0"/>
        <v>3508</v>
      </c>
      <c r="F21" s="90">
        <v>2967</v>
      </c>
      <c r="G21" s="90">
        <v>8</v>
      </c>
      <c r="H21" s="90">
        <v>4</v>
      </c>
      <c r="I21" s="34">
        <v>529</v>
      </c>
      <c r="J21" s="7"/>
      <c r="K21" s="7"/>
      <c r="L21" s="109"/>
      <c r="M21" s="164"/>
      <c r="N21" s="164"/>
      <c r="O21" s="164"/>
      <c r="P21" s="164"/>
      <c r="Q21" s="164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36"/>
    </row>
    <row r="22" spans="2:32" ht="15.75" customHeight="1">
      <c r="B22" s="201" t="s">
        <v>169</v>
      </c>
      <c r="C22" s="187" t="s">
        <v>176</v>
      </c>
      <c r="D22" s="203" t="s">
        <v>177</v>
      </c>
      <c r="E22" s="16">
        <f t="shared" si="0"/>
        <v>4346</v>
      </c>
      <c r="F22" s="90">
        <v>3439</v>
      </c>
      <c r="G22" s="90">
        <v>2</v>
      </c>
      <c r="H22" s="90">
        <v>2</v>
      </c>
      <c r="I22" s="34">
        <v>903</v>
      </c>
      <c r="J22" s="7"/>
      <c r="K22" s="7"/>
      <c r="L22" s="109"/>
      <c r="M22" s="164"/>
      <c r="N22" s="164"/>
      <c r="O22" s="164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36"/>
    </row>
    <row r="23" spans="2:32" ht="15.75" customHeight="1">
      <c r="B23" s="201" t="s">
        <v>169</v>
      </c>
      <c r="C23" s="187" t="s">
        <v>178</v>
      </c>
      <c r="D23" s="203" t="s">
        <v>179</v>
      </c>
      <c r="E23" s="16">
        <f t="shared" si="0"/>
        <v>4308</v>
      </c>
      <c r="F23" s="90">
        <v>3043</v>
      </c>
      <c r="G23" s="90"/>
      <c r="H23" s="90">
        <v>0</v>
      </c>
      <c r="I23" s="34">
        <v>1265</v>
      </c>
      <c r="J23" s="7"/>
      <c r="K23" s="7"/>
      <c r="L23" s="109"/>
      <c r="M23" s="164"/>
      <c r="N23" s="164"/>
      <c r="O23" s="164"/>
      <c r="P23" s="164"/>
      <c r="Q23" s="164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36"/>
    </row>
    <row r="24" spans="2:32" ht="15.75" customHeight="1">
      <c r="B24" s="201" t="s">
        <v>169</v>
      </c>
      <c r="C24" s="187" t="s">
        <v>180</v>
      </c>
      <c r="D24" s="203" t="s">
        <v>181</v>
      </c>
      <c r="E24" s="16">
        <f t="shared" si="0"/>
        <v>4074</v>
      </c>
      <c r="F24" s="90">
        <v>2661</v>
      </c>
      <c r="G24" s="90">
        <v>1</v>
      </c>
      <c r="H24" s="90">
        <v>1</v>
      </c>
      <c r="I24" s="34">
        <v>1411</v>
      </c>
      <c r="J24" s="7"/>
      <c r="K24" s="7"/>
      <c r="L24" s="109"/>
      <c r="M24" s="164"/>
      <c r="N24" s="164"/>
      <c r="O24" s="164"/>
      <c r="P24" s="164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4"/>
      <c r="AF24" s="136"/>
    </row>
    <row r="25" spans="2:32" ht="15.75" customHeight="1">
      <c r="B25" s="201" t="s">
        <v>169</v>
      </c>
      <c r="C25" s="187" t="s">
        <v>182</v>
      </c>
      <c r="D25" s="203" t="s">
        <v>183</v>
      </c>
      <c r="E25" s="16">
        <f t="shared" si="0"/>
        <v>5997</v>
      </c>
      <c r="F25" s="90">
        <v>4792</v>
      </c>
      <c r="G25" s="90">
        <v>21</v>
      </c>
      <c r="H25" s="90">
        <v>0</v>
      </c>
      <c r="I25" s="34">
        <v>1184</v>
      </c>
      <c r="J25" s="7"/>
      <c r="K25" s="7"/>
      <c r="L25" s="109"/>
      <c r="M25" s="164"/>
      <c r="N25" s="164"/>
      <c r="O25" s="164"/>
      <c r="P25" s="164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36"/>
    </row>
    <row r="26" spans="2:32" ht="15.75" customHeight="1">
      <c r="B26" s="201" t="s">
        <v>169</v>
      </c>
      <c r="C26" s="187" t="s">
        <v>184</v>
      </c>
      <c r="D26" s="203" t="s">
        <v>185</v>
      </c>
      <c r="E26" s="16">
        <f t="shared" si="0"/>
        <v>3412</v>
      </c>
      <c r="F26" s="90">
        <v>2527</v>
      </c>
      <c r="G26" s="90">
        <v>9</v>
      </c>
      <c r="H26" s="90">
        <v>0</v>
      </c>
      <c r="I26" s="34">
        <v>876</v>
      </c>
      <c r="J26" s="7"/>
      <c r="K26" s="7"/>
      <c r="L26" s="109"/>
      <c r="M26" s="164"/>
      <c r="N26" s="164"/>
      <c r="O26" s="164"/>
      <c r="P26" s="164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36"/>
    </row>
    <row r="27" spans="2:32" ht="15.75" customHeight="1">
      <c r="B27" s="201" t="s">
        <v>186</v>
      </c>
      <c r="C27" s="187" t="s">
        <v>187</v>
      </c>
      <c r="D27" s="203" t="s">
        <v>188</v>
      </c>
      <c r="E27" s="16">
        <f t="shared" si="0"/>
        <v>5437</v>
      </c>
      <c r="F27" s="90">
        <v>4322</v>
      </c>
      <c r="G27" s="90">
        <v>12</v>
      </c>
      <c r="H27" s="90">
        <v>0</v>
      </c>
      <c r="I27" s="34">
        <v>1103</v>
      </c>
      <c r="J27" s="7"/>
      <c r="K27" s="7"/>
      <c r="L27" s="109"/>
      <c r="M27" s="164"/>
      <c r="N27" s="164"/>
      <c r="O27" s="164"/>
      <c r="P27" s="164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36"/>
    </row>
    <row r="28" spans="2:32" ht="15.75" customHeight="1">
      <c r="B28" s="201" t="s">
        <v>186</v>
      </c>
      <c r="C28" s="187" t="s">
        <v>189</v>
      </c>
      <c r="D28" s="203" t="s">
        <v>190</v>
      </c>
      <c r="E28" s="16">
        <f t="shared" si="0"/>
        <v>9661</v>
      </c>
      <c r="F28" s="90">
        <v>8353</v>
      </c>
      <c r="G28" s="90">
        <v>91</v>
      </c>
      <c r="H28" s="90">
        <v>0</v>
      </c>
      <c r="I28" s="34">
        <v>1217</v>
      </c>
      <c r="J28" s="7"/>
      <c r="K28" s="7"/>
      <c r="L28" s="109"/>
      <c r="M28" s="164"/>
      <c r="N28" s="164"/>
      <c r="O28" s="164"/>
      <c r="P28" s="164"/>
      <c r="Q28" s="165"/>
      <c r="R28" s="165"/>
      <c r="S28" s="165"/>
      <c r="T28" s="165"/>
      <c r="U28" s="164"/>
      <c r="V28" s="165"/>
      <c r="W28" s="165"/>
      <c r="X28" s="165"/>
      <c r="Y28" s="165"/>
      <c r="Z28" s="165"/>
      <c r="AA28" s="165"/>
      <c r="AB28" s="165"/>
      <c r="AC28" s="165"/>
      <c r="AD28" s="165"/>
      <c r="AE28" s="164"/>
      <c r="AF28" s="136"/>
    </row>
    <row r="29" spans="2:32" ht="15.75" customHeight="1">
      <c r="B29" s="201" t="s">
        <v>169</v>
      </c>
      <c r="C29" s="187" t="s">
        <v>191</v>
      </c>
      <c r="D29" s="203" t="s">
        <v>192</v>
      </c>
      <c r="E29" s="16">
        <f t="shared" si="0"/>
        <v>38789</v>
      </c>
      <c r="F29" s="90">
        <v>36170</v>
      </c>
      <c r="G29" s="90">
        <v>440</v>
      </c>
      <c r="H29" s="90">
        <v>1</v>
      </c>
      <c r="I29" s="34">
        <v>2178</v>
      </c>
      <c r="J29" s="7"/>
      <c r="K29" s="7"/>
      <c r="L29" s="109"/>
      <c r="M29" s="164"/>
      <c r="N29" s="164"/>
      <c r="O29" s="164"/>
      <c r="P29" s="164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4"/>
      <c r="AF29" s="136"/>
    </row>
    <row r="30" spans="2:32" ht="15.75" customHeight="1">
      <c r="B30" s="201" t="s">
        <v>169</v>
      </c>
      <c r="C30" s="187" t="s">
        <v>193</v>
      </c>
      <c r="D30" s="203" t="s">
        <v>194</v>
      </c>
      <c r="E30" s="16">
        <f t="shared" si="0"/>
        <v>35247</v>
      </c>
      <c r="F30" s="90">
        <v>33229</v>
      </c>
      <c r="G30" s="90">
        <v>232</v>
      </c>
      <c r="H30" s="90">
        <v>0</v>
      </c>
      <c r="I30" s="34">
        <v>1786</v>
      </c>
      <c r="M30" s="164"/>
      <c r="N30" s="164"/>
      <c r="O30" s="164"/>
      <c r="P30" s="164"/>
      <c r="Q30" s="165"/>
      <c r="R30" s="165"/>
      <c r="S30" s="165"/>
      <c r="T30" s="165"/>
      <c r="U30" s="165"/>
      <c r="V30" s="165"/>
      <c r="W30" s="164"/>
      <c r="X30" s="165"/>
      <c r="Y30" s="165"/>
      <c r="Z30" s="165"/>
      <c r="AA30" s="165"/>
      <c r="AB30" s="165"/>
      <c r="AC30" s="165"/>
      <c r="AD30" s="165"/>
      <c r="AE30" s="164"/>
      <c r="AF30" s="136"/>
    </row>
    <row r="31" spans="2:32" ht="15.75" customHeight="1">
      <c r="B31" s="201" t="s">
        <v>169</v>
      </c>
      <c r="C31" s="187" t="s">
        <v>195</v>
      </c>
      <c r="D31" s="203" t="s">
        <v>196</v>
      </c>
      <c r="E31" s="16">
        <f t="shared" si="0"/>
        <v>31536</v>
      </c>
      <c r="F31" s="90">
        <v>29623</v>
      </c>
      <c r="G31" s="90">
        <v>294</v>
      </c>
      <c r="H31" s="90">
        <v>1</v>
      </c>
      <c r="I31" s="34">
        <v>1618</v>
      </c>
      <c r="M31" s="164"/>
      <c r="N31" s="164"/>
      <c r="O31" s="164"/>
      <c r="P31" s="164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4"/>
      <c r="AF31" s="136"/>
    </row>
    <row r="32" spans="2:32" ht="15.75" customHeight="1">
      <c r="B32" s="201" t="s">
        <v>169</v>
      </c>
      <c r="C32" s="187" t="s">
        <v>197</v>
      </c>
      <c r="D32" s="203" t="s">
        <v>198</v>
      </c>
      <c r="E32" s="16">
        <f t="shared" si="0"/>
        <v>11515</v>
      </c>
      <c r="F32" s="90">
        <v>9572</v>
      </c>
      <c r="G32" s="90">
        <v>12</v>
      </c>
      <c r="H32" s="90">
        <v>0</v>
      </c>
      <c r="I32" s="34">
        <v>1931</v>
      </c>
      <c r="M32" s="164"/>
      <c r="N32" s="164"/>
      <c r="O32" s="164"/>
      <c r="P32" s="164"/>
      <c r="Q32" s="165"/>
      <c r="R32" s="165"/>
      <c r="S32" s="165"/>
      <c r="T32" s="165"/>
      <c r="U32" s="164"/>
      <c r="V32" s="165"/>
      <c r="W32" s="164"/>
      <c r="X32" s="165"/>
      <c r="Y32" s="165"/>
      <c r="Z32" s="165"/>
      <c r="AA32" s="165"/>
      <c r="AB32" s="165"/>
      <c r="AC32" s="165"/>
      <c r="AD32" s="165"/>
      <c r="AE32" s="164"/>
      <c r="AF32" s="136"/>
    </row>
    <row r="33" spans="2:32" ht="15.75" customHeight="1">
      <c r="B33" s="201" t="s">
        <v>199</v>
      </c>
      <c r="C33" s="187" t="s">
        <v>170</v>
      </c>
      <c r="D33" s="203" t="s">
        <v>200</v>
      </c>
      <c r="E33" s="16">
        <f t="shared" si="0"/>
        <v>16295</v>
      </c>
      <c r="F33" s="90">
        <v>14687</v>
      </c>
      <c r="G33" s="90">
        <v>80</v>
      </c>
      <c r="H33" s="90">
        <v>2</v>
      </c>
      <c r="I33" s="199">
        <v>1526</v>
      </c>
      <c r="M33" s="164"/>
      <c r="N33" s="164"/>
      <c r="O33" s="164"/>
      <c r="P33" s="164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4"/>
      <c r="AF33" s="136"/>
    </row>
    <row r="34" spans="2:32" ht="15.75" customHeight="1">
      <c r="B34" s="201" t="s">
        <v>199</v>
      </c>
      <c r="C34" s="187" t="s">
        <v>172</v>
      </c>
      <c r="D34" s="203" t="s">
        <v>201</v>
      </c>
      <c r="E34" s="16">
        <f t="shared" si="0"/>
        <v>13137</v>
      </c>
      <c r="F34" s="90">
        <v>12427</v>
      </c>
      <c r="G34" s="90">
        <v>96</v>
      </c>
      <c r="H34" s="90">
        <v>0</v>
      </c>
      <c r="I34" s="34">
        <v>614</v>
      </c>
      <c r="M34" s="164"/>
      <c r="N34" s="164"/>
      <c r="O34" s="164"/>
      <c r="P34" s="164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4"/>
      <c r="AF34" s="136"/>
    </row>
    <row r="35" spans="2:32" ht="15.75" customHeight="1">
      <c r="B35" s="201" t="s">
        <v>199</v>
      </c>
      <c r="C35" s="187" t="s">
        <v>174</v>
      </c>
      <c r="D35" s="203" t="s">
        <v>202</v>
      </c>
      <c r="E35" s="16">
        <f t="shared" si="0"/>
        <v>17965</v>
      </c>
      <c r="F35" s="90">
        <v>17013</v>
      </c>
      <c r="G35" s="90">
        <v>169</v>
      </c>
      <c r="H35" s="90">
        <v>0</v>
      </c>
      <c r="I35" s="34">
        <v>783</v>
      </c>
      <c r="M35" s="164"/>
      <c r="N35" s="164"/>
      <c r="O35" s="164"/>
      <c r="P35" s="164"/>
      <c r="Q35" s="165"/>
      <c r="R35" s="165"/>
      <c r="S35" s="165"/>
      <c r="T35" s="165"/>
      <c r="U35" s="165"/>
      <c r="V35" s="164"/>
      <c r="W35" s="165"/>
      <c r="X35" s="165"/>
      <c r="Y35" s="165"/>
      <c r="Z35" s="164"/>
      <c r="AA35" s="165"/>
      <c r="AB35" s="165"/>
      <c r="AC35" s="165"/>
      <c r="AD35" s="165"/>
      <c r="AE35" s="165"/>
      <c r="AF35" s="136"/>
    </row>
    <row r="36" spans="2:32" ht="15.75" customHeight="1">
      <c r="B36" s="201" t="s">
        <v>199</v>
      </c>
      <c r="C36" s="187" t="s">
        <v>176</v>
      </c>
      <c r="D36" s="203" t="s">
        <v>203</v>
      </c>
      <c r="E36" s="16">
        <f t="shared" si="0"/>
        <v>14049</v>
      </c>
      <c r="F36" s="90">
        <v>13285</v>
      </c>
      <c r="G36" s="90">
        <v>329</v>
      </c>
      <c r="H36" s="90">
        <v>2</v>
      </c>
      <c r="I36" s="34">
        <v>433</v>
      </c>
      <c r="M36" s="164"/>
      <c r="N36" s="164"/>
      <c r="O36" s="164"/>
      <c r="P36" s="164"/>
      <c r="Q36" s="165"/>
      <c r="R36" s="165"/>
      <c r="S36" s="165"/>
      <c r="T36" s="164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4"/>
      <c r="AF36" s="136"/>
    </row>
    <row r="37" spans="2:32" ht="15.75" customHeight="1">
      <c r="B37" s="201" t="s">
        <v>199</v>
      </c>
      <c r="C37" s="187" t="s">
        <v>178</v>
      </c>
      <c r="D37" s="203" t="s">
        <v>205</v>
      </c>
      <c r="E37" s="16">
        <f t="shared" si="0"/>
        <v>15260</v>
      </c>
      <c r="F37" s="90">
        <v>14617</v>
      </c>
      <c r="G37" s="90">
        <v>75</v>
      </c>
      <c r="H37" s="90">
        <v>1</v>
      </c>
      <c r="I37" s="34">
        <v>567</v>
      </c>
      <c r="M37" s="164"/>
      <c r="N37" s="164"/>
      <c r="O37" s="164"/>
      <c r="P37" s="164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4"/>
      <c r="AF37" s="136"/>
    </row>
    <row r="38" spans="2:32" ht="15.75" customHeight="1">
      <c r="B38" s="201" t="s">
        <v>199</v>
      </c>
      <c r="C38" s="187" t="s">
        <v>180</v>
      </c>
      <c r="D38" s="203" t="s">
        <v>206</v>
      </c>
      <c r="E38" s="16">
        <f t="shared" si="0"/>
        <v>12790</v>
      </c>
      <c r="F38" s="90">
        <v>12010</v>
      </c>
      <c r="G38" s="90">
        <v>127</v>
      </c>
      <c r="H38" s="90">
        <v>0</v>
      </c>
      <c r="I38" s="199">
        <v>653</v>
      </c>
      <c r="M38" s="164"/>
      <c r="N38" s="164"/>
      <c r="O38" s="164"/>
      <c r="P38" s="164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36"/>
    </row>
    <row r="39" spans="2:32" ht="15.75" customHeight="1">
      <c r="B39" s="201" t="s">
        <v>199</v>
      </c>
      <c r="C39" s="187" t="s">
        <v>182</v>
      </c>
      <c r="D39" s="203" t="s">
        <v>207</v>
      </c>
      <c r="E39" s="16">
        <f t="shared" si="0"/>
        <v>12449</v>
      </c>
      <c r="F39" s="90">
        <v>11607</v>
      </c>
      <c r="G39" s="90">
        <v>114</v>
      </c>
      <c r="H39" s="90">
        <v>0</v>
      </c>
      <c r="I39" s="199">
        <v>728</v>
      </c>
      <c r="M39" s="164"/>
      <c r="N39" s="164"/>
      <c r="O39" s="164"/>
      <c r="P39" s="164"/>
      <c r="Q39" s="164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36"/>
    </row>
    <row r="40" spans="2:32" ht="15.75" customHeight="1">
      <c r="B40" s="201" t="s">
        <v>199</v>
      </c>
      <c r="C40" s="187" t="s">
        <v>184</v>
      </c>
      <c r="D40" s="203" t="s">
        <v>208</v>
      </c>
      <c r="E40" s="16">
        <f t="shared" si="0"/>
        <v>15725</v>
      </c>
      <c r="F40" s="90">
        <v>14509</v>
      </c>
      <c r="G40" s="90">
        <v>392</v>
      </c>
      <c r="H40" s="90">
        <v>1</v>
      </c>
      <c r="I40" s="199">
        <v>823</v>
      </c>
      <c r="M40" s="164"/>
      <c r="N40" s="164"/>
      <c r="O40" s="164"/>
      <c r="P40" s="164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36"/>
    </row>
    <row r="41" spans="2:32" ht="15.75" customHeight="1">
      <c r="B41" s="201" t="s">
        <v>209</v>
      </c>
      <c r="C41" s="187" t="s">
        <v>170</v>
      </c>
      <c r="D41" s="203" t="s">
        <v>210</v>
      </c>
      <c r="E41" s="16">
        <f t="shared" si="0"/>
        <v>6758</v>
      </c>
      <c r="F41" s="90">
        <v>4811</v>
      </c>
      <c r="G41" s="90">
        <v>6</v>
      </c>
      <c r="H41" s="90">
        <v>0</v>
      </c>
      <c r="I41" s="199">
        <v>1941</v>
      </c>
      <c r="M41" s="164"/>
      <c r="N41" s="164"/>
      <c r="O41" s="164"/>
      <c r="P41" s="164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36"/>
    </row>
    <row r="42" spans="2:32" ht="15.75" customHeight="1">
      <c r="B42" s="201" t="s">
        <v>209</v>
      </c>
      <c r="C42" s="187" t="s">
        <v>172</v>
      </c>
      <c r="D42" s="204" t="s">
        <v>211</v>
      </c>
      <c r="E42" s="16">
        <f t="shared" si="0"/>
        <v>9076</v>
      </c>
      <c r="F42" s="90">
        <v>6841</v>
      </c>
      <c r="G42" s="90">
        <v>26</v>
      </c>
      <c r="H42" s="90">
        <v>0</v>
      </c>
      <c r="I42" s="199">
        <v>2209</v>
      </c>
      <c r="M42" s="164"/>
      <c r="N42" s="164"/>
      <c r="O42" s="164"/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36"/>
    </row>
    <row r="43" spans="2:32" ht="15.75" customHeight="1">
      <c r="B43" s="201" t="s">
        <v>209</v>
      </c>
      <c r="C43" s="187" t="s">
        <v>174</v>
      </c>
      <c r="D43" s="203" t="s">
        <v>212</v>
      </c>
      <c r="E43" s="16">
        <f t="shared" si="0"/>
        <v>1372</v>
      </c>
      <c r="F43" s="90">
        <v>1148</v>
      </c>
      <c r="G43" s="90">
        <v>3</v>
      </c>
      <c r="H43" s="90">
        <v>0</v>
      </c>
      <c r="I43" s="199">
        <v>221</v>
      </c>
      <c r="M43" s="164"/>
      <c r="N43" s="164"/>
      <c r="O43" s="164"/>
      <c r="P43" s="164"/>
      <c r="Q43" s="164"/>
      <c r="R43" s="165"/>
      <c r="S43" s="164"/>
      <c r="T43" s="165"/>
      <c r="U43" s="164"/>
      <c r="V43" s="165"/>
      <c r="W43" s="164"/>
      <c r="X43" s="165"/>
      <c r="Y43" s="164"/>
      <c r="Z43" s="165"/>
      <c r="AA43" s="165"/>
      <c r="AB43" s="165"/>
      <c r="AC43" s="164"/>
      <c r="AD43" s="165"/>
      <c r="AE43" s="164"/>
      <c r="AF43" s="136"/>
    </row>
    <row r="44" spans="2:32" ht="15.75" customHeight="1">
      <c r="B44" s="201" t="s">
        <v>209</v>
      </c>
      <c r="C44" s="187" t="s">
        <v>176</v>
      </c>
      <c r="D44" s="203" t="s">
        <v>213</v>
      </c>
      <c r="E44" s="16">
        <f t="shared" si="0"/>
        <v>12051</v>
      </c>
      <c r="F44" s="90">
        <v>9663</v>
      </c>
      <c r="G44" s="90">
        <v>98</v>
      </c>
      <c r="H44" s="90">
        <v>8</v>
      </c>
      <c r="I44" s="199">
        <v>2282</v>
      </c>
      <c r="M44" s="164"/>
      <c r="N44" s="164"/>
      <c r="O44" s="164"/>
      <c r="P44" s="164"/>
      <c r="Q44" s="164"/>
      <c r="R44" s="165"/>
      <c r="S44" s="165"/>
      <c r="T44" s="164"/>
      <c r="U44" s="165"/>
      <c r="V44" s="165"/>
      <c r="W44" s="164"/>
      <c r="X44" s="165"/>
      <c r="Y44" s="164"/>
      <c r="Z44" s="165"/>
      <c r="AA44" s="165"/>
      <c r="AB44" s="165"/>
      <c r="AC44" s="165"/>
      <c r="AD44" s="164"/>
      <c r="AE44" s="164"/>
      <c r="AF44" s="136"/>
    </row>
    <row r="45" spans="2:32" ht="15.75" customHeight="1">
      <c r="B45" s="201" t="s">
        <v>209</v>
      </c>
      <c r="C45" s="187" t="s">
        <v>178</v>
      </c>
      <c r="D45" s="203" t="s">
        <v>214</v>
      </c>
      <c r="E45" s="16">
        <f t="shared" si="0"/>
        <v>8794</v>
      </c>
      <c r="F45" s="90">
        <v>6758</v>
      </c>
      <c r="G45" s="90">
        <v>42</v>
      </c>
      <c r="H45" s="90">
        <v>7</v>
      </c>
      <c r="I45" s="199">
        <v>1987</v>
      </c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5"/>
      <c r="Y45" s="164"/>
      <c r="Z45" s="164"/>
      <c r="AA45" s="164"/>
      <c r="AB45" s="164"/>
      <c r="AC45" s="164"/>
      <c r="AD45" s="164"/>
      <c r="AE45" s="164"/>
      <c r="AF45" s="136"/>
    </row>
    <row r="46" spans="2:32" ht="15.75" customHeight="1">
      <c r="B46" s="201" t="s">
        <v>209</v>
      </c>
      <c r="C46" s="187" t="s">
        <v>180</v>
      </c>
      <c r="D46" s="203" t="s">
        <v>215</v>
      </c>
      <c r="E46" s="16">
        <f t="shared" si="0"/>
        <v>125047</v>
      </c>
      <c r="F46" s="90">
        <v>117313</v>
      </c>
      <c r="G46" s="90">
        <v>2892</v>
      </c>
      <c r="H46" s="90">
        <v>127</v>
      </c>
      <c r="I46" s="199">
        <v>4715</v>
      </c>
      <c r="M46" s="164"/>
      <c r="N46" s="164"/>
      <c r="O46" s="164"/>
      <c r="P46" s="164"/>
      <c r="Q46" s="165"/>
      <c r="R46" s="165"/>
      <c r="S46" s="165"/>
      <c r="T46" s="165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4"/>
      <c r="AF46" s="136"/>
    </row>
    <row r="47" spans="2:32" ht="15.75" customHeight="1">
      <c r="B47" s="201" t="s">
        <v>209</v>
      </c>
      <c r="C47" s="187" t="s">
        <v>182</v>
      </c>
      <c r="D47" s="203" t="s">
        <v>217</v>
      </c>
      <c r="E47" s="16">
        <f t="shared" si="0"/>
        <v>19631</v>
      </c>
      <c r="F47" s="90">
        <v>18049</v>
      </c>
      <c r="G47" s="90">
        <v>154</v>
      </c>
      <c r="H47" s="90">
        <v>1</v>
      </c>
      <c r="I47" s="199">
        <v>1427</v>
      </c>
      <c r="M47" s="164"/>
      <c r="N47" s="164"/>
      <c r="O47" s="164"/>
      <c r="P47" s="164"/>
      <c r="Q47" s="164"/>
      <c r="R47" s="165"/>
      <c r="S47" s="165"/>
      <c r="T47" s="165"/>
      <c r="U47" s="164"/>
      <c r="V47" s="165"/>
      <c r="W47" s="164"/>
      <c r="X47" s="164"/>
      <c r="Y47" s="165"/>
      <c r="Z47" s="165"/>
      <c r="AA47" s="164"/>
      <c r="AB47" s="164"/>
      <c r="AC47" s="164"/>
      <c r="AD47" s="164"/>
      <c r="AE47" s="164"/>
      <c r="AF47" s="136"/>
    </row>
    <row r="48" spans="2:32" ht="15.75" customHeight="1">
      <c r="B48" s="201" t="s">
        <v>209</v>
      </c>
      <c r="C48" s="187" t="s">
        <v>184</v>
      </c>
      <c r="D48" s="203" t="s">
        <v>218</v>
      </c>
      <c r="E48" s="16">
        <f t="shared" si="0"/>
        <v>27009</v>
      </c>
      <c r="F48" s="90">
        <v>24993</v>
      </c>
      <c r="G48" s="90">
        <v>477</v>
      </c>
      <c r="H48" s="90">
        <v>36</v>
      </c>
      <c r="I48" s="199">
        <v>1503</v>
      </c>
      <c r="M48" s="164"/>
      <c r="N48" s="164"/>
      <c r="O48" s="164"/>
      <c r="P48" s="16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4"/>
      <c r="AB48" s="165"/>
      <c r="AC48" s="164"/>
      <c r="AD48" s="165"/>
      <c r="AE48" s="165"/>
      <c r="AF48" s="136"/>
    </row>
    <row r="49" spans="2:32" ht="15.75" customHeight="1">
      <c r="B49" s="201" t="s">
        <v>209</v>
      </c>
      <c r="C49" s="187" t="s">
        <v>187</v>
      </c>
      <c r="D49" s="203" t="s">
        <v>219</v>
      </c>
      <c r="E49" s="16">
        <f t="shared" si="0"/>
        <v>14282</v>
      </c>
      <c r="F49" s="90">
        <v>11713</v>
      </c>
      <c r="G49" s="90">
        <v>106</v>
      </c>
      <c r="H49" s="90">
        <v>5</v>
      </c>
      <c r="I49" s="199">
        <v>2458</v>
      </c>
      <c r="M49" s="164"/>
      <c r="N49" s="164"/>
      <c r="O49" s="164"/>
      <c r="P49" s="164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4"/>
      <c r="AD49" s="165"/>
      <c r="AE49" s="165"/>
      <c r="AF49" s="136"/>
    </row>
    <row r="50" spans="2:32" ht="15.75" customHeight="1">
      <c r="B50" s="201" t="s">
        <v>209</v>
      </c>
      <c r="C50" s="187" t="s">
        <v>189</v>
      </c>
      <c r="D50" s="203" t="s">
        <v>220</v>
      </c>
      <c r="E50" s="16">
        <f t="shared" si="0"/>
        <v>5621</v>
      </c>
      <c r="F50" s="90">
        <v>3858</v>
      </c>
      <c r="G50" s="90">
        <v>20</v>
      </c>
      <c r="H50" s="90">
        <v>1</v>
      </c>
      <c r="I50" s="199">
        <v>1742</v>
      </c>
      <c r="M50" s="164"/>
      <c r="N50" s="164"/>
      <c r="O50" s="164"/>
      <c r="P50" s="164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4"/>
      <c r="AF50" s="136"/>
    </row>
    <row r="51" spans="2:32" ht="15.75" customHeight="1">
      <c r="B51" s="201" t="s">
        <v>209</v>
      </c>
      <c r="C51" s="187" t="s">
        <v>191</v>
      </c>
      <c r="D51" s="203" t="s">
        <v>222</v>
      </c>
      <c r="E51" s="16">
        <f t="shared" si="0"/>
        <v>8001</v>
      </c>
      <c r="F51" s="90">
        <v>6002</v>
      </c>
      <c r="G51" s="90">
        <v>10</v>
      </c>
      <c r="H51" s="90">
        <v>0</v>
      </c>
      <c r="I51" s="199">
        <v>1989</v>
      </c>
      <c r="M51" s="164"/>
      <c r="N51" s="164"/>
      <c r="O51" s="164"/>
      <c r="P51" s="164"/>
      <c r="Q51" s="164"/>
      <c r="R51" s="165"/>
      <c r="S51" s="165"/>
      <c r="T51" s="165"/>
      <c r="U51" s="164"/>
      <c r="V51" s="165"/>
      <c r="W51" s="165"/>
      <c r="X51" s="165"/>
      <c r="Y51" s="165"/>
      <c r="Z51" s="165"/>
      <c r="AA51" s="165"/>
      <c r="AB51" s="165"/>
      <c r="AC51" s="165"/>
      <c r="AD51" s="164"/>
      <c r="AE51" s="165"/>
      <c r="AF51" s="136"/>
    </row>
    <row r="52" spans="2:32" ht="15.75" customHeight="1">
      <c r="B52" s="201" t="s">
        <v>209</v>
      </c>
      <c r="C52" s="187" t="s">
        <v>193</v>
      </c>
      <c r="D52" s="203" t="s">
        <v>223</v>
      </c>
      <c r="E52" s="16">
        <f t="shared" si="0"/>
        <v>16041</v>
      </c>
      <c r="F52" s="90">
        <v>13981</v>
      </c>
      <c r="G52" s="90">
        <v>208</v>
      </c>
      <c r="H52" s="90">
        <v>6</v>
      </c>
      <c r="I52" s="199">
        <v>1846</v>
      </c>
      <c r="M52" s="164"/>
      <c r="N52" s="164"/>
      <c r="O52" s="164"/>
      <c r="P52" s="164"/>
      <c r="Q52" s="164"/>
      <c r="R52" s="165"/>
      <c r="S52" s="165"/>
      <c r="T52" s="165"/>
      <c r="U52" s="165"/>
      <c r="V52" s="165"/>
      <c r="W52" s="165"/>
      <c r="X52" s="165"/>
      <c r="Y52" s="165"/>
      <c r="Z52" s="164"/>
      <c r="AA52" s="165"/>
      <c r="AB52" s="165"/>
      <c r="AC52" s="165"/>
      <c r="AD52" s="164"/>
      <c r="AE52" s="165"/>
      <c r="AF52" s="136"/>
    </row>
    <row r="53" spans="2:32" ht="15.75" customHeight="1">
      <c r="B53" s="201" t="s">
        <v>209</v>
      </c>
      <c r="C53" s="187" t="s">
        <v>195</v>
      </c>
      <c r="D53" s="203" t="s">
        <v>224</v>
      </c>
      <c r="E53" s="16">
        <f t="shared" si="0"/>
        <v>29237</v>
      </c>
      <c r="F53" s="90">
        <v>26951</v>
      </c>
      <c r="G53" s="90">
        <v>503</v>
      </c>
      <c r="H53" s="90">
        <v>5</v>
      </c>
      <c r="I53" s="199">
        <v>1778</v>
      </c>
      <c r="M53" s="164"/>
      <c r="N53" s="164"/>
      <c r="O53" s="164"/>
      <c r="P53" s="164"/>
      <c r="Q53" s="165"/>
      <c r="R53" s="165"/>
      <c r="S53" s="165"/>
      <c r="T53" s="165"/>
      <c r="U53" s="164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36"/>
    </row>
    <row r="54" spans="2:32" ht="15.75" customHeight="1">
      <c r="B54" s="201" t="s">
        <v>225</v>
      </c>
      <c r="C54" s="187" t="s">
        <v>170</v>
      </c>
      <c r="D54" s="203" t="s">
        <v>226</v>
      </c>
      <c r="E54" s="16">
        <f t="shared" si="0"/>
        <v>10972</v>
      </c>
      <c r="F54" s="90">
        <v>8129</v>
      </c>
      <c r="G54" s="90">
        <v>74</v>
      </c>
      <c r="H54" s="90">
        <v>1</v>
      </c>
      <c r="I54" s="199">
        <v>2768</v>
      </c>
      <c r="M54" s="164"/>
      <c r="N54" s="164"/>
      <c r="O54" s="164"/>
      <c r="P54" s="164"/>
      <c r="Q54" s="164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36"/>
    </row>
    <row r="55" spans="2:32" ht="15.75" customHeight="1">
      <c r="B55" s="201" t="s">
        <v>225</v>
      </c>
      <c r="C55" s="187" t="s">
        <v>172</v>
      </c>
      <c r="D55" s="203" t="s">
        <v>227</v>
      </c>
      <c r="E55" s="16">
        <f t="shared" si="0"/>
        <v>487</v>
      </c>
      <c r="F55" s="90">
        <v>377</v>
      </c>
      <c r="G55" s="90">
        <v>1</v>
      </c>
      <c r="H55" s="90">
        <v>2</v>
      </c>
      <c r="I55" s="199">
        <v>107</v>
      </c>
      <c r="M55" s="164"/>
      <c r="N55" s="164"/>
      <c r="O55" s="164"/>
      <c r="P55" s="164"/>
      <c r="Q55" s="164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4"/>
      <c r="AD55" s="165"/>
      <c r="AE55" s="165"/>
      <c r="AF55" s="136"/>
    </row>
    <row r="56" spans="2:32" ht="15.75" customHeight="1">
      <c r="B56" s="201" t="s">
        <v>225</v>
      </c>
      <c r="C56" s="187" t="s">
        <v>174</v>
      </c>
      <c r="D56" s="203" t="s">
        <v>228</v>
      </c>
      <c r="E56" s="16">
        <f t="shared" si="0"/>
        <v>775</v>
      </c>
      <c r="F56" s="90">
        <v>632</v>
      </c>
      <c r="G56" s="90">
        <v>3</v>
      </c>
      <c r="H56" s="90">
        <v>7</v>
      </c>
      <c r="I56" s="199">
        <v>133</v>
      </c>
      <c r="M56" s="164"/>
      <c r="N56" s="164"/>
      <c r="O56" s="164"/>
      <c r="P56" s="164"/>
      <c r="Q56" s="164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36"/>
    </row>
    <row r="57" spans="2:32" ht="15.75" customHeight="1">
      <c r="B57" s="201" t="s">
        <v>225</v>
      </c>
      <c r="C57" s="187" t="s">
        <v>176</v>
      </c>
      <c r="D57" s="203" t="s">
        <v>229</v>
      </c>
      <c r="E57" s="16">
        <f t="shared" si="0"/>
        <v>5063</v>
      </c>
      <c r="F57" s="90">
        <v>3877</v>
      </c>
      <c r="G57" s="90">
        <v>43</v>
      </c>
      <c r="H57" s="90">
        <v>1</v>
      </c>
      <c r="I57" s="199">
        <v>1142</v>
      </c>
      <c r="M57" s="164"/>
      <c r="N57" s="164"/>
      <c r="O57" s="164"/>
      <c r="P57" s="164"/>
      <c r="Q57" s="164"/>
      <c r="R57" s="165"/>
      <c r="S57" s="164"/>
      <c r="T57" s="164"/>
      <c r="U57" s="164"/>
      <c r="V57" s="164"/>
      <c r="W57" s="165"/>
      <c r="X57" s="164"/>
      <c r="Y57" s="164"/>
      <c r="Z57" s="164"/>
      <c r="AA57" s="164"/>
      <c r="AB57" s="164"/>
      <c r="AC57" s="164"/>
      <c r="AD57" s="164"/>
      <c r="AE57" s="164"/>
      <c r="AF57" s="136"/>
    </row>
    <row r="58" spans="2:32" ht="15.75" customHeight="1">
      <c r="B58" s="201" t="s">
        <v>225</v>
      </c>
      <c r="C58" s="187" t="s">
        <v>178</v>
      </c>
      <c r="D58" s="203" t="s">
        <v>230</v>
      </c>
      <c r="E58" s="16">
        <f t="shared" si="0"/>
        <v>30745</v>
      </c>
      <c r="F58" s="90">
        <v>28025</v>
      </c>
      <c r="G58" s="90">
        <v>683</v>
      </c>
      <c r="H58" s="90">
        <v>82</v>
      </c>
      <c r="I58" s="199">
        <v>1955</v>
      </c>
      <c r="M58" s="164"/>
      <c r="N58" s="164"/>
      <c r="O58" s="164"/>
      <c r="P58" s="164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36"/>
    </row>
    <row r="59" spans="2:32" ht="15.75" customHeight="1">
      <c r="B59" s="201" t="s">
        <v>225</v>
      </c>
      <c r="C59" s="187" t="s">
        <v>180</v>
      </c>
      <c r="D59" s="203" t="s">
        <v>231</v>
      </c>
      <c r="E59" s="16">
        <f t="shared" si="0"/>
        <v>6411</v>
      </c>
      <c r="F59" s="90">
        <v>4941</v>
      </c>
      <c r="G59" s="90">
        <v>54</v>
      </c>
      <c r="H59" s="90">
        <v>0</v>
      </c>
      <c r="I59" s="199">
        <v>1416</v>
      </c>
      <c r="M59" s="164"/>
      <c r="N59" s="164"/>
      <c r="O59" s="164"/>
      <c r="P59" s="164"/>
      <c r="Q59" s="164"/>
      <c r="R59" s="164"/>
      <c r="S59" s="165"/>
      <c r="T59" s="165"/>
      <c r="U59" s="164"/>
      <c r="V59" s="165"/>
      <c r="W59" s="165"/>
      <c r="X59" s="165"/>
      <c r="Y59" s="165"/>
      <c r="Z59" s="165"/>
      <c r="AA59" s="165"/>
      <c r="AB59" s="165"/>
      <c r="AC59" s="165"/>
      <c r="AD59" s="164"/>
      <c r="AE59" s="164"/>
      <c r="AF59" s="136"/>
    </row>
    <row r="60" spans="2:32" ht="15.75" customHeight="1">
      <c r="B60" s="201" t="s">
        <v>225</v>
      </c>
      <c r="C60" s="187" t="s">
        <v>182</v>
      </c>
      <c r="D60" s="203" t="s">
        <v>232</v>
      </c>
      <c r="E60" s="16">
        <f t="shared" si="0"/>
        <v>12433</v>
      </c>
      <c r="F60" s="90">
        <v>10336</v>
      </c>
      <c r="G60" s="90">
        <v>109</v>
      </c>
      <c r="H60" s="90">
        <v>14</v>
      </c>
      <c r="I60" s="199">
        <v>1974</v>
      </c>
      <c r="M60" s="164"/>
      <c r="N60" s="164"/>
      <c r="O60" s="164"/>
      <c r="P60" s="164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4"/>
      <c r="AC60" s="164"/>
      <c r="AD60" s="165"/>
      <c r="AE60" s="165"/>
      <c r="AF60" s="136"/>
    </row>
    <row r="61" spans="2:32" ht="15.75" customHeight="1">
      <c r="B61" s="201" t="s">
        <v>225</v>
      </c>
      <c r="C61" s="187" t="s">
        <v>184</v>
      </c>
      <c r="D61" s="203" t="s">
        <v>233</v>
      </c>
      <c r="E61" s="16">
        <f t="shared" si="0"/>
        <v>12745</v>
      </c>
      <c r="F61" s="90">
        <v>11503</v>
      </c>
      <c r="G61" s="90">
        <v>104</v>
      </c>
      <c r="H61" s="90">
        <v>2</v>
      </c>
      <c r="I61" s="199">
        <v>1136</v>
      </c>
      <c r="M61" s="164"/>
      <c r="N61" s="164"/>
      <c r="O61" s="164"/>
      <c r="P61" s="164"/>
      <c r="Q61" s="165"/>
      <c r="R61" s="165"/>
      <c r="S61" s="165"/>
      <c r="T61" s="165"/>
      <c r="U61" s="165"/>
      <c r="V61" s="165"/>
      <c r="W61" s="165"/>
      <c r="X61" s="165"/>
      <c r="Y61" s="165"/>
      <c r="Z61" s="164"/>
      <c r="AA61" s="164"/>
      <c r="AB61" s="165"/>
      <c r="AC61" s="165"/>
      <c r="AD61" s="165"/>
      <c r="AE61" s="165"/>
      <c r="AF61" s="136"/>
    </row>
    <row r="62" spans="2:32" ht="15.75" customHeight="1">
      <c r="B62" s="201" t="s">
        <v>225</v>
      </c>
      <c r="C62" s="187" t="s">
        <v>187</v>
      </c>
      <c r="D62" s="203" t="s">
        <v>234</v>
      </c>
      <c r="E62" s="16">
        <f t="shared" si="0"/>
        <v>7410</v>
      </c>
      <c r="F62" s="90">
        <v>6491</v>
      </c>
      <c r="G62" s="90">
        <v>29</v>
      </c>
      <c r="H62" s="90">
        <v>5</v>
      </c>
      <c r="I62" s="199">
        <v>885</v>
      </c>
      <c r="M62" s="164"/>
      <c r="N62" s="164"/>
      <c r="O62" s="164"/>
      <c r="P62" s="164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36"/>
    </row>
    <row r="63" spans="2:32" ht="15.75" customHeight="1">
      <c r="B63" s="201" t="s">
        <v>225</v>
      </c>
      <c r="C63" s="187" t="s">
        <v>189</v>
      </c>
      <c r="D63" s="203" t="s">
        <v>235</v>
      </c>
      <c r="E63" s="16">
        <f t="shared" si="0"/>
        <v>4720</v>
      </c>
      <c r="F63" s="90">
        <v>3797</v>
      </c>
      <c r="G63" s="90">
        <v>18</v>
      </c>
      <c r="H63" s="90">
        <v>0</v>
      </c>
      <c r="I63" s="199">
        <v>905</v>
      </c>
      <c r="M63" s="164"/>
      <c r="N63" s="164"/>
      <c r="O63" s="164"/>
      <c r="P63" s="164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36"/>
    </row>
    <row r="64" spans="2:32" ht="15.75" customHeight="1">
      <c r="B64" s="201" t="s">
        <v>225</v>
      </c>
      <c r="C64" s="187" t="s">
        <v>191</v>
      </c>
      <c r="D64" s="203" t="s">
        <v>236</v>
      </c>
      <c r="E64" s="16">
        <f t="shared" si="0"/>
        <v>8923</v>
      </c>
      <c r="F64" s="90">
        <v>7271</v>
      </c>
      <c r="G64" s="90">
        <v>25</v>
      </c>
      <c r="H64" s="90">
        <v>0</v>
      </c>
      <c r="I64" s="199">
        <v>1627</v>
      </c>
      <c r="M64" s="164"/>
      <c r="N64" s="164"/>
      <c r="O64" s="164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36"/>
    </row>
    <row r="65" spans="2:32" ht="15.75" customHeight="1">
      <c r="B65" s="201" t="s">
        <v>237</v>
      </c>
      <c r="C65" s="187" t="s">
        <v>170</v>
      </c>
      <c r="D65" s="203" t="s">
        <v>238</v>
      </c>
      <c r="E65" s="16">
        <f t="shared" si="0"/>
        <v>1020</v>
      </c>
      <c r="F65" s="90">
        <v>850</v>
      </c>
      <c r="G65" s="90"/>
      <c r="H65" s="90">
        <v>0</v>
      </c>
      <c r="I65" s="199">
        <v>170</v>
      </c>
      <c r="M65" s="164"/>
      <c r="N65" s="164"/>
      <c r="O65" s="164"/>
      <c r="P65" s="164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36"/>
    </row>
    <row r="66" spans="2:32" ht="15.75" customHeight="1">
      <c r="B66" s="201" t="s">
        <v>237</v>
      </c>
      <c r="C66" s="187" t="s">
        <v>172</v>
      </c>
      <c r="D66" s="203" t="s">
        <v>239</v>
      </c>
      <c r="E66" s="16">
        <f t="shared" si="0"/>
        <v>5094</v>
      </c>
      <c r="F66" s="90">
        <v>4376</v>
      </c>
      <c r="G66" s="90">
        <v>5</v>
      </c>
      <c r="H66" s="90">
        <v>0</v>
      </c>
      <c r="I66" s="199">
        <v>713</v>
      </c>
      <c r="M66" s="164"/>
      <c r="N66" s="164"/>
      <c r="O66" s="164"/>
      <c r="P66" s="164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36"/>
    </row>
    <row r="67" spans="2:32" ht="15.75" customHeight="1">
      <c r="B67" s="201" t="s">
        <v>237</v>
      </c>
      <c r="C67" s="187" t="s">
        <v>174</v>
      </c>
      <c r="D67" s="203" t="s">
        <v>240</v>
      </c>
      <c r="E67" s="16">
        <f t="shared" si="0"/>
        <v>5606</v>
      </c>
      <c r="F67" s="90">
        <v>4397</v>
      </c>
      <c r="G67" s="90">
        <v>3</v>
      </c>
      <c r="H67" s="90">
        <v>0</v>
      </c>
      <c r="I67" s="199">
        <v>1206</v>
      </c>
      <c r="M67" s="164"/>
      <c r="N67" s="164"/>
      <c r="O67" s="164"/>
      <c r="P67" s="164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4"/>
      <c r="AF67" s="136"/>
    </row>
    <row r="68" spans="2:32" ht="15.75" customHeight="1">
      <c r="B68" s="201" t="s">
        <v>237</v>
      </c>
      <c r="C68" s="187" t="s">
        <v>176</v>
      </c>
      <c r="D68" s="203" t="s">
        <v>241</v>
      </c>
      <c r="E68" s="16">
        <f t="shared" si="0"/>
        <v>9548</v>
      </c>
      <c r="F68" s="90">
        <v>6909</v>
      </c>
      <c r="G68" s="90">
        <v>22</v>
      </c>
      <c r="H68" s="90">
        <v>0</v>
      </c>
      <c r="I68" s="199">
        <v>2617</v>
      </c>
      <c r="M68" s="164"/>
      <c r="N68" s="164"/>
      <c r="O68" s="164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36"/>
    </row>
    <row r="69" spans="2:32" ht="15.75" customHeight="1">
      <c r="B69" s="201" t="s">
        <v>237</v>
      </c>
      <c r="C69" s="187" t="s">
        <v>178</v>
      </c>
      <c r="D69" s="203" t="s">
        <v>242</v>
      </c>
      <c r="E69" s="16">
        <f t="shared" si="0"/>
        <v>6619</v>
      </c>
      <c r="F69" s="90">
        <v>5227</v>
      </c>
      <c r="G69" s="90"/>
      <c r="H69" s="90">
        <v>0</v>
      </c>
      <c r="I69" s="199">
        <v>1392</v>
      </c>
      <c r="M69" s="164"/>
      <c r="N69" s="164"/>
      <c r="O69" s="164"/>
      <c r="P69" s="164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36"/>
    </row>
    <row r="70" spans="2:32" ht="15.75" customHeight="1">
      <c r="B70" s="201" t="s">
        <v>237</v>
      </c>
      <c r="C70" s="187" t="s">
        <v>180</v>
      </c>
      <c r="D70" s="203" t="s">
        <v>243</v>
      </c>
      <c r="E70" s="16">
        <f t="shared" si="0"/>
        <v>8701</v>
      </c>
      <c r="F70" s="90">
        <v>7133</v>
      </c>
      <c r="G70" s="90">
        <v>25</v>
      </c>
      <c r="H70" s="90">
        <v>0</v>
      </c>
      <c r="I70" s="199">
        <v>1543</v>
      </c>
      <c r="M70" s="164"/>
      <c r="N70" s="164"/>
      <c r="O70" s="164"/>
      <c r="P70" s="164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36"/>
    </row>
    <row r="71" spans="2:32" ht="15.75" customHeight="1">
      <c r="B71" s="201" t="s">
        <v>237</v>
      </c>
      <c r="C71" s="187" t="s">
        <v>182</v>
      </c>
      <c r="D71" s="203" t="s">
        <v>244</v>
      </c>
      <c r="E71" s="16">
        <f t="shared" si="0"/>
        <v>11208</v>
      </c>
      <c r="F71" s="90">
        <v>10491</v>
      </c>
      <c r="G71" s="90">
        <v>182</v>
      </c>
      <c r="H71" s="90">
        <v>0</v>
      </c>
      <c r="I71" s="199">
        <v>535</v>
      </c>
      <c r="M71" s="164"/>
      <c r="N71" s="164"/>
      <c r="O71" s="164"/>
      <c r="P71" s="164"/>
      <c r="Q71" s="165"/>
      <c r="R71" s="165"/>
      <c r="S71" s="165"/>
      <c r="T71" s="165"/>
      <c r="U71" s="165"/>
      <c r="V71" s="165"/>
      <c r="W71" s="165"/>
      <c r="X71" s="165"/>
      <c r="Y71" s="164"/>
      <c r="Z71" s="165"/>
      <c r="AA71" s="165"/>
      <c r="AB71" s="165"/>
      <c r="AC71" s="165"/>
      <c r="AD71" s="165"/>
      <c r="AE71" s="165"/>
      <c r="AF71" s="136"/>
    </row>
    <row r="72" spans="2:32" ht="15.75" customHeight="1">
      <c r="B72" s="201" t="s">
        <v>237</v>
      </c>
      <c r="C72" s="187" t="s">
        <v>184</v>
      </c>
      <c r="D72" s="203" t="s">
        <v>245</v>
      </c>
      <c r="E72" s="16">
        <f t="shared" si="0"/>
        <v>38403</v>
      </c>
      <c r="F72" s="90">
        <v>36466</v>
      </c>
      <c r="G72" s="90">
        <v>378</v>
      </c>
      <c r="H72" s="90">
        <v>1</v>
      </c>
      <c r="I72" s="199">
        <v>1558</v>
      </c>
      <c r="M72" s="164"/>
      <c r="N72" s="164"/>
      <c r="O72" s="164"/>
      <c r="P72" s="164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4"/>
      <c r="AF72" s="136"/>
    </row>
    <row r="73" spans="2:32" ht="15.75" customHeight="1">
      <c r="B73" s="201" t="s">
        <v>237</v>
      </c>
      <c r="C73" s="187" t="s">
        <v>187</v>
      </c>
      <c r="D73" s="203" t="s">
        <v>246</v>
      </c>
      <c r="E73" s="16">
        <f t="shared" si="0"/>
        <v>13607</v>
      </c>
      <c r="F73" s="90">
        <v>12624</v>
      </c>
      <c r="G73" s="90">
        <v>168</v>
      </c>
      <c r="H73" s="90">
        <v>0</v>
      </c>
      <c r="I73" s="199">
        <v>815</v>
      </c>
      <c r="M73" s="164"/>
      <c r="N73" s="164"/>
      <c r="O73" s="164"/>
      <c r="P73" s="164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4"/>
      <c r="AE73" s="165"/>
      <c r="AF73" s="136"/>
    </row>
    <row r="74" spans="2:32" ht="15.75" customHeight="1">
      <c r="B74" s="201" t="s">
        <v>237</v>
      </c>
      <c r="C74" s="187" t="s">
        <v>189</v>
      </c>
      <c r="D74" s="203" t="s">
        <v>247</v>
      </c>
      <c r="E74" s="16">
        <f t="shared" si="0"/>
        <v>14421</v>
      </c>
      <c r="F74" s="90">
        <v>13470</v>
      </c>
      <c r="G74" s="90">
        <v>92</v>
      </c>
      <c r="H74" s="90">
        <v>1</v>
      </c>
      <c r="I74" s="199">
        <v>858</v>
      </c>
      <c r="M74" s="164"/>
      <c r="N74" s="164"/>
      <c r="O74" s="164"/>
      <c r="P74" s="164"/>
      <c r="Q74" s="165"/>
      <c r="R74" s="165"/>
      <c r="S74" s="165"/>
      <c r="T74" s="165"/>
      <c r="U74" s="165"/>
      <c r="V74" s="165"/>
      <c r="W74" s="165"/>
      <c r="X74" s="164"/>
      <c r="Y74" s="165"/>
      <c r="Z74" s="165"/>
      <c r="AA74" s="165"/>
      <c r="AB74" s="165"/>
      <c r="AC74" s="165"/>
      <c r="AD74" s="164"/>
      <c r="AE74" s="164"/>
      <c r="AF74" s="136"/>
    </row>
    <row r="75" spans="2:32" ht="15.75" customHeight="1">
      <c r="B75" s="201" t="s">
        <v>237</v>
      </c>
      <c r="C75" s="187" t="s">
        <v>191</v>
      </c>
      <c r="D75" s="203" t="s">
        <v>248</v>
      </c>
      <c r="E75" s="16">
        <f t="shared" si="0"/>
        <v>18666</v>
      </c>
      <c r="F75" s="90">
        <v>17506</v>
      </c>
      <c r="G75" s="90">
        <v>118</v>
      </c>
      <c r="H75" s="90">
        <v>2</v>
      </c>
      <c r="I75" s="199">
        <v>1040</v>
      </c>
      <c r="M75" s="164"/>
      <c r="N75" s="164"/>
      <c r="O75" s="164"/>
      <c r="P75" s="164"/>
      <c r="Q75" s="164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4"/>
      <c r="AC75" s="165"/>
      <c r="AD75" s="165"/>
      <c r="AE75" s="165"/>
      <c r="AF75" s="136"/>
    </row>
    <row r="76" spans="2:32" ht="15.75" customHeight="1">
      <c r="B76" s="201" t="s">
        <v>237</v>
      </c>
      <c r="C76" s="187" t="s">
        <v>193</v>
      </c>
      <c r="D76" s="203" t="s">
        <v>249</v>
      </c>
      <c r="E76" s="16">
        <f t="shared" si="0"/>
        <v>14896</v>
      </c>
      <c r="F76" s="90">
        <v>12866</v>
      </c>
      <c r="G76" s="90">
        <v>62</v>
      </c>
      <c r="H76" s="90">
        <v>2</v>
      </c>
      <c r="I76" s="199">
        <v>1966</v>
      </c>
      <c r="M76" s="164"/>
      <c r="N76" s="164"/>
      <c r="O76" s="164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36"/>
    </row>
    <row r="77" spans="2:32" ht="15.75" customHeight="1">
      <c r="B77" s="201" t="s">
        <v>250</v>
      </c>
      <c r="C77" s="187" t="s">
        <v>170</v>
      </c>
      <c r="D77" s="203" t="s">
        <v>251</v>
      </c>
      <c r="E77" s="16">
        <f t="shared" si="0"/>
        <v>860</v>
      </c>
      <c r="F77" s="90">
        <v>708</v>
      </c>
      <c r="G77" s="90"/>
      <c r="H77" s="90">
        <v>0</v>
      </c>
      <c r="I77" s="199">
        <v>152</v>
      </c>
      <c r="M77" s="164"/>
      <c r="N77" s="164"/>
      <c r="O77" s="164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36"/>
    </row>
    <row r="78" spans="2:32" ht="15.75" customHeight="1">
      <c r="B78" s="201" t="s">
        <v>250</v>
      </c>
      <c r="C78" s="187" t="s">
        <v>172</v>
      </c>
      <c r="D78" s="203" t="s">
        <v>252</v>
      </c>
      <c r="E78" s="16">
        <f t="shared" si="0"/>
        <v>1782</v>
      </c>
      <c r="F78" s="90">
        <v>1446</v>
      </c>
      <c r="G78" s="90"/>
      <c r="H78" s="90">
        <v>0</v>
      </c>
      <c r="I78" s="199">
        <v>336</v>
      </c>
      <c r="M78" s="164"/>
      <c r="N78" s="164"/>
      <c r="O78" s="164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36"/>
    </row>
    <row r="79" spans="2:32" ht="15.75" customHeight="1">
      <c r="B79" s="201" t="s">
        <v>250</v>
      </c>
      <c r="C79" s="187" t="s">
        <v>174</v>
      </c>
      <c r="D79" s="203" t="s">
        <v>253</v>
      </c>
      <c r="E79" s="16">
        <f t="shared" si="0"/>
        <v>2016</v>
      </c>
      <c r="F79" s="90">
        <v>1630</v>
      </c>
      <c r="G79" s="90"/>
      <c r="H79" s="90">
        <v>0</v>
      </c>
      <c r="I79" s="199">
        <v>386</v>
      </c>
      <c r="M79" s="164"/>
      <c r="N79" s="164"/>
      <c r="O79" s="164"/>
      <c r="P79" s="164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4"/>
      <c r="AF79" s="136"/>
    </row>
    <row r="80" spans="2:32" ht="15.75" customHeight="1">
      <c r="B80" s="201" t="s">
        <v>250</v>
      </c>
      <c r="C80" s="187" t="s">
        <v>176</v>
      </c>
      <c r="D80" s="203" t="s">
        <v>254</v>
      </c>
      <c r="E80" s="16">
        <f t="shared" si="0"/>
        <v>3078</v>
      </c>
      <c r="F80" s="90">
        <v>2532</v>
      </c>
      <c r="G80" s="90">
        <v>9</v>
      </c>
      <c r="H80" s="90">
        <v>0</v>
      </c>
      <c r="I80" s="199">
        <v>537</v>
      </c>
      <c r="M80" s="164"/>
      <c r="N80" s="164"/>
      <c r="O80" s="164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36"/>
    </row>
    <row r="81" spans="2:32" ht="15.75" customHeight="1">
      <c r="B81" s="201" t="s">
        <v>250</v>
      </c>
      <c r="C81" s="187" t="s">
        <v>178</v>
      </c>
      <c r="D81" s="203" t="s">
        <v>255</v>
      </c>
      <c r="E81" s="16">
        <f t="shared" si="0"/>
        <v>3535</v>
      </c>
      <c r="F81" s="90">
        <v>2784</v>
      </c>
      <c r="G81" s="90"/>
      <c r="H81" s="90">
        <v>0</v>
      </c>
      <c r="I81" s="199">
        <v>751</v>
      </c>
      <c r="M81" s="164"/>
      <c r="N81" s="164"/>
      <c r="O81" s="164"/>
      <c r="P81" s="164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36"/>
    </row>
    <row r="82" spans="2:32" ht="15.75" customHeight="1">
      <c r="B82" s="201" t="s">
        <v>250</v>
      </c>
      <c r="C82" s="187" t="s">
        <v>180</v>
      </c>
      <c r="D82" s="203" t="s">
        <v>256</v>
      </c>
      <c r="E82" s="16">
        <f t="shared" si="0"/>
        <v>6308</v>
      </c>
      <c r="F82" s="90">
        <v>5114</v>
      </c>
      <c r="G82" s="90">
        <v>1</v>
      </c>
      <c r="H82" s="90">
        <v>0</v>
      </c>
      <c r="I82" s="199">
        <v>1193</v>
      </c>
      <c r="M82" s="164"/>
      <c r="N82" s="164"/>
      <c r="O82" s="164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36"/>
    </row>
    <row r="83" spans="2:32" ht="15.75" customHeight="1">
      <c r="B83" s="201" t="s">
        <v>250</v>
      </c>
      <c r="C83" s="187" t="s">
        <v>182</v>
      </c>
      <c r="D83" s="203" t="s">
        <v>257</v>
      </c>
      <c r="E83" s="16">
        <f t="shared" si="0"/>
        <v>3316</v>
      </c>
      <c r="F83" s="90">
        <v>2532</v>
      </c>
      <c r="G83" s="90"/>
      <c r="H83" s="90">
        <v>0</v>
      </c>
      <c r="I83" s="199">
        <v>784</v>
      </c>
      <c r="M83" s="164"/>
      <c r="N83" s="164"/>
      <c r="O83" s="164"/>
      <c r="P83" s="164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36"/>
    </row>
    <row r="84" spans="2:32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">SUM(F84:I84)</f>
        <v>3994</v>
      </c>
      <c r="F84" s="90">
        <v>3373</v>
      </c>
      <c r="G84" s="90">
        <v>1</v>
      </c>
      <c r="H84" s="90">
        <v>0</v>
      </c>
      <c r="I84" s="199">
        <v>620</v>
      </c>
      <c r="M84" s="164"/>
      <c r="N84" s="164"/>
      <c r="O84" s="164"/>
      <c r="P84" s="164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36"/>
    </row>
    <row r="85" spans="2:32" ht="15.75" customHeight="1">
      <c r="B85" s="201" t="s">
        <v>250</v>
      </c>
      <c r="C85" s="187" t="s">
        <v>187</v>
      </c>
      <c r="D85" s="203" t="s">
        <v>259</v>
      </c>
      <c r="E85" s="16">
        <f t="shared" si="1"/>
        <v>6098</v>
      </c>
      <c r="F85" s="90">
        <v>5044</v>
      </c>
      <c r="G85" s="90">
        <v>13</v>
      </c>
      <c r="H85" s="90">
        <v>0</v>
      </c>
      <c r="I85" s="199">
        <v>1041</v>
      </c>
      <c r="M85" s="164"/>
      <c r="N85" s="164"/>
      <c r="O85" s="164"/>
      <c r="P85" s="164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4"/>
      <c r="AF85" s="136"/>
    </row>
    <row r="86" spans="2:32" ht="15.75" customHeight="1">
      <c r="B86" s="201" t="s">
        <v>250</v>
      </c>
      <c r="C86" s="187" t="s">
        <v>189</v>
      </c>
      <c r="D86" s="203" t="s">
        <v>260</v>
      </c>
      <c r="E86" s="16">
        <f t="shared" si="1"/>
        <v>11820</v>
      </c>
      <c r="F86" s="90">
        <v>10621</v>
      </c>
      <c r="G86" s="90">
        <v>12</v>
      </c>
      <c r="H86" s="90">
        <v>0</v>
      </c>
      <c r="I86" s="199">
        <v>1187</v>
      </c>
      <c r="M86" s="164"/>
      <c r="N86" s="164"/>
      <c r="O86" s="164"/>
      <c r="P86" s="164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36"/>
    </row>
    <row r="87" spans="2:32" ht="15.75" customHeight="1">
      <c r="B87" s="201" t="s">
        <v>261</v>
      </c>
      <c r="C87" s="187" t="s">
        <v>170</v>
      </c>
      <c r="D87" s="203" t="s">
        <v>262</v>
      </c>
      <c r="E87" s="16">
        <f t="shared" si="1"/>
        <v>3891</v>
      </c>
      <c r="F87" s="90">
        <v>3243</v>
      </c>
      <c r="G87" s="90">
        <v>4</v>
      </c>
      <c r="H87" s="90">
        <v>0</v>
      </c>
      <c r="I87" s="199">
        <v>644</v>
      </c>
      <c r="M87" s="164"/>
      <c r="N87" s="164"/>
      <c r="O87" s="164"/>
      <c r="P87" s="164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36"/>
    </row>
    <row r="88" spans="2:32" ht="15.75" customHeight="1">
      <c r="B88" s="201" t="s">
        <v>261</v>
      </c>
      <c r="C88" s="187" t="s">
        <v>172</v>
      </c>
      <c r="D88" s="203" t="s">
        <v>263</v>
      </c>
      <c r="E88" s="16">
        <f t="shared" si="1"/>
        <v>6219</v>
      </c>
      <c r="F88" s="90">
        <v>4724</v>
      </c>
      <c r="G88" s="90">
        <v>4</v>
      </c>
      <c r="H88" s="90">
        <v>0</v>
      </c>
      <c r="I88" s="199">
        <v>1491</v>
      </c>
      <c r="M88" s="164"/>
      <c r="N88" s="164"/>
      <c r="O88" s="164"/>
      <c r="P88" s="164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36"/>
    </row>
    <row r="89" spans="2:32" ht="15.75" customHeight="1">
      <c r="B89" s="201" t="s">
        <v>261</v>
      </c>
      <c r="C89" s="187" t="s">
        <v>174</v>
      </c>
      <c r="D89" s="203" t="s">
        <v>264</v>
      </c>
      <c r="E89" s="16">
        <f t="shared" si="1"/>
        <v>3413</v>
      </c>
      <c r="F89" s="90">
        <v>2665</v>
      </c>
      <c r="G89" s="90">
        <v>11</v>
      </c>
      <c r="H89" s="90">
        <v>0</v>
      </c>
      <c r="I89" s="199">
        <v>737</v>
      </c>
      <c r="M89" s="164"/>
      <c r="N89" s="164"/>
      <c r="O89" s="164"/>
      <c r="P89" s="164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36"/>
    </row>
    <row r="90" spans="2:32" ht="15.75" customHeight="1">
      <c r="B90" s="201" t="s">
        <v>261</v>
      </c>
      <c r="C90" s="187" t="s">
        <v>176</v>
      </c>
      <c r="D90" s="203" t="s">
        <v>265</v>
      </c>
      <c r="E90" s="16">
        <f t="shared" si="1"/>
        <v>4395</v>
      </c>
      <c r="F90" s="90">
        <v>2928</v>
      </c>
      <c r="G90" s="90">
        <v>12</v>
      </c>
      <c r="H90" s="90">
        <v>0</v>
      </c>
      <c r="I90" s="199">
        <v>1455</v>
      </c>
      <c r="M90" s="164"/>
      <c r="N90" s="164"/>
      <c r="O90" s="164"/>
      <c r="P90" s="164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36"/>
    </row>
    <row r="91" spans="2:32" ht="15.75" customHeight="1">
      <c r="B91" s="201" t="s">
        <v>261</v>
      </c>
      <c r="C91" s="187" t="s">
        <v>178</v>
      </c>
      <c r="D91" s="203" t="s">
        <v>266</v>
      </c>
      <c r="E91" s="16">
        <f t="shared" si="1"/>
        <v>4054</v>
      </c>
      <c r="F91" s="90">
        <v>3209</v>
      </c>
      <c r="G91" s="90">
        <v>12</v>
      </c>
      <c r="H91" s="90">
        <v>0</v>
      </c>
      <c r="I91" s="199">
        <v>833</v>
      </c>
      <c r="M91" s="164"/>
      <c r="N91" s="164"/>
      <c r="O91" s="164"/>
      <c r="P91" s="164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36"/>
    </row>
    <row r="92" spans="2:32" ht="15.75" customHeight="1">
      <c r="B92" s="201" t="s">
        <v>261</v>
      </c>
      <c r="C92" s="187" t="s">
        <v>180</v>
      </c>
      <c r="D92" s="203" t="s">
        <v>267</v>
      </c>
      <c r="E92" s="16">
        <f t="shared" si="1"/>
        <v>3667</v>
      </c>
      <c r="F92" s="90">
        <v>2980</v>
      </c>
      <c r="G92" s="90">
        <v>7</v>
      </c>
      <c r="H92" s="90">
        <v>0</v>
      </c>
      <c r="I92" s="199">
        <v>680</v>
      </c>
      <c r="M92" s="164"/>
      <c r="N92" s="164"/>
      <c r="O92" s="164"/>
      <c r="P92" s="164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36"/>
    </row>
    <row r="93" spans="2:32" ht="15.75" customHeight="1">
      <c r="B93" s="201" t="s">
        <v>261</v>
      </c>
      <c r="C93" s="187" t="s">
        <v>182</v>
      </c>
      <c r="D93" s="203" t="s">
        <v>268</v>
      </c>
      <c r="E93" s="16">
        <f t="shared" si="1"/>
        <v>4284</v>
      </c>
      <c r="F93" s="90">
        <v>3372</v>
      </c>
      <c r="G93" s="90">
        <v>11</v>
      </c>
      <c r="H93" s="90">
        <v>0</v>
      </c>
      <c r="I93" s="199">
        <v>901</v>
      </c>
      <c r="M93" s="164"/>
      <c r="N93" s="164"/>
      <c r="O93" s="164"/>
      <c r="P93" s="164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36"/>
    </row>
    <row r="94" spans="2:32" ht="15.75" customHeight="1">
      <c r="B94" s="201" t="s">
        <v>261</v>
      </c>
      <c r="C94" s="187" t="s">
        <v>184</v>
      </c>
      <c r="D94" s="203" t="s">
        <v>269</v>
      </c>
      <c r="E94" s="16">
        <f t="shared" si="1"/>
        <v>21544</v>
      </c>
      <c r="F94" s="90">
        <v>19851</v>
      </c>
      <c r="G94" s="90">
        <v>368</v>
      </c>
      <c r="H94" s="90">
        <v>0</v>
      </c>
      <c r="I94" s="199">
        <v>1325</v>
      </c>
      <c r="M94" s="164"/>
      <c r="N94" s="164"/>
      <c r="O94" s="164"/>
      <c r="P94" s="164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36"/>
    </row>
    <row r="95" spans="2:32" ht="15.75" customHeight="1">
      <c r="B95" s="205" t="s">
        <v>261</v>
      </c>
      <c r="C95" s="206" t="s">
        <v>187</v>
      </c>
      <c r="D95" s="207" t="s">
        <v>270</v>
      </c>
      <c r="E95" s="67">
        <f t="shared" si="1"/>
        <v>11501</v>
      </c>
      <c r="F95" s="208">
        <v>10521</v>
      </c>
      <c r="G95" s="208">
        <v>197</v>
      </c>
      <c r="H95" s="208">
        <v>0</v>
      </c>
      <c r="I95" s="209">
        <v>783</v>
      </c>
    </row>
    <row r="96" spans="2:32" ht="6.75" customHeight="1"/>
    <row r="97" spans="2:2" ht="15.75" customHeight="1">
      <c r="B97" s="148" t="s">
        <v>154</v>
      </c>
    </row>
    <row r="98" spans="2:2" ht="15.75" customHeight="1">
      <c r="B98" s="233" t="s">
        <v>279</v>
      </c>
    </row>
    <row r="99" spans="2:2" ht="15.75" customHeight="1"/>
  </sheetData>
  <phoneticPr fontId="3"/>
  <pageMargins left="0.70866141732283472" right="0.51181102362204722" top="0.55118110236220474" bottom="0.55118110236220474" header="0.31496062992125984" footer="0.31496062992125984"/>
  <pageSetup paperSize="9" scale="85" firstPageNumber="17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ignoredErrors>
    <ignoredError sqref="G11:H17 F11:F17 I11:I17" formulaRange="1"/>
    <ignoredError sqref="B19:C9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U100"/>
  <sheetViews>
    <sheetView showGridLines="0" topLeftCell="K1" zoomScaleNormal="100" workbookViewId="0">
      <selection activeCell="D11" sqref="D11"/>
    </sheetView>
  </sheetViews>
  <sheetFormatPr defaultColWidth="9.140625" defaultRowHeight="12"/>
  <cols>
    <col min="1" max="3" width="2.5703125" style="6" customWidth="1"/>
    <col min="4" max="4" width="18.5703125" style="6" customWidth="1"/>
    <col min="5" max="9" width="12.5703125" style="6" customWidth="1"/>
    <col min="10" max="10" width="1.5703125" style="6" customWidth="1"/>
    <col min="11" max="13" width="2.5703125" style="6" customWidth="1"/>
    <col min="14" max="14" width="21.5703125" style="6" customWidth="1"/>
    <col min="15" max="19" width="12.5703125" style="6" customWidth="1"/>
    <col min="20" max="22" width="2.5703125" style="6" customWidth="1"/>
    <col min="23" max="16384" width="9.140625" style="6"/>
  </cols>
  <sheetData>
    <row r="2" spans="2:21" ht="18" customHeight="1">
      <c r="D2" s="14" t="s">
        <v>325</v>
      </c>
      <c r="E2" s="14"/>
      <c r="F2" s="14"/>
      <c r="G2" s="14"/>
      <c r="H2" s="14"/>
      <c r="N2" s="14" t="s">
        <v>326</v>
      </c>
      <c r="O2" s="14"/>
      <c r="P2" s="14"/>
      <c r="Q2" s="14"/>
      <c r="R2" s="14"/>
    </row>
    <row r="3" spans="2:21" ht="18" customHeight="1">
      <c r="D3" s="14" t="s">
        <v>22</v>
      </c>
      <c r="E3" s="14"/>
      <c r="F3" s="14"/>
      <c r="G3" s="14"/>
      <c r="H3" s="14"/>
      <c r="N3" s="14" t="s">
        <v>22</v>
      </c>
      <c r="O3" s="14"/>
      <c r="P3" s="14"/>
      <c r="Q3" s="14"/>
      <c r="R3" s="14"/>
    </row>
    <row r="4" spans="2:21">
      <c r="D4" s="14"/>
      <c r="E4" s="14"/>
      <c r="F4" s="14"/>
      <c r="G4" s="15"/>
      <c r="H4" s="15"/>
      <c r="N4" s="14"/>
      <c r="O4" s="14"/>
      <c r="P4" s="14"/>
      <c r="Q4" s="15"/>
      <c r="R4" s="15"/>
    </row>
    <row r="5" spans="2:21" ht="18" customHeight="1">
      <c r="B5" s="211" t="s">
        <v>271</v>
      </c>
      <c r="C5" s="212"/>
      <c r="D5" s="213"/>
      <c r="E5" s="39" t="s">
        <v>33</v>
      </c>
      <c r="F5" s="106"/>
      <c r="G5" s="46" t="s">
        <v>108</v>
      </c>
      <c r="H5" s="46"/>
      <c r="I5" s="26"/>
      <c r="J5" s="13"/>
      <c r="K5" s="13"/>
      <c r="L5" s="211" t="s">
        <v>271</v>
      </c>
      <c r="M5" s="212"/>
      <c r="N5" s="213"/>
      <c r="O5" s="39" t="s">
        <v>33</v>
      </c>
      <c r="P5" s="106"/>
      <c r="Q5" s="46" t="s">
        <v>108</v>
      </c>
      <c r="R5" s="46"/>
      <c r="S5" s="26"/>
      <c r="T5" s="13"/>
      <c r="U5" s="13"/>
    </row>
    <row r="6" spans="2:21" ht="40.5" customHeight="1">
      <c r="B6" s="214"/>
      <c r="C6" s="215" t="s">
        <v>272</v>
      </c>
      <c r="D6" s="216"/>
      <c r="E6" s="29" t="s">
        <v>57</v>
      </c>
      <c r="F6" s="30" t="s">
        <v>19</v>
      </c>
      <c r="G6" s="47" t="s">
        <v>23</v>
      </c>
      <c r="H6" s="47" t="s">
        <v>107</v>
      </c>
      <c r="I6" s="108" t="s">
        <v>136</v>
      </c>
      <c r="J6" s="24"/>
      <c r="K6" s="24"/>
      <c r="L6" s="214"/>
      <c r="M6" s="215" t="s">
        <v>272</v>
      </c>
      <c r="N6" s="216"/>
      <c r="O6" s="29" t="s">
        <v>57</v>
      </c>
      <c r="P6" s="30" t="s">
        <v>19</v>
      </c>
      <c r="Q6" s="47" t="s">
        <v>23</v>
      </c>
      <c r="R6" s="47" t="s">
        <v>107</v>
      </c>
      <c r="S6" s="108" t="s">
        <v>136</v>
      </c>
      <c r="T6" s="24"/>
      <c r="U6" s="24"/>
    </row>
    <row r="7" spans="2:21" ht="18" customHeight="1">
      <c r="B7" s="210"/>
      <c r="C7" s="217"/>
      <c r="D7" s="218" t="s">
        <v>273</v>
      </c>
      <c r="E7" s="52"/>
      <c r="F7" s="110"/>
      <c r="G7" s="226" t="s">
        <v>109</v>
      </c>
      <c r="H7" s="226"/>
      <c r="I7" s="48"/>
      <c r="J7" s="24"/>
      <c r="K7" s="24"/>
      <c r="L7" s="210"/>
      <c r="M7" s="217"/>
      <c r="N7" s="218" t="s">
        <v>273</v>
      </c>
      <c r="O7" s="52"/>
      <c r="P7" s="110"/>
      <c r="Q7" s="226" t="s">
        <v>110</v>
      </c>
      <c r="R7" s="226"/>
      <c r="S7" s="48"/>
      <c r="T7" s="24"/>
      <c r="U7" s="24"/>
    </row>
    <row r="8" spans="2:21" ht="6.75" customHeight="1">
      <c r="B8" s="191"/>
      <c r="C8" s="192"/>
      <c r="D8" s="193"/>
      <c r="E8" s="65"/>
      <c r="F8" s="21"/>
      <c r="G8" s="21"/>
      <c r="H8" s="21"/>
      <c r="I8" s="68"/>
      <c r="J8" s="7"/>
      <c r="K8" s="7"/>
      <c r="L8" s="191"/>
      <c r="M8" s="192"/>
      <c r="N8" s="193"/>
      <c r="O8" s="137"/>
      <c r="P8" s="138"/>
      <c r="Q8" s="138"/>
      <c r="R8" s="138"/>
      <c r="S8" s="139"/>
      <c r="T8" s="7"/>
      <c r="U8" s="7"/>
    </row>
    <row r="9" spans="2:21" ht="15.75" customHeight="1">
      <c r="B9" s="197"/>
      <c r="D9" s="198" t="s">
        <v>162</v>
      </c>
      <c r="E9" s="234">
        <f>SUM(E19:E95)</f>
        <v>923356</v>
      </c>
      <c r="F9" s="90">
        <f>SUM(F19:F95)</f>
        <v>817586</v>
      </c>
      <c r="G9" s="90">
        <f>SUM(G19:G95)</f>
        <v>9932</v>
      </c>
      <c r="H9" s="90">
        <f>SUM(H19:H95)</f>
        <v>333</v>
      </c>
      <c r="I9" s="199">
        <f>SUM(I19:I95)</f>
        <v>95505</v>
      </c>
      <c r="J9" s="9"/>
      <c r="K9" s="9"/>
      <c r="L9" s="197"/>
      <c r="N9" s="198" t="s">
        <v>162</v>
      </c>
      <c r="O9" s="88">
        <f t="shared" ref="O9:O25" si="0">SUM(P9:S9)</f>
        <v>99.999999999999986</v>
      </c>
      <c r="P9" s="86">
        <f t="shared" ref="P9:S9" si="1">SUM(P19:P95)</f>
        <v>88.545046547593756</v>
      </c>
      <c r="Q9" s="86">
        <f t="shared" si="1"/>
        <v>1.0756414643972634</v>
      </c>
      <c r="R9" s="86">
        <f t="shared" si="1"/>
        <v>3.6064096621454787E-2</v>
      </c>
      <c r="S9" s="87">
        <f t="shared" si="1"/>
        <v>10.343247891387502</v>
      </c>
      <c r="T9" s="9"/>
      <c r="U9" s="9"/>
    </row>
    <row r="10" spans="2:21" ht="6.75" customHeight="1">
      <c r="B10" s="197"/>
      <c r="D10" s="198"/>
      <c r="E10" s="16"/>
      <c r="F10" s="90"/>
      <c r="G10" s="90"/>
      <c r="H10" s="90"/>
      <c r="I10" s="34"/>
      <c r="J10" s="9"/>
      <c r="K10" s="9"/>
      <c r="L10" s="197"/>
      <c r="N10" s="198"/>
      <c r="O10" s="88"/>
      <c r="P10" s="86"/>
      <c r="Q10" s="86"/>
      <c r="R10" s="86"/>
      <c r="S10" s="87"/>
      <c r="T10" s="9"/>
      <c r="U10" s="9"/>
    </row>
    <row r="11" spans="2:21" ht="15.75" customHeight="1">
      <c r="B11" s="197"/>
      <c r="D11" s="198" t="s">
        <v>163</v>
      </c>
      <c r="E11" s="16">
        <f>SUM(E19:E32)</f>
        <v>168518</v>
      </c>
      <c r="F11" s="11">
        <f>SUM(F19:F32)</f>
        <v>148379</v>
      </c>
      <c r="G11" s="11">
        <f>SUM(G19:G32)</f>
        <v>1145</v>
      </c>
      <c r="H11" s="11">
        <f>SUM(H19:H32)</f>
        <v>11</v>
      </c>
      <c r="I11" s="12">
        <f>SUM(I19:I32)</f>
        <v>18983</v>
      </c>
      <c r="J11" s="7"/>
      <c r="K11" s="7"/>
      <c r="L11" s="197"/>
      <c r="N11" s="198" t="s">
        <v>163</v>
      </c>
      <c r="O11" s="88">
        <f t="shared" si="0"/>
        <v>18.25059890226521</v>
      </c>
      <c r="P11" s="86">
        <f>F11/$E$9*100</f>
        <v>16.069533311095611</v>
      </c>
      <c r="Q11" s="86">
        <f>G11/$E$9*100</f>
        <v>0.12400417607076794</v>
      </c>
      <c r="R11" s="86">
        <f>H11/$E$9*100</f>
        <v>1.1913064950030109E-3</v>
      </c>
      <c r="S11" s="87">
        <f>I11/$E$9*100</f>
        <v>2.0558701086038322</v>
      </c>
      <c r="T11" s="7"/>
      <c r="U11" s="7"/>
    </row>
    <row r="12" spans="2:21" ht="15.75" customHeight="1">
      <c r="B12" s="197"/>
      <c r="D12" s="198" t="s">
        <v>164</v>
      </c>
      <c r="E12" s="16">
        <f>SUM(E33:E40)</f>
        <v>117670</v>
      </c>
      <c r="F12" s="11">
        <f>SUM(F33:F40)</f>
        <v>110155</v>
      </c>
      <c r="G12" s="11">
        <f>SUM(G33:G40)</f>
        <v>1382</v>
      </c>
      <c r="H12" s="11">
        <f>SUM(H33:H40)</f>
        <v>6</v>
      </c>
      <c r="I12" s="12">
        <f>SUM(I33:I40)</f>
        <v>6127</v>
      </c>
      <c r="J12" s="7"/>
      <c r="K12" s="7"/>
      <c r="L12" s="197"/>
      <c r="N12" s="198" t="s">
        <v>164</v>
      </c>
      <c r="O12" s="88">
        <f t="shared" si="0"/>
        <v>12.74373047881857</v>
      </c>
      <c r="P12" s="86">
        <f t="shared" ref="P12:P25" si="2">F12/$E$9*100</f>
        <v>11.929851541550605</v>
      </c>
      <c r="Q12" s="86">
        <f t="shared" ref="Q12:Q25" si="3">G12/$E$9*100</f>
        <v>0.14967141600856007</v>
      </c>
      <c r="R12" s="86">
        <f t="shared" ref="R12:R25" si="4">H12/$E$9*100</f>
        <v>6.4980354272891488E-4</v>
      </c>
      <c r="S12" s="87">
        <f t="shared" ref="S12:S25" si="5">I12/$E$9*100</f>
        <v>0.66355771771667704</v>
      </c>
      <c r="T12" s="7"/>
      <c r="U12" s="7"/>
    </row>
    <row r="13" spans="2:21" ht="15.75" customHeight="1">
      <c r="B13" s="197"/>
      <c r="D13" s="198" t="s">
        <v>165</v>
      </c>
      <c r="E13" s="16">
        <f>SUM(E41:E53)</f>
        <v>282920</v>
      </c>
      <c r="F13" s="11">
        <f>SUM(F41:F53)</f>
        <v>252081</v>
      </c>
      <c r="G13" s="11">
        <f>SUM(G41:G53)</f>
        <v>4545</v>
      </c>
      <c r="H13" s="11">
        <f>SUM(H41:H53)</f>
        <v>196</v>
      </c>
      <c r="I13" s="12">
        <f>SUM(I41:I53)</f>
        <v>26098</v>
      </c>
      <c r="J13" s="7"/>
      <c r="K13" s="7"/>
      <c r="L13" s="197"/>
      <c r="N13" s="198" t="s">
        <v>165</v>
      </c>
      <c r="O13" s="88">
        <f t="shared" si="0"/>
        <v>30.640403051477435</v>
      </c>
      <c r="P13" s="86">
        <f t="shared" si="2"/>
        <v>27.300521142441269</v>
      </c>
      <c r="Q13" s="86">
        <f t="shared" si="3"/>
        <v>0.49222618361715309</v>
      </c>
      <c r="R13" s="86">
        <f t="shared" si="4"/>
        <v>2.1226915729144556E-2</v>
      </c>
      <c r="S13" s="87">
        <f t="shared" si="5"/>
        <v>2.8264288096898702</v>
      </c>
      <c r="T13" s="7"/>
      <c r="U13" s="7"/>
    </row>
    <row r="14" spans="2:21" ht="15.75" customHeight="1">
      <c r="B14" s="197"/>
      <c r="D14" s="198" t="s">
        <v>166</v>
      </c>
      <c r="E14" s="16">
        <f>SUM(E54:E64)</f>
        <v>100684</v>
      </c>
      <c r="F14" s="11">
        <f>SUM(F54:F64)</f>
        <v>85379</v>
      </c>
      <c r="G14" s="11">
        <f>SUM(G54:G64)</f>
        <v>1143</v>
      </c>
      <c r="H14" s="11">
        <f>SUM(H54:H64)</f>
        <v>114</v>
      </c>
      <c r="I14" s="12">
        <f>SUM(I54:I64)</f>
        <v>14048</v>
      </c>
      <c r="J14" s="7"/>
      <c r="K14" s="7"/>
      <c r="L14" s="197"/>
      <c r="N14" s="198" t="s">
        <v>166</v>
      </c>
      <c r="O14" s="88">
        <f t="shared" si="0"/>
        <v>10.904136649353013</v>
      </c>
      <c r="P14" s="86">
        <f t="shared" si="2"/>
        <v>9.2465961124420062</v>
      </c>
      <c r="Q14" s="86">
        <f t="shared" si="3"/>
        <v>0.1237875748898583</v>
      </c>
      <c r="R14" s="86">
        <f t="shared" si="4"/>
        <v>1.2346267311849384E-2</v>
      </c>
      <c r="S14" s="87">
        <f t="shared" si="5"/>
        <v>1.5214066947092997</v>
      </c>
      <c r="T14" s="7"/>
      <c r="U14" s="7"/>
    </row>
    <row r="15" spans="2:21" ht="15.75" customHeight="1">
      <c r="B15" s="197"/>
      <c r="D15" s="198" t="s">
        <v>167</v>
      </c>
      <c r="E15" s="16">
        <f>SUM(E65:E76)</f>
        <v>147789</v>
      </c>
      <c r="F15" s="11">
        <f>SUM(F65:F76)</f>
        <v>132315</v>
      </c>
      <c r="G15" s="11">
        <f>SUM(G65:G76)</f>
        <v>1055</v>
      </c>
      <c r="H15" s="11">
        <f>SUM(H65:H76)</f>
        <v>6</v>
      </c>
      <c r="I15" s="12">
        <f>SUM(I65:I76)</f>
        <v>14413</v>
      </c>
      <c r="J15" s="7"/>
      <c r="K15" s="7"/>
      <c r="L15" s="197"/>
      <c r="N15" s="198" t="s">
        <v>167</v>
      </c>
      <c r="O15" s="88">
        <f t="shared" si="0"/>
        <v>16.005635962727268</v>
      </c>
      <c r="P15" s="86">
        <f t="shared" si="2"/>
        <v>14.329792626029397</v>
      </c>
      <c r="Q15" s="86">
        <f t="shared" si="3"/>
        <v>0.1142571229298342</v>
      </c>
      <c r="R15" s="86">
        <f t="shared" si="4"/>
        <v>6.4980354272891488E-4</v>
      </c>
      <c r="S15" s="87">
        <f t="shared" si="5"/>
        <v>1.5609364102253085</v>
      </c>
      <c r="T15" s="7"/>
      <c r="U15" s="7"/>
    </row>
    <row r="16" spans="2:21" ht="15.75" customHeight="1">
      <c r="B16" s="197"/>
      <c r="D16" s="198" t="s">
        <v>168</v>
      </c>
      <c r="E16" s="16">
        <f>SUM(E77:E86)</f>
        <v>42807</v>
      </c>
      <c r="F16" s="11">
        <f>SUM(F77:F86)</f>
        <v>35784</v>
      </c>
      <c r="G16" s="11">
        <f>SUM(G77:G86)</f>
        <v>36</v>
      </c>
      <c r="H16" s="11">
        <f>SUM(H77:H86)</f>
        <v>0</v>
      </c>
      <c r="I16" s="12">
        <f>SUM(I77:I86)</f>
        <v>6987</v>
      </c>
      <c r="J16" s="7"/>
      <c r="K16" s="7"/>
      <c r="L16" s="197"/>
      <c r="N16" s="198" t="s">
        <v>168</v>
      </c>
      <c r="O16" s="88">
        <f t="shared" si="0"/>
        <v>4.6360233755994438</v>
      </c>
      <c r="P16" s="86">
        <f t="shared" si="2"/>
        <v>3.8754283288352487</v>
      </c>
      <c r="Q16" s="86">
        <f t="shared" si="3"/>
        <v>3.8988212563734895E-3</v>
      </c>
      <c r="R16" s="86">
        <f t="shared" si="4"/>
        <v>0</v>
      </c>
      <c r="S16" s="87">
        <f t="shared" si="5"/>
        <v>0.75669622550782145</v>
      </c>
      <c r="T16" s="7"/>
      <c r="U16" s="7"/>
    </row>
    <row r="17" spans="2:21" ht="15.75" customHeight="1">
      <c r="B17" s="197"/>
      <c r="D17" s="198" t="s">
        <v>348</v>
      </c>
      <c r="E17" s="16">
        <f>SUM(E87:E95)</f>
        <v>62968</v>
      </c>
      <c r="F17" s="11">
        <f>SUM(F87:F95)</f>
        <v>53493</v>
      </c>
      <c r="G17" s="11">
        <f>SUM(G87:G95)</f>
        <v>626</v>
      </c>
      <c r="H17" s="11">
        <f>SUM(H87:H95)</f>
        <v>0</v>
      </c>
      <c r="I17" s="12">
        <f>SUM(I87:I95)</f>
        <v>8849</v>
      </c>
      <c r="J17" s="7"/>
      <c r="K17" s="7"/>
      <c r="L17" s="197"/>
      <c r="N17" s="198" t="s">
        <v>348</v>
      </c>
      <c r="O17" s="88">
        <f t="shared" si="0"/>
        <v>6.8194715797590524</v>
      </c>
      <c r="P17" s="86">
        <f>F17/$E$9*100</f>
        <v>5.7933234851996414</v>
      </c>
      <c r="Q17" s="86">
        <f t="shared" si="3"/>
        <v>6.7796169624716796E-2</v>
      </c>
      <c r="R17" s="86">
        <f t="shared" si="4"/>
        <v>0</v>
      </c>
      <c r="S17" s="87">
        <f>I17/$E$9*100</f>
        <v>0.95835192493469479</v>
      </c>
      <c r="T17" s="7"/>
      <c r="U17" s="7"/>
    </row>
    <row r="18" spans="2:21" ht="6.75" customHeight="1">
      <c r="B18" s="197"/>
      <c r="D18" s="198"/>
      <c r="E18" s="200"/>
      <c r="F18" s="90"/>
      <c r="G18" s="90"/>
      <c r="H18" s="90"/>
      <c r="I18" s="34"/>
      <c r="J18" s="7"/>
      <c r="K18" s="7"/>
      <c r="L18" s="197"/>
      <c r="N18" s="198"/>
      <c r="O18" s="88"/>
      <c r="P18" s="86"/>
      <c r="Q18" s="86"/>
      <c r="R18" s="86"/>
      <c r="S18" s="87"/>
      <c r="T18" s="7"/>
      <c r="U18" s="7"/>
    </row>
    <row r="19" spans="2:21" ht="15.75" customHeight="1">
      <c r="B19" s="201" t="s">
        <v>169</v>
      </c>
      <c r="C19" s="187" t="s">
        <v>170</v>
      </c>
      <c r="D19" s="202" t="s">
        <v>171</v>
      </c>
      <c r="E19" s="16">
        <f>SUM(F19:I19)</f>
        <v>4650</v>
      </c>
      <c r="F19" s="90">
        <v>3191</v>
      </c>
      <c r="G19" s="90">
        <v>15</v>
      </c>
      <c r="H19" s="90">
        <v>2</v>
      </c>
      <c r="I19" s="34">
        <v>1442</v>
      </c>
      <c r="J19" s="7"/>
      <c r="K19" s="7"/>
      <c r="L19" s="201" t="s">
        <v>169</v>
      </c>
      <c r="M19" s="187" t="s">
        <v>170</v>
      </c>
      <c r="N19" s="202" t="s">
        <v>171</v>
      </c>
      <c r="O19" s="88">
        <f t="shared" si="0"/>
        <v>0.50359774561490911</v>
      </c>
      <c r="P19" s="86">
        <f>F19/$E$9*100</f>
        <v>0.34558718414132794</v>
      </c>
      <c r="Q19" s="86">
        <f t="shared" si="3"/>
        <v>1.6245088568222874E-3</v>
      </c>
      <c r="R19" s="86">
        <f t="shared" si="4"/>
        <v>2.1660118090963831E-4</v>
      </c>
      <c r="S19" s="87">
        <f>I19/$E$9*100</f>
        <v>0.1561694514358492</v>
      </c>
      <c r="T19" s="7"/>
      <c r="U19" s="7"/>
    </row>
    <row r="20" spans="2:21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6">SUM(F20:I20)</f>
        <v>6038</v>
      </c>
      <c r="F20" s="90">
        <v>4490</v>
      </c>
      <c r="G20" s="90">
        <v>8</v>
      </c>
      <c r="H20" s="90">
        <v>0</v>
      </c>
      <c r="I20" s="34">
        <v>1540</v>
      </c>
      <c r="J20" s="7"/>
      <c r="K20" s="7"/>
      <c r="L20" s="201" t="s">
        <v>169</v>
      </c>
      <c r="M20" s="187" t="s">
        <v>172</v>
      </c>
      <c r="N20" s="203" t="s">
        <v>173</v>
      </c>
      <c r="O20" s="88">
        <f t="shared" si="0"/>
        <v>0.65391896516619807</v>
      </c>
      <c r="P20" s="86">
        <f t="shared" si="2"/>
        <v>0.48626965114213805</v>
      </c>
      <c r="Q20" s="86">
        <f t="shared" si="3"/>
        <v>8.6640472363855325E-4</v>
      </c>
      <c r="R20" s="86">
        <f t="shared" si="4"/>
        <v>0</v>
      </c>
      <c r="S20" s="87">
        <f>I20/$E$9*100</f>
        <v>0.1667829093004215</v>
      </c>
      <c r="T20" s="7"/>
      <c r="U20" s="7"/>
    </row>
    <row r="21" spans="2:21" ht="15.75" customHeight="1">
      <c r="B21" s="201" t="s">
        <v>169</v>
      </c>
      <c r="C21" s="187" t="s">
        <v>174</v>
      </c>
      <c r="D21" s="203" t="s">
        <v>175</v>
      </c>
      <c r="E21" s="16">
        <f t="shared" si="6"/>
        <v>3508</v>
      </c>
      <c r="F21" s="90">
        <v>2967</v>
      </c>
      <c r="G21" s="90">
        <v>8</v>
      </c>
      <c r="H21" s="90">
        <v>4</v>
      </c>
      <c r="I21" s="34">
        <v>529</v>
      </c>
      <c r="J21" s="7"/>
      <c r="K21" s="7"/>
      <c r="L21" s="201" t="s">
        <v>169</v>
      </c>
      <c r="M21" s="187" t="s">
        <v>174</v>
      </c>
      <c r="N21" s="203" t="s">
        <v>175</v>
      </c>
      <c r="O21" s="88">
        <f t="shared" si="0"/>
        <v>0.37991847131550566</v>
      </c>
      <c r="P21" s="86">
        <f t="shared" si="2"/>
        <v>0.32132785187944846</v>
      </c>
      <c r="Q21" s="86">
        <f t="shared" si="3"/>
        <v>8.6640472363855325E-4</v>
      </c>
      <c r="R21" s="86">
        <f t="shared" si="4"/>
        <v>4.3320236181927662E-4</v>
      </c>
      <c r="S21" s="87">
        <f t="shared" si="5"/>
        <v>5.7291012350599337E-2</v>
      </c>
      <c r="T21" s="7"/>
      <c r="U21" s="7"/>
    </row>
    <row r="22" spans="2:21" ht="15.75" customHeight="1">
      <c r="B22" s="201" t="s">
        <v>169</v>
      </c>
      <c r="C22" s="187" t="s">
        <v>176</v>
      </c>
      <c r="D22" s="203" t="s">
        <v>177</v>
      </c>
      <c r="E22" s="16">
        <f t="shared" si="6"/>
        <v>4346</v>
      </c>
      <c r="F22" s="90">
        <v>3439</v>
      </c>
      <c r="G22" s="90">
        <v>2</v>
      </c>
      <c r="H22" s="90">
        <v>2</v>
      </c>
      <c r="I22" s="34">
        <v>903</v>
      </c>
      <c r="J22" s="7"/>
      <c r="K22" s="7"/>
      <c r="L22" s="201" t="s">
        <v>169</v>
      </c>
      <c r="M22" s="187" t="s">
        <v>176</v>
      </c>
      <c r="N22" s="203" t="s">
        <v>177</v>
      </c>
      <c r="O22" s="88">
        <f t="shared" si="0"/>
        <v>0.47067436611664415</v>
      </c>
      <c r="P22" s="86">
        <f t="shared" si="2"/>
        <v>0.37244573057412311</v>
      </c>
      <c r="Q22" s="86">
        <f t="shared" si="3"/>
        <v>2.1660118090963831E-4</v>
      </c>
      <c r="R22" s="86">
        <f t="shared" si="4"/>
        <v>2.1660118090963831E-4</v>
      </c>
      <c r="S22" s="87">
        <f t="shared" si="5"/>
        <v>9.7795433180701705E-2</v>
      </c>
      <c r="T22" s="7"/>
      <c r="U22" s="7"/>
    </row>
    <row r="23" spans="2:21" ht="15.75" customHeight="1">
      <c r="B23" s="201" t="s">
        <v>169</v>
      </c>
      <c r="C23" s="187" t="s">
        <v>178</v>
      </c>
      <c r="D23" s="203" t="s">
        <v>179</v>
      </c>
      <c r="E23" s="16">
        <f t="shared" si="6"/>
        <v>4308</v>
      </c>
      <c r="F23" s="90">
        <v>3043</v>
      </c>
      <c r="G23" s="90"/>
      <c r="H23" s="90">
        <v>0</v>
      </c>
      <c r="I23" s="34">
        <v>1265</v>
      </c>
      <c r="J23" s="7"/>
      <c r="K23" s="7"/>
      <c r="L23" s="201" t="s">
        <v>169</v>
      </c>
      <c r="M23" s="187" t="s">
        <v>178</v>
      </c>
      <c r="N23" s="203" t="s">
        <v>179</v>
      </c>
      <c r="O23" s="88">
        <f t="shared" si="0"/>
        <v>0.46655894367936096</v>
      </c>
      <c r="P23" s="86">
        <f t="shared" si="2"/>
        <v>0.32955869675401472</v>
      </c>
      <c r="Q23" s="86">
        <f t="shared" si="3"/>
        <v>0</v>
      </c>
      <c r="R23" s="86">
        <f t="shared" si="4"/>
        <v>0</v>
      </c>
      <c r="S23" s="87">
        <f t="shared" si="5"/>
        <v>0.13700024692534624</v>
      </c>
      <c r="T23" s="7"/>
      <c r="U23" s="7"/>
    </row>
    <row r="24" spans="2:21" ht="15.75" customHeight="1">
      <c r="B24" s="201" t="s">
        <v>169</v>
      </c>
      <c r="C24" s="187" t="s">
        <v>180</v>
      </c>
      <c r="D24" s="203" t="s">
        <v>181</v>
      </c>
      <c r="E24" s="16">
        <f t="shared" si="6"/>
        <v>4074</v>
      </c>
      <c r="F24" s="90">
        <v>2661</v>
      </c>
      <c r="G24" s="90">
        <v>1</v>
      </c>
      <c r="H24" s="90">
        <v>1</v>
      </c>
      <c r="I24" s="34">
        <v>1411</v>
      </c>
      <c r="J24" s="7"/>
      <c r="K24" s="7"/>
      <c r="L24" s="201" t="s">
        <v>169</v>
      </c>
      <c r="M24" s="187" t="s">
        <v>180</v>
      </c>
      <c r="N24" s="203" t="s">
        <v>181</v>
      </c>
      <c r="O24" s="88">
        <f t="shared" si="0"/>
        <v>0.44121660551293318</v>
      </c>
      <c r="P24" s="86">
        <f t="shared" si="2"/>
        <v>0.28818787120027378</v>
      </c>
      <c r="Q24" s="86">
        <f t="shared" si="3"/>
        <v>1.0830059045481916E-4</v>
      </c>
      <c r="R24" s="86">
        <f t="shared" si="4"/>
        <v>1.0830059045481916E-4</v>
      </c>
      <c r="S24" s="87">
        <f t="shared" si="5"/>
        <v>0.15281213313174982</v>
      </c>
      <c r="T24" s="7"/>
      <c r="U24" s="7"/>
    </row>
    <row r="25" spans="2:21" ht="15.75" customHeight="1">
      <c r="B25" s="201" t="s">
        <v>169</v>
      </c>
      <c r="C25" s="187" t="s">
        <v>182</v>
      </c>
      <c r="D25" s="203" t="s">
        <v>183</v>
      </c>
      <c r="E25" s="16">
        <f t="shared" si="6"/>
        <v>5997</v>
      </c>
      <c r="F25" s="90">
        <v>4792</v>
      </c>
      <c r="G25" s="90">
        <v>21</v>
      </c>
      <c r="H25" s="90">
        <v>0</v>
      </c>
      <c r="I25" s="34">
        <v>1184</v>
      </c>
      <c r="J25" s="7"/>
      <c r="K25" s="7"/>
      <c r="L25" s="201" t="s">
        <v>169</v>
      </c>
      <c r="M25" s="187" t="s">
        <v>182</v>
      </c>
      <c r="N25" s="203" t="s">
        <v>183</v>
      </c>
      <c r="O25" s="88">
        <f t="shared" si="0"/>
        <v>0.64947864095755048</v>
      </c>
      <c r="P25" s="86">
        <f t="shared" si="2"/>
        <v>0.5189764294594934</v>
      </c>
      <c r="Q25" s="86">
        <f t="shared" si="3"/>
        <v>2.2743123995512026E-3</v>
      </c>
      <c r="R25" s="86">
        <f t="shared" si="4"/>
        <v>0</v>
      </c>
      <c r="S25" s="87">
        <f t="shared" si="5"/>
        <v>0.12822789909850588</v>
      </c>
      <c r="T25" s="7"/>
      <c r="U25" s="7"/>
    </row>
    <row r="26" spans="2:21" ht="15.75" customHeight="1">
      <c r="B26" s="201" t="s">
        <v>169</v>
      </c>
      <c r="C26" s="187" t="s">
        <v>184</v>
      </c>
      <c r="D26" s="203" t="s">
        <v>185</v>
      </c>
      <c r="E26" s="16">
        <f t="shared" si="6"/>
        <v>3412</v>
      </c>
      <c r="F26" s="90">
        <v>2527</v>
      </c>
      <c r="G26" s="90">
        <v>9</v>
      </c>
      <c r="H26" s="90">
        <v>0</v>
      </c>
      <c r="I26" s="34">
        <v>876</v>
      </c>
      <c r="J26" s="7"/>
      <c r="K26" s="7"/>
      <c r="L26" s="201" t="s">
        <v>169</v>
      </c>
      <c r="M26" s="187" t="s">
        <v>184</v>
      </c>
      <c r="N26" s="203" t="s">
        <v>185</v>
      </c>
      <c r="O26" s="88">
        <f t="shared" ref="O26:O89" si="7">SUM(P26:S26)</f>
        <v>0.36952161463184297</v>
      </c>
      <c r="P26" s="86">
        <f t="shared" ref="P26:P89" si="8">F26/$E$9*100</f>
        <v>0.27367559207932801</v>
      </c>
      <c r="Q26" s="86">
        <f t="shared" ref="Q26:Q89" si="9">G26/$E$9*100</f>
        <v>9.7470531409337238E-4</v>
      </c>
      <c r="R26" s="86">
        <f t="shared" ref="R26:R89" si="10">H26/$E$9*100</f>
        <v>0</v>
      </c>
      <c r="S26" s="87">
        <f t="shared" ref="S26:S89" si="11">I26/$E$9*100</f>
        <v>9.4871317238421585E-2</v>
      </c>
      <c r="T26" s="7"/>
      <c r="U26" s="7"/>
    </row>
    <row r="27" spans="2:21" ht="15.75" customHeight="1">
      <c r="B27" s="201" t="s">
        <v>186</v>
      </c>
      <c r="C27" s="187" t="s">
        <v>187</v>
      </c>
      <c r="D27" s="203" t="s">
        <v>188</v>
      </c>
      <c r="E27" s="16">
        <f t="shared" si="6"/>
        <v>5437</v>
      </c>
      <c r="F27" s="90">
        <v>4322</v>
      </c>
      <c r="G27" s="90">
        <v>12</v>
      </c>
      <c r="H27" s="90">
        <v>0</v>
      </c>
      <c r="I27" s="34">
        <v>1103</v>
      </c>
      <c r="J27" s="7"/>
      <c r="K27" s="7"/>
      <c r="L27" s="201" t="s">
        <v>186</v>
      </c>
      <c r="M27" s="187" t="s">
        <v>187</v>
      </c>
      <c r="N27" s="203" t="s">
        <v>188</v>
      </c>
      <c r="O27" s="88">
        <f t="shared" si="7"/>
        <v>0.58883031030285182</v>
      </c>
      <c r="P27" s="86">
        <f t="shared" si="8"/>
        <v>0.46807515194572841</v>
      </c>
      <c r="Q27" s="86">
        <f t="shared" si="9"/>
        <v>1.2996070854578298E-3</v>
      </c>
      <c r="R27" s="86">
        <f t="shared" si="10"/>
        <v>0</v>
      </c>
      <c r="S27" s="87">
        <f t="shared" si="11"/>
        <v>0.11945555127166553</v>
      </c>
      <c r="T27" s="7"/>
      <c r="U27" s="7"/>
    </row>
    <row r="28" spans="2:21" ht="15.75" customHeight="1">
      <c r="B28" s="201" t="s">
        <v>186</v>
      </c>
      <c r="C28" s="187" t="s">
        <v>189</v>
      </c>
      <c r="D28" s="203" t="s">
        <v>190</v>
      </c>
      <c r="E28" s="16">
        <f t="shared" si="6"/>
        <v>9661</v>
      </c>
      <c r="F28" s="90">
        <v>8353</v>
      </c>
      <c r="G28" s="90">
        <v>91</v>
      </c>
      <c r="H28" s="90">
        <v>0</v>
      </c>
      <c r="I28" s="34">
        <v>1217</v>
      </c>
      <c r="J28" s="7"/>
      <c r="K28" s="7"/>
      <c r="L28" s="201" t="s">
        <v>186</v>
      </c>
      <c r="M28" s="187" t="s">
        <v>189</v>
      </c>
      <c r="N28" s="203" t="s">
        <v>190</v>
      </c>
      <c r="O28" s="88">
        <f t="shared" si="7"/>
        <v>1.046292004384008</v>
      </c>
      <c r="P28" s="86">
        <f t="shared" si="8"/>
        <v>0.90463483206910444</v>
      </c>
      <c r="Q28" s="86">
        <f t="shared" si="9"/>
        <v>9.8553537313885425E-3</v>
      </c>
      <c r="R28" s="86">
        <f t="shared" si="10"/>
        <v>0</v>
      </c>
      <c r="S28" s="87">
        <f t="shared" si="11"/>
        <v>0.13180181858351492</v>
      </c>
      <c r="T28" s="7"/>
      <c r="U28" s="7"/>
    </row>
    <row r="29" spans="2:21" ht="15.75" customHeight="1">
      <c r="B29" s="201" t="s">
        <v>169</v>
      </c>
      <c r="C29" s="187" t="s">
        <v>191</v>
      </c>
      <c r="D29" s="203" t="s">
        <v>192</v>
      </c>
      <c r="E29" s="16">
        <f t="shared" si="6"/>
        <v>38789</v>
      </c>
      <c r="F29" s="90">
        <v>36170</v>
      </c>
      <c r="G29" s="90">
        <v>440</v>
      </c>
      <c r="H29" s="90">
        <v>1</v>
      </c>
      <c r="I29" s="34">
        <v>2178</v>
      </c>
      <c r="J29" s="7"/>
      <c r="K29" s="7"/>
      <c r="L29" s="201" t="s">
        <v>169</v>
      </c>
      <c r="M29" s="187" t="s">
        <v>191</v>
      </c>
      <c r="N29" s="203" t="s">
        <v>192</v>
      </c>
      <c r="O29" s="88">
        <f t="shared" si="7"/>
        <v>4.2008716031519802</v>
      </c>
      <c r="P29" s="86">
        <f t="shared" si="8"/>
        <v>3.9172323567508092</v>
      </c>
      <c r="Q29" s="86">
        <f t="shared" si="9"/>
        <v>4.7652259800120431E-2</v>
      </c>
      <c r="R29" s="86">
        <f t="shared" si="10"/>
        <v>1.0830059045481916E-4</v>
      </c>
      <c r="S29" s="87">
        <f t="shared" si="11"/>
        <v>0.23587868601059611</v>
      </c>
      <c r="T29" s="7"/>
      <c r="U29" s="7"/>
    </row>
    <row r="30" spans="2:21" ht="15.75" customHeight="1">
      <c r="B30" s="201" t="s">
        <v>169</v>
      </c>
      <c r="C30" s="187" t="s">
        <v>193</v>
      </c>
      <c r="D30" s="203" t="s">
        <v>194</v>
      </c>
      <c r="E30" s="16">
        <f t="shared" si="6"/>
        <v>35247</v>
      </c>
      <c r="F30" s="90">
        <v>33229</v>
      </c>
      <c r="G30" s="90">
        <v>232</v>
      </c>
      <c r="H30" s="90">
        <v>0</v>
      </c>
      <c r="I30" s="34">
        <v>1786</v>
      </c>
      <c r="L30" s="201" t="s">
        <v>169</v>
      </c>
      <c r="M30" s="187" t="s">
        <v>193</v>
      </c>
      <c r="N30" s="203" t="s">
        <v>194</v>
      </c>
      <c r="O30" s="88">
        <f t="shared" si="7"/>
        <v>3.8172709117610109</v>
      </c>
      <c r="P30" s="86">
        <f t="shared" si="8"/>
        <v>3.5987203202231859</v>
      </c>
      <c r="Q30" s="86">
        <f t="shared" si="9"/>
        <v>2.5125736985518045E-2</v>
      </c>
      <c r="R30" s="86">
        <f t="shared" si="10"/>
        <v>0</v>
      </c>
      <c r="S30" s="87">
        <f t="shared" si="11"/>
        <v>0.19342485455230701</v>
      </c>
    </row>
    <row r="31" spans="2:21" ht="15.75" customHeight="1">
      <c r="B31" s="201" t="s">
        <v>169</v>
      </c>
      <c r="C31" s="187" t="s">
        <v>195</v>
      </c>
      <c r="D31" s="203" t="s">
        <v>196</v>
      </c>
      <c r="E31" s="16">
        <f t="shared" si="6"/>
        <v>31536</v>
      </c>
      <c r="F31" s="90">
        <v>29623</v>
      </c>
      <c r="G31" s="90">
        <v>294</v>
      </c>
      <c r="H31" s="90">
        <v>1</v>
      </c>
      <c r="I31" s="34">
        <v>1618</v>
      </c>
      <c r="L31" s="201" t="s">
        <v>169</v>
      </c>
      <c r="M31" s="187" t="s">
        <v>195</v>
      </c>
      <c r="N31" s="203" t="s">
        <v>196</v>
      </c>
      <c r="O31" s="88">
        <f t="shared" si="7"/>
        <v>3.4153674205831765</v>
      </c>
      <c r="P31" s="86">
        <f t="shared" si="8"/>
        <v>3.2081883910431075</v>
      </c>
      <c r="Q31" s="86">
        <f t="shared" si="9"/>
        <v>3.1840373593716831E-2</v>
      </c>
      <c r="R31" s="86">
        <f t="shared" si="10"/>
        <v>1.0830059045481916E-4</v>
      </c>
      <c r="S31" s="87">
        <f t="shared" si="11"/>
        <v>0.1752303553558974</v>
      </c>
    </row>
    <row r="32" spans="2:21" ht="15.75" customHeight="1">
      <c r="B32" s="201" t="s">
        <v>169</v>
      </c>
      <c r="C32" s="187" t="s">
        <v>197</v>
      </c>
      <c r="D32" s="203" t="s">
        <v>198</v>
      </c>
      <c r="E32" s="16">
        <f t="shared" si="6"/>
        <v>11515</v>
      </c>
      <c r="F32" s="90">
        <v>9572</v>
      </c>
      <c r="G32" s="90">
        <v>12</v>
      </c>
      <c r="H32" s="90">
        <v>0</v>
      </c>
      <c r="I32" s="34">
        <v>1931</v>
      </c>
      <c r="L32" s="201" t="s">
        <v>169</v>
      </c>
      <c r="M32" s="187" t="s">
        <v>197</v>
      </c>
      <c r="N32" s="203" t="s">
        <v>198</v>
      </c>
      <c r="O32" s="88">
        <f t="shared" si="7"/>
        <v>1.2470812990872426</v>
      </c>
      <c r="P32" s="86">
        <f t="shared" si="8"/>
        <v>1.036653251833529</v>
      </c>
      <c r="Q32" s="86">
        <f t="shared" si="9"/>
        <v>1.2996070854578298E-3</v>
      </c>
      <c r="R32" s="86">
        <f t="shared" si="10"/>
        <v>0</v>
      </c>
      <c r="S32" s="87">
        <f t="shared" si="11"/>
        <v>0.2091284401682558</v>
      </c>
    </row>
    <row r="33" spans="2:19" ht="15.75" customHeight="1">
      <c r="B33" s="201" t="s">
        <v>199</v>
      </c>
      <c r="C33" s="187" t="s">
        <v>170</v>
      </c>
      <c r="D33" s="203" t="s">
        <v>200</v>
      </c>
      <c r="E33" s="16">
        <f t="shared" si="6"/>
        <v>16295</v>
      </c>
      <c r="F33" s="90">
        <v>14687</v>
      </c>
      <c r="G33" s="90">
        <v>80</v>
      </c>
      <c r="H33" s="90">
        <v>2</v>
      </c>
      <c r="I33" s="199">
        <v>1526</v>
      </c>
      <c r="L33" s="201" t="s">
        <v>199</v>
      </c>
      <c r="M33" s="187" t="s">
        <v>170</v>
      </c>
      <c r="N33" s="203" t="s">
        <v>200</v>
      </c>
      <c r="O33" s="88">
        <f t="shared" si="7"/>
        <v>1.764758121461278</v>
      </c>
      <c r="P33" s="86">
        <f t="shared" si="8"/>
        <v>1.5906107720099287</v>
      </c>
      <c r="Q33" s="86">
        <f t="shared" si="9"/>
        <v>8.6640472363855338E-3</v>
      </c>
      <c r="R33" s="86">
        <f t="shared" si="10"/>
        <v>2.1660118090963831E-4</v>
      </c>
      <c r="S33" s="87">
        <f t="shared" si="11"/>
        <v>0.16526670103405403</v>
      </c>
    </row>
    <row r="34" spans="2:19" ht="15.75" customHeight="1">
      <c r="B34" s="201" t="s">
        <v>199</v>
      </c>
      <c r="C34" s="187" t="s">
        <v>172</v>
      </c>
      <c r="D34" s="203" t="s">
        <v>201</v>
      </c>
      <c r="E34" s="16">
        <f t="shared" si="6"/>
        <v>13137</v>
      </c>
      <c r="F34" s="90">
        <v>12427</v>
      </c>
      <c r="G34" s="90">
        <v>96</v>
      </c>
      <c r="H34" s="90">
        <v>0</v>
      </c>
      <c r="I34" s="34">
        <v>614</v>
      </c>
      <c r="L34" s="201" t="s">
        <v>199</v>
      </c>
      <c r="M34" s="187" t="s">
        <v>172</v>
      </c>
      <c r="N34" s="203" t="s">
        <v>201</v>
      </c>
      <c r="O34" s="88">
        <f t="shared" si="7"/>
        <v>1.4227448568049597</v>
      </c>
      <c r="P34" s="86">
        <f t="shared" si="8"/>
        <v>1.3458514375820378</v>
      </c>
      <c r="Q34" s="86">
        <f t="shared" si="9"/>
        <v>1.0396856683662638E-2</v>
      </c>
      <c r="R34" s="86">
        <f t="shared" si="10"/>
        <v>0</v>
      </c>
      <c r="S34" s="87">
        <f t="shared" si="11"/>
        <v>6.6496562539258966E-2</v>
      </c>
    </row>
    <row r="35" spans="2:19" ht="15.75" customHeight="1">
      <c r="B35" s="201" t="s">
        <v>199</v>
      </c>
      <c r="C35" s="187" t="s">
        <v>174</v>
      </c>
      <c r="D35" s="203" t="s">
        <v>202</v>
      </c>
      <c r="E35" s="16">
        <f t="shared" si="6"/>
        <v>17965</v>
      </c>
      <c r="F35" s="90">
        <v>17013</v>
      </c>
      <c r="G35" s="90">
        <v>169</v>
      </c>
      <c r="H35" s="90">
        <v>0</v>
      </c>
      <c r="I35" s="34">
        <v>783</v>
      </c>
      <c r="L35" s="201" t="s">
        <v>199</v>
      </c>
      <c r="M35" s="187" t="s">
        <v>174</v>
      </c>
      <c r="N35" s="203" t="s">
        <v>202</v>
      </c>
      <c r="O35" s="88">
        <f t="shared" si="7"/>
        <v>1.9456201075208259</v>
      </c>
      <c r="P35" s="86">
        <f t="shared" si="8"/>
        <v>1.8425179454078382</v>
      </c>
      <c r="Q35" s="86">
        <f t="shared" si="9"/>
        <v>1.8302799786864436E-2</v>
      </c>
      <c r="R35" s="86">
        <f t="shared" si="10"/>
        <v>0</v>
      </c>
      <c r="S35" s="87">
        <f t="shared" si="11"/>
        <v>8.4799362326123395E-2</v>
      </c>
    </row>
    <row r="36" spans="2:19" ht="15.75" customHeight="1">
      <c r="B36" s="201" t="s">
        <v>199</v>
      </c>
      <c r="C36" s="187" t="s">
        <v>176</v>
      </c>
      <c r="D36" s="203" t="s">
        <v>203</v>
      </c>
      <c r="E36" s="16">
        <f t="shared" si="6"/>
        <v>14049</v>
      </c>
      <c r="F36" s="90">
        <v>13285</v>
      </c>
      <c r="G36" s="90">
        <v>329</v>
      </c>
      <c r="H36" s="90">
        <v>2</v>
      </c>
      <c r="I36" s="34">
        <v>433</v>
      </c>
      <c r="L36" s="201" t="s">
        <v>199</v>
      </c>
      <c r="M36" s="187" t="s">
        <v>176</v>
      </c>
      <c r="N36" s="203" t="s">
        <v>203</v>
      </c>
      <c r="O36" s="88">
        <f t="shared" si="7"/>
        <v>1.5215149952997544</v>
      </c>
      <c r="P36" s="86">
        <f t="shared" si="8"/>
        <v>1.4387733441922725</v>
      </c>
      <c r="Q36" s="86">
        <f t="shared" si="9"/>
        <v>3.5630894259635504E-2</v>
      </c>
      <c r="R36" s="86">
        <f t="shared" si="10"/>
        <v>2.1660118090963831E-4</v>
      </c>
      <c r="S36" s="87">
        <f t="shared" si="11"/>
        <v>4.68941556669367E-2</v>
      </c>
    </row>
    <row r="37" spans="2:19" ht="15.75" customHeight="1">
      <c r="B37" s="201" t="s">
        <v>199</v>
      </c>
      <c r="C37" s="187" t="s">
        <v>178</v>
      </c>
      <c r="D37" s="203" t="s">
        <v>205</v>
      </c>
      <c r="E37" s="16">
        <f t="shared" si="6"/>
        <v>15260</v>
      </c>
      <c r="F37" s="90">
        <v>14617</v>
      </c>
      <c r="G37" s="90">
        <v>75</v>
      </c>
      <c r="H37" s="90">
        <v>1</v>
      </c>
      <c r="I37" s="34">
        <v>567</v>
      </c>
      <c r="L37" s="201" t="s">
        <v>199</v>
      </c>
      <c r="M37" s="187" t="s">
        <v>178</v>
      </c>
      <c r="N37" s="203" t="s">
        <v>205</v>
      </c>
      <c r="O37" s="88">
        <f t="shared" si="7"/>
        <v>1.6526670103405403</v>
      </c>
      <c r="P37" s="86">
        <f t="shared" si="8"/>
        <v>1.5830297306780916</v>
      </c>
      <c r="Q37" s="86">
        <f t="shared" si="9"/>
        <v>8.1225442841114381E-3</v>
      </c>
      <c r="R37" s="86">
        <f t="shared" si="10"/>
        <v>1.0830059045481916E-4</v>
      </c>
      <c r="S37" s="87">
        <f t="shared" si="11"/>
        <v>6.1406434787882457E-2</v>
      </c>
    </row>
    <row r="38" spans="2:19" ht="15.75" customHeight="1">
      <c r="B38" s="201" t="s">
        <v>199</v>
      </c>
      <c r="C38" s="187" t="s">
        <v>180</v>
      </c>
      <c r="D38" s="203" t="s">
        <v>206</v>
      </c>
      <c r="E38" s="16">
        <f t="shared" si="6"/>
        <v>12790</v>
      </c>
      <c r="F38" s="90">
        <v>12010</v>
      </c>
      <c r="G38" s="90">
        <v>127</v>
      </c>
      <c r="H38" s="90">
        <v>0</v>
      </c>
      <c r="I38" s="199">
        <v>653</v>
      </c>
      <c r="L38" s="201" t="s">
        <v>199</v>
      </c>
      <c r="M38" s="187" t="s">
        <v>180</v>
      </c>
      <c r="N38" s="203" t="s">
        <v>206</v>
      </c>
      <c r="O38" s="88">
        <f t="shared" si="7"/>
        <v>1.3851645519171369</v>
      </c>
      <c r="P38" s="86">
        <f t="shared" si="8"/>
        <v>1.300690091362378</v>
      </c>
      <c r="Q38" s="86">
        <f t="shared" si="9"/>
        <v>1.3754174987762035E-2</v>
      </c>
      <c r="R38" s="86">
        <f t="shared" si="10"/>
        <v>0</v>
      </c>
      <c r="S38" s="87">
        <f t="shared" si="11"/>
        <v>7.0720285566996915E-2</v>
      </c>
    </row>
    <row r="39" spans="2:19" ht="15.75" customHeight="1">
      <c r="B39" s="201" t="s">
        <v>199</v>
      </c>
      <c r="C39" s="187" t="s">
        <v>182</v>
      </c>
      <c r="D39" s="203" t="s">
        <v>207</v>
      </c>
      <c r="E39" s="16">
        <f t="shared" si="6"/>
        <v>12449</v>
      </c>
      <c r="F39" s="90">
        <v>11607</v>
      </c>
      <c r="G39" s="90">
        <v>114</v>
      </c>
      <c r="H39" s="90">
        <v>0</v>
      </c>
      <c r="I39" s="199">
        <v>728</v>
      </c>
      <c r="L39" s="201" t="s">
        <v>199</v>
      </c>
      <c r="M39" s="187" t="s">
        <v>182</v>
      </c>
      <c r="N39" s="203" t="s">
        <v>207</v>
      </c>
      <c r="O39" s="88">
        <f t="shared" si="7"/>
        <v>1.3482340505720436</v>
      </c>
      <c r="P39" s="86">
        <f t="shared" si="8"/>
        <v>1.257044953409086</v>
      </c>
      <c r="Q39" s="86">
        <f t="shared" si="9"/>
        <v>1.2346267311849384E-2</v>
      </c>
      <c r="R39" s="86">
        <f t="shared" si="10"/>
        <v>0</v>
      </c>
      <c r="S39" s="87">
        <f t="shared" si="11"/>
        <v>7.884282985110834E-2</v>
      </c>
    </row>
    <row r="40" spans="2:19" ht="15.75" customHeight="1">
      <c r="B40" s="201" t="s">
        <v>199</v>
      </c>
      <c r="C40" s="187" t="s">
        <v>184</v>
      </c>
      <c r="D40" s="203" t="s">
        <v>208</v>
      </c>
      <c r="E40" s="16">
        <f t="shared" si="6"/>
        <v>15725</v>
      </c>
      <c r="F40" s="90">
        <v>14509</v>
      </c>
      <c r="G40" s="90">
        <v>392</v>
      </c>
      <c r="H40" s="90">
        <v>1</v>
      </c>
      <c r="I40" s="199">
        <v>823</v>
      </c>
      <c r="L40" s="201" t="s">
        <v>199</v>
      </c>
      <c r="M40" s="187" t="s">
        <v>184</v>
      </c>
      <c r="N40" s="203" t="s">
        <v>208</v>
      </c>
      <c r="O40" s="88">
        <f t="shared" si="7"/>
        <v>1.7030267849020311</v>
      </c>
      <c r="P40" s="86">
        <f t="shared" si="8"/>
        <v>1.571333266908971</v>
      </c>
      <c r="Q40" s="86">
        <f t="shared" si="9"/>
        <v>4.2453831458289112E-2</v>
      </c>
      <c r="R40" s="86">
        <f t="shared" si="10"/>
        <v>1.0830059045481916E-4</v>
      </c>
      <c r="S40" s="87">
        <f t="shared" si="11"/>
        <v>8.9131385944316174E-2</v>
      </c>
    </row>
    <row r="41" spans="2:19" ht="15.75" customHeight="1">
      <c r="B41" s="201" t="s">
        <v>209</v>
      </c>
      <c r="C41" s="187" t="s">
        <v>170</v>
      </c>
      <c r="D41" s="203" t="s">
        <v>210</v>
      </c>
      <c r="E41" s="16">
        <f t="shared" si="6"/>
        <v>6758</v>
      </c>
      <c r="F41" s="90">
        <v>4811</v>
      </c>
      <c r="G41" s="90">
        <v>6</v>
      </c>
      <c r="H41" s="90">
        <v>0</v>
      </c>
      <c r="I41" s="199">
        <v>1941</v>
      </c>
      <c r="L41" s="201" t="s">
        <v>209</v>
      </c>
      <c r="M41" s="187" t="s">
        <v>170</v>
      </c>
      <c r="N41" s="203" t="s">
        <v>210</v>
      </c>
      <c r="O41" s="88">
        <f t="shared" si="7"/>
        <v>0.7318953902936679</v>
      </c>
      <c r="P41" s="86">
        <f t="shared" si="8"/>
        <v>0.52103414067813503</v>
      </c>
      <c r="Q41" s="86">
        <f t="shared" si="9"/>
        <v>6.4980354272891488E-4</v>
      </c>
      <c r="R41" s="86">
        <f t="shared" si="10"/>
        <v>0</v>
      </c>
      <c r="S41" s="87">
        <f t="shared" si="11"/>
        <v>0.21021144607280398</v>
      </c>
    </row>
    <row r="42" spans="2:19" ht="15.75" customHeight="1">
      <c r="B42" s="201" t="s">
        <v>209</v>
      </c>
      <c r="C42" s="187" t="s">
        <v>172</v>
      </c>
      <c r="D42" s="204" t="s">
        <v>211</v>
      </c>
      <c r="E42" s="16">
        <f t="shared" si="6"/>
        <v>9076</v>
      </c>
      <c r="F42" s="90">
        <v>6841</v>
      </c>
      <c r="G42" s="90">
        <v>26</v>
      </c>
      <c r="H42" s="90">
        <v>0</v>
      </c>
      <c r="I42" s="199">
        <v>2209</v>
      </c>
      <c r="L42" s="201" t="s">
        <v>209</v>
      </c>
      <c r="M42" s="187" t="s">
        <v>172</v>
      </c>
      <c r="N42" s="204" t="s">
        <v>211</v>
      </c>
      <c r="O42" s="88">
        <f t="shared" si="7"/>
        <v>0.98293615896793862</v>
      </c>
      <c r="P42" s="86">
        <f t="shared" si="8"/>
        <v>0.74088433930141784</v>
      </c>
      <c r="Q42" s="86">
        <f t="shared" si="9"/>
        <v>2.8158153518252982E-3</v>
      </c>
      <c r="R42" s="86">
        <f t="shared" si="10"/>
        <v>0</v>
      </c>
      <c r="S42" s="87">
        <f t="shared" si="11"/>
        <v>0.23923600431469552</v>
      </c>
    </row>
    <row r="43" spans="2:19" ht="15.75" customHeight="1">
      <c r="B43" s="201" t="s">
        <v>209</v>
      </c>
      <c r="C43" s="187" t="s">
        <v>174</v>
      </c>
      <c r="D43" s="203" t="s">
        <v>212</v>
      </c>
      <c r="E43" s="16">
        <f t="shared" si="6"/>
        <v>1372</v>
      </c>
      <c r="F43" s="90">
        <v>1148</v>
      </c>
      <c r="G43" s="90">
        <v>3</v>
      </c>
      <c r="H43" s="90">
        <v>0</v>
      </c>
      <c r="I43" s="199">
        <v>221</v>
      </c>
      <c r="L43" s="201" t="s">
        <v>209</v>
      </c>
      <c r="M43" s="187" t="s">
        <v>174</v>
      </c>
      <c r="N43" s="203" t="s">
        <v>212</v>
      </c>
      <c r="O43" s="88">
        <f t="shared" si="7"/>
        <v>0.14858841010401189</v>
      </c>
      <c r="P43" s="86">
        <f t="shared" si="8"/>
        <v>0.12432907784213239</v>
      </c>
      <c r="Q43" s="86">
        <f t="shared" si="9"/>
        <v>3.2490177136445744E-4</v>
      </c>
      <c r="R43" s="86">
        <f t="shared" si="10"/>
        <v>0</v>
      </c>
      <c r="S43" s="87">
        <f t="shared" si="11"/>
        <v>2.3934430490515034E-2</v>
      </c>
    </row>
    <row r="44" spans="2:19" ht="15.75" customHeight="1">
      <c r="B44" s="201" t="s">
        <v>209</v>
      </c>
      <c r="C44" s="187" t="s">
        <v>176</v>
      </c>
      <c r="D44" s="203" t="s">
        <v>213</v>
      </c>
      <c r="E44" s="16">
        <f t="shared" si="6"/>
        <v>12051</v>
      </c>
      <c r="F44" s="90">
        <v>9663</v>
      </c>
      <c r="G44" s="90">
        <v>98</v>
      </c>
      <c r="H44" s="90">
        <v>8</v>
      </c>
      <c r="I44" s="199">
        <v>2282</v>
      </c>
      <c r="L44" s="201" t="s">
        <v>209</v>
      </c>
      <c r="M44" s="187" t="s">
        <v>176</v>
      </c>
      <c r="N44" s="203" t="s">
        <v>213</v>
      </c>
      <c r="O44" s="88">
        <f t="shared" si="7"/>
        <v>1.3051304155710257</v>
      </c>
      <c r="P44" s="86">
        <f t="shared" si="8"/>
        <v>1.0465086055649175</v>
      </c>
      <c r="Q44" s="86">
        <f t="shared" si="9"/>
        <v>1.0613457864572278E-2</v>
      </c>
      <c r="R44" s="86">
        <f t="shared" si="10"/>
        <v>8.6640472363855325E-4</v>
      </c>
      <c r="S44" s="87">
        <f t="shared" si="11"/>
        <v>0.24714194741789733</v>
      </c>
    </row>
    <row r="45" spans="2:19" ht="15.75" customHeight="1">
      <c r="B45" s="201" t="s">
        <v>209</v>
      </c>
      <c r="C45" s="187" t="s">
        <v>178</v>
      </c>
      <c r="D45" s="203" t="s">
        <v>214</v>
      </c>
      <c r="E45" s="16">
        <f t="shared" si="6"/>
        <v>8794</v>
      </c>
      <c r="F45" s="90">
        <v>6758</v>
      </c>
      <c r="G45" s="90">
        <v>42</v>
      </c>
      <c r="H45" s="90">
        <v>7</v>
      </c>
      <c r="I45" s="199">
        <v>1987</v>
      </c>
      <c r="L45" s="201" t="s">
        <v>209</v>
      </c>
      <c r="M45" s="187" t="s">
        <v>178</v>
      </c>
      <c r="N45" s="203" t="s">
        <v>214</v>
      </c>
      <c r="O45" s="88">
        <f t="shared" si="7"/>
        <v>0.95239539245967986</v>
      </c>
      <c r="P45" s="86">
        <f t="shared" si="8"/>
        <v>0.7318953902936679</v>
      </c>
      <c r="Q45" s="86">
        <f t="shared" si="9"/>
        <v>4.5486247991024052E-3</v>
      </c>
      <c r="R45" s="86">
        <f t="shared" si="10"/>
        <v>7.5810413318373412E-4</v>
      </c>
      <c r="S45" s="87">
        <f t="shared" si="11"/>
        <v>0.2151932732337257</v>
      </c>
    </row>
    <row r="46" spans="2:19" ht="15.75" customHeight="1">
      <c r="B46" s="201" t="s">
        <v>209</v>
      </c>
      <c r="C46" s="187" t="s">
        <v>180</v>
      </c>
      <c r="D46" s="203" t="s">
        <v>215</v>
      </c>
      <c r="E46" s="16">
        <f t="shared" si="6"/>
        <v>125047</v>
      </c>
      <c r="F46" s="90">
        <v>117313</v>
      </c>
      <c r="G46" s="90">
        <v>2892</v>
      </c>
      <c r="H46" s="90">
        <v>127</v>
      </c>
      <c r="I46" s="199">
        <v>4715</v>
      </c>
      <c r="L46" s="201" t="s">
        <v>209</v>
      </c>
      <c r="M46" s="187" t="s">
        <v>180</v>
      </c>
      <c r="N46" s="203" t="s">
        <v>215</v>
      </c>
      <c r="O46" s="88">
        <f t="shared" si="7"/>
        <v>13.54266393460377</v>
      </c>
      <c r="P46" s="86">
        <f t="shared" si="8"/>
        <v>12.705067168026199</v>
      </c>
      <c r="Q46" s="86">
        <f t="shared" si="9"/>
        <v>0.31320530759533699</v>
      </c>
      <c r="R46" s="86">
        <f t="shared" si="10"/>
        <v>1.3754174987762035E-2</v>
      </c>
      <c r="S46" s="87">
        <f t="shared" si="11"/>
        <v>0.51063728399447239</v>
      </c>
    </row>
    <row r="47" spans="2:19" ht="15.75" customHeight="1">
      <c r="B47" s="201" t="s">
        <v>209</v>
      </c>
      <c r="C47" s="187" t="s">
        <v>182</v>
      </c>
      <c r="D47" s="203" t="s">
        <v>217</v>
      </c>
      <c r="E47" s="16">
        <f t="shared" si="6"/>
        <v>19631</v>
      </c>
      <c r="F47" s="90">
        <v>18049</v>
      </c>
      <c r="G47" s="90">
        <v>154</v>
      </c>
      <c r="H47" s="90">
        <v>1</v>
      </c>
      <c r="I47" s="199">
        <v>1427</v>
      </c>
      <c r="L47" s="201" t="s">
        <v>209</v>
      </c>
      <c r="M47" s="187" t="s">
        <v>182</v>
      </c>
      <c r="N47" s="203" t="s">
        <v>217</v>
      </c>
      <c r="O47" s="88">
        <f t="shared" si="7"/>
        <v>2.1260488912185549</v>
      </c>
      <c r="P47" s="86">
        <f t="shared" si="8"/>
        <v>1.9547173571190311</v>
      </c>
      <c r="Q47" s="86">
        <f t="shared" si="9"/>
        <v>1.6678290930042149E-2</v>
      </c>
      <c r="R47" s="86">
        <f t="shared" si="10"/>
        <v>1.0830059045481916E-4</v>
      </c>
      <c r="S47" s="87">
        <f t="shared" si="11"/>
        <v>0.15454494257902693</v>
      </c>
    </row>
    <row r="48" spans="2:19" ht="15.75" customHeight="1">
      <c r="B48" s="201" t="s">
        <v>209</v>
      </c>
      <c r="C48" s="187" t="s">
        <v>184</v>
      </c>
      <c r="D48" s="203" t="s">
        <v>218</v>
      </c>
      <c r="E48" s="16">
        <f t="shared" si="6"/>
        <v>27009</v>
      </c>
      <c r="F48" s="90">
        <v>24993</v>
      </c>
      <c r="G48" s="90">
        <v>477</v>
      </c>
      <c r="H48" s="90">
        <v>36</v>
      </c>
      <c r="I48" s="199">
        <v>1503</v>
      </c>
      <c r="L48" s="201" t="s">
        <v>209</v>
      </c>
      <c r="M48" s="187" t="s">
        <v>184</v>
      </c>
      <c r="N48" s="203" t="s">
        <v>218</v>
      </c>
      <c r="O48" s="88">
        <f t="shared" si="7"/>
        <v>2.9250906475942107</v>
      </c>
      <c r="P48" s="86">
        <f t="shared" si="8"/>
        <v>2.7067566572372952</v>
      </c>
      <c r="Q48" s="86">
        <f t="shared" si="9"/>
        <v>5.1659381646948735E-2</v>
      </c>
      <c r="R48" s="86">
        <f t="shared" si="10"/>
        <v>3.8988212563734895E-3</v>
      </c>
      <c r="S48" s="87">
        <f t="shared" si="11"/>
        <v>0.1627757874535932</v>
      </c>
    </row>
    <row r="49" spans="2:19" ht="15.75" customHeight="1">
      <c r="B49" s="201" t="s">
        <v>209</v>
      </c>
      <c r="C49" s="187" t="s">
        <v>187</v>
      </c>
      <c r="D49" s="203" t="s">
        <v>219</v>
      </c>
      <c r="E49" s="16">
        <f t="shared" si="6"/>
        <v>14282</v>
      </c>
      <c r="F49" s="90">
        <v>11713</v>
      </c>
      <c r="G49" s="90">
        <v>106</v>
      </c>
      <c r="H49" s="90">
        <v>5</v>
      </c>
      <c r="I49" s="199">
        <v>2458</v>
      </c>
      <c r="L49" s="201" t="s">
        <v>209</v>
      </c>
      <c r="M49" s="187" t="s">
        <v>187</v>
      </c>
      <c r="N49" s="203" t="s">
        <v>219</v>
      </c>
      <c r="O49" s="88">
        <f t="shared" si="7"/>
        <v>1.5467490328757274</v>
      </c>
      <c r="P49" s="86">
        <f t="shared" si="8"/>
        <v>1.2685248159972968</v>
      </c>
      <c r="Q49" s="86">
        <f t="shared" si="9"/>
        <v>1.1479862588210831E-2</v>
      </c>
      <c r="R49" s="86">
        <f t="shared" si="10"/>
        <v>5.4150295227409586E-4</v>
      </c>
      <c r="S49" s="87">
        <f t="shared" si="11"/>
        <v>0.26620285133794552</v>
      </c>
    </row>
    <row r="50" spans="2:19" ht="15.75" customHeight="1">
      <c r="B50" s="201" t="s">
        <v>209</v>
      </c>
      <c r="C50" s="187" t="s">
        <v>189</v>
      </c>
      <c r="D50" s="203" t="s">
        <v>220</v>
      </c>
      <c r="E50" s="16">
        <f t="shared" si="6"/>
        <v>5621</v>
      </c>
      <c r="F50" s="90">
        <v>3858</v>
      </c>
      <c r="G50" s="90">
        <v>20</v>
      </c>
      <c r="H50" s="90">
        <v>1</v>
      </c>
      <c r="I50" s="199">
        <v>1742</v>
      </c>
      <c r="L50" s="201" t="s">
        <v>209</v>
      </c>
      <c r="M50" s="187" t="s">
        <v>189</v>
      </c>
      <c r="N50" s="203" t="s">
        <v>220</v>
      </c>
      <c r="O50" s="88">
        <f t="shared" si="7"/>
        <v>0.60875761894653846</v>
      </c>
      <c r="P50" s="86">
        <f t="shared" si="8"/>
        <v>0.41782367797469233</v>
      </c>
      <c r="Q50" s="86">
        <f t="shared" si="9"/>
        <v>2.1660118090963834E-3</v>
      </c>
      <c r="R50" s="86">
        <f t="shared" si="10"/>
        <v>1.0830059045481916E-4</v>
      </c>
      <c r="S50" s="87">
        <f t="shared" si="11"/>
        <v>0.18865962857229499</v>
      </c>
    </row>
    <row r="51" spans="2:19" ht="15.75" customHeight="1">
      <c r="B51" s="201" t="s">
        <v>209</v>
      </c>
      <c r="C51" s="187" t="s">
        <v>191</v>
      </c>
      <c r="D51" s="203" t="s">
        <v>222</v>
      </c>
      <c r="E51" s="16">
        <f t="shared" si="6"/>
        <v>8001</v>
      </c>
      <c r="F51" s="90">
        <v>6002</v>
      </c>
      <c r="G51" s="90">
        <v>10</v>
      </c>
      <c r="H51" s="90">
        <v>0</v>
      </c>
      <c r="I51" s="199">
        <v>1989</v>
      </c>
      <c r="L51" s="201" t="s">
        <v>209</v>
      </c>
      <c r="M51" s="187" t="s">
        <v>191</v>
      </c>
      <c r="N51" s="203" t="s">
        <v>222</v>
      </c>
      <c r="O51" s="88">
        <f t="shared" si="7"/>
        <v>0.86651302422900822</v>
      </c>
      <c r="P51" s="86">
        <f t="shared" si="8"/>
        <v>0.65002014390982465</v>
      </c>
      <c r="Q51" s="86">
        <f t="shared" si="9"/>
        <v>1.0830059045481917E-3</v>
      </c>
      <c r="R51" s="86">
        <f t="shared" si="10"/>
        <v>0</v>
      </c>
      <c r="S51" s="87">
        <f t="shared" si="11"/>
        <v>0.21540987441463533</v>
      </c>
    </row>
    <row r="52" spans="2:19" ht="15.75" customHeight="1">
      <c r="B52" s="201" t="s">
        <v>209</v>
      </c>
      <c r="C52" s="187" t="s">
        <v>193</v>
      </c>
      <c r="D52" s="203" t="s">
        <v>223</v>
      </c>
      <c r="E52" s="16">
        <f t="shared" si="6"/>
        <v>16041</v>
      </c>
      <c r="F52" s="90">
        <v>13981</v>
      </c>
      <c r="G52" s="90">
        <v>208</v>
      </c>
      <c r="H52" s="90">
        <v>6</v>
      </c>
      <c r="I52" s="199">
        <v>1846</v>
      </c>
      <c r="L52" s="201" t="s">
        <v>209</v>
      </c>
      <c r="M52" s="187" t="s">
        <v>193</v>
      </c>
      <c r="N52" s="203" t="s">
        <v>223</v>
      </c>
      <c r="O52" s="88">
        <f t="shared" si="7"/>
        <v>1.737249771485754</v>
      </c>
      <c r="P52" s="86">
        <f t="shared" si="8"/>
        <v>1.5141505551488266</v>
      </c>
      <c r="Q52" s="86">
        <f t="shared" si="9"/>
        <v>2.2526522814602386E-2</v>
      </c>
      <c r="R52" s="86">
        <f t="shared" si="10"/>
        <v>6.4980354272891488E-4</v>
      </c>
      <c r="S52" s="87">
        <f t="shared" si="11"/>
        <v>0.19992288997959617</v>
      </c>
    </row>
    <row r="53" spans="2:19" ht="15.75" customHeight="1">
      <c r="B53" s="201" t="s">
        <v>209</v>
      </c>
      <c r="C53" s="187" t="s">
        <v>195</v>
      </c>
      <c r="D53" s="203" t="s">
        <v>224</v>
      </c>
      <c r="E53" s="16">
        <f t="shared" si="6"/>
        <v>29237</v>
      </c>
      <c r="F53" s="90">
        <v>26951</v>
      </c>
      <c r="G53" s="90">
        <v>503</v>
      </c>
      <c r="H53" s="90">
        <v>5</v>
      </c>
      <c r="I53" s="199">
        <v>1778</v>
      </c>
      <c r="L53" s="201" t="s">
        <v>209</v>
      </c>
      <c r="M53" s="187" t="s">
        <v>195</v>
      </c>
      <c r="N53" s="203" t="s">
        <v>224</v>
      </c>
      <c r="O53" s="88">
        <f t="shared" si="7"/>
        <v>3.1663843631275479</v>
      </c>
      <c r="P53" s="86">
        <f t="shared" si="8"/>
        <v>2.9188092133478309</v>
      </c>
      <c r="Q53" s="86">
        <f t="shared" si="9"/>
        <v>5.4475196998774039E-2</v>
      </c>
      <c r="R53" s="86">
        <f t="shared" si="10"/>
        <v>5.4150295227409586E-4</v>
      </c>
      <c r="S53" s="87">
        <f t="shared" si="11"/>
        <v>0.19255844982866846</v>
      </c>
    </row>
    <row r="54" spans="2:19" ht="15.75" customHeight="1">
      <c r="B54" s="201" t="s">
        <v>225</v>
      </c>
      <c r="C54" s="187" t="s">
        <v>170</v>
      </c>
      <c r="D54" s="203" t="s">
        <v>226</v>
      </c>
      <c r="E54" s="16">
        <f t="shared" si="6"/>
        <v>10972</v>
      </c>
      <c r="F54" s="90">
        <v>8129</v>
      </c>
      <c r="G54" s="90">
        <v>74</v>
      </c>
      <c r="H54" s="90">
        <v>1</v>
      </c>
      <c r="I54" s="199">
        <v>2768</v>
      </c>
      <c r="L54" s="201" t="s">
        <v>225</v>
      </c>
      <c r="M54" s="187" t="s">
        <v>170</v>
      </c>
      <c r="N54" s="203" t="s">
        <v>226</v>
      </c>
      <c r="O54" s="88">
        <f t="shared" si="7"/>
        <v>1.1882740784702761</v>
      </c>
      <c r="P54" s="86">
        <f t="shared" si="8"/>
        <v>0.88037549980722507</v>
      </c>
      <c r="Q54" s="86">
        <f t="shared" si="9"/>
        <v>8.0142436936566173E-3</v>
      </c>
      <c r="R54" s="86">
        <f t="shared" si="10"/>
        <v>1.0830059045481916E-4</v>
      </c>
      <c r="S54" s="87">
        <f t="shared" si="11"/>
        <v>0.29977603437893946</v>
      </c>
    </row>
    <row r="55" spans="2:19" ht="15.75" customHeight="1">
      <c r="B55" s="201" t="s">
        <v>225</v>
      </c>
      <c r="C55" s="187" t="s">
        <v>172</v>
      </c>
      <c r="D55" s="203" t="s">
        <v>227</v>
      </c>
      <c r="E55" s="16">
        <f t="shared" si="6"/>
        <v>487</v>
      </c>
      <c r="F55" s="90">
        <v>377</v>
      </c>
      <c r="G55" s="90">
        <v>1</v>
      </c>
      <c r="H55" s="90">
        <v>2</v>
      </c>
      <c r="I55" s="199">
        <v>107</v>
      </c>
      <c r="L55" s="201" t="s">
        <v>225</v>
      </c>
      <c r="M55" s="187" t="s">
        <v>172</v>
      </c>
      <c r="N55" s="203" t="s">
        <v>227</v>
      </c>
      <c r="O55" s="88">
        <f t="shared" si="7"/>
        <v>5.2742387551496933E-2</v>
      </c>
      <c r="P55" s="86">
        <f t="shared" si="8"/>
        <v>4.0829322601466822E-2</v>
      </c>
      <c r="Q55" s="86">
        <f t="shared" si="9"/>
        <v>1.0830059045481916E-4</v>
      </c>
      <c r="R55" s="86">
        <f t="shared" si="10"/>
        <v>2.1660118090963831E-4</v>
      </c>
      <c r="S55" s="87">
        <f t="shared" si="11"/>
        <v>1.158816317866565E-2</v>
      </c>
    </row>
    <row r="56" spans="2:19" ht="15.75" customHeight="1">
      <c r="B56" s="201" t="s">
        <v>225</v>
      </c>
      <c r="C56" s="187" t="s">
        <v>174</v>
      </c>
      <c r="D56" s="203" t="s">
        <v>228</v>
      </c>
      <c r="E56" s="16">
        <f t="shared" si="6"/>
        <v>775</v>
      </c>
      <c r="F56" s="90">
        <v>632</v>
      </c>
      <c r="G56" s="90">
        <v>3</v>
      </c>
      <c r="H56" s="90">
        <v>7</v>
      </c>
      <c r="I56" s="199">
        <v>133</v>
      </c>
      <c r="L56" s="201" t="s">
        <v>225</v>
      </c>
      <c r="M56" s="187" t="s">
        <v>174</v>
      </c>
      <c r="N56" s="203" t="s">
        <v>228</v>
      </c>
      <c r="O56" s="88">
        <f t="shared" si="7"/>
        <v>8.393295760248487E-2</v>
      </c>
      <c r="P56" s="86">
        <f t="shared" si="8"/>
        <v>6.8445973167445717E-2</v>
      </c>
      <c r="Q56" s="86">
        <f t="shared" si="9"/>
        <v>3.2490177136445744E-4</v>
      </c>
      <c r="R56" s="86">
        <f t="shared" si="10"/>
        <v>7.5810413318373412E-4</v>
      </c>
      <c r="S56" s="87">
        <f t="shared" si="11"/>
        <v>1.4403978530490948E-2</v>
      </c>
    </row>
    <row r="57" spans="2:19" ht="15.75" customHeight="1">
      <c r="B57" s="201" t="s">
        <v>225</v>
      </c>
      <c r="C57" s="187" t="s">
        <v>176</v>
      </c>
      <c r="D57" s="203" t="s">
        <v>229</v>
      </c>
      <c r="E57" s="16">
        <f t="shared" si="6"/>
        <v>5063</v>
      </c>
      <c r="F57" s="90">
        <v>3877</v>
      </c>
      <c r="G57" s="90">
        <v>43</v>
      </c>
      <c r="H57" s="90">
        <v>1</v>
      </c>
      <c r="I57" s="199">
        <v>1142</v>
      </c>
      <c r="L57" s="201" t="s">
        <v>225</v>
      </c>
      <c r="M57" s="187" t="s">
        <v>176</v>
      </c>
      <c r="N57" s="203" t="s">
        <v>229</v>
      </c>
      <c r="O57" s="88">
        <f t="shared" si="7"/>
        <v>0.54832588947274941</v>
      </c>
      <c r="P57" s="86">
        <f t="shared" si="8"/>
        <v>0.4198813891933339</v>
      </c>
      <c r="Q57" s="86">
        <f t="shared" si="9"/>
        <v>4.6569253895572234E-3</v>
      </c>
      <c r="R57" s="86">
        <f t="shared" si="10"/>
        <v>1.0830059045481916E-4</v>
      </c>
      <c r="S57" s="87">
        <f t="shared" si="11"/>
        <v>0.12367927429940348</v>
      </c>
    </row>
    <row r="58" spans="2:19" ht="15.75" customHeight="1">
      <c r="B58" s="201" t="s">
        <v>225</v>
      </c>
      <c r="C58" s="187" t="s">
        <v>178</v>
      </c>
      <c r="D58" s="203" t="s">
        <v>230</v>
      </c>
      <c r="E58" s="16">
        <f t="shared" si="6"/>
        <v>30745</v>
      </c>
      <c r="F58" s="90">
        <v>28025</v>
      </c>
      <c r="G58" s="90">
        <v>683</v>
      </c>
      <c r="H58" s="90">
        <v>82</v>
      </c>
      <c r="I58" s="199">
        <v>1955</v>
      </c>
      <c r="L58" s="201" t="s">
        <v>225</v>
      </c>
      <c r="M58" s="187" t="s">
        <v>178</v>
      </c>
      <c r="N58" s="203" t="s">
        <v>230</v>
      </c>
      <c r="O58" s="88">
        <f t="shared" si="7"/>
        <v>3.329701653533415</v>
      </c>
      <c r="P58" s="86">
        <f t="shared" si="8"/>
        <v>3.035124047496307</v>
      </c>
      <c r="Q58" s="86">
        <f t="shared" si="9"/>
        <v>7.3969303280641482E-2</v>
      </c>
      <c r="R58" s="86">
        <f t="shared" si="10"/>
        <v>8.8806484172951703E-3</v>
      </c>
      <c r="S58" s="87">
        <f t="shared" si="11"/>
        <v>0.21172765433917143</v>
      </c>
    </row>
    <row r="59" spans="2:19" ht="15.75" customHeight="1">
      <c r="B59" s="201" t="s">
        <v>225</v>
      </c>
      <c r="C59" s="187" t="s">
        <v>180</v>
      </c>
      <c r="D59" s="203" t="s">
        <v>231</v>
      </c>
      <c r="E59" s="16">
        <f t="shared" si="6"/>
        <v>6411</v>
      </c>
      <c r="F59" s="90">
        <v>4941</v>
      </c>
      <c r="G59" s="90">
        <v>54</v>
      </c>
      <c r="H59" s="90">
        <v>0</v>
      </c>
      <c r="I59" s="199">
        <v>1416</v>
      </c>
      <c r="L59" s="201" t="s">
        <v>225</v>
      </c>
      <c r="M59" s="187" t="s">
        <v>180</v>
      </c>
      <c r="N59" s="203" t="s">
        <v>231</v>
      </c>
      <c r="O59" s="88">
        <f t="shared" si="7"/>
        <v>0.69431508540584552</v>
      </c>
      <c r="P59" s="86">
        <f t="shared" si="8"/>
        <v>0.53511321743726148</v>
      </c>
      <c r="Q59" s="86">
        <f t="shared" si="9"/>
        <v>5.8482318845602347E-3</v>
      </c>
      <c r="R59" s="86">
        <f t="shared" si="10"/>
        <v>0</v>
      </c>
      <c r="S59" s="87">
        <f t="shared" si="11"/>
        <v>0.15335363608402391</v>
      </c>
    </row>
    <row r="60" spans="2:19" ht="15.75" customHeight="1">
      <c r="B60" s="201" t="s">
        <v>225</v>
      </c>
      <c r="C60" s="187" t="s">
        <v>182</v>
      </c>
      <c r="D60" s="203" t="s">
        <v>232</v>
      </c>
      <c r="E60" s="16">
        <f t="shared" si="6"/>
        <v>12433</v>
      </c>
      <c r="F60" s="90">
        <v>10336</v>
      </c>
      <c r="G60" s="90">
        <v>109</v>
      </c>
      <c r="H60" s="90">
        <v>14</v>
      </c>
      <c r="I60" s="199">
        <v>1974</v>
      </c>
      <c r="L60" s="201" t="s">
        <v>225</v>
      </c>
      <c r="M60" s="187" t="s">
        <v>182</v>
      </c>
      <c r="N60" s="203" t="s">
        <v>232</v>
      </c>
      <c r="O60" s="88">
        <f t="shared" si="7"/>
        <v>1.3465012411247668</v>
      </c>
      <c r="P60" s="86">
        <f t="shared" si="8"/>
        <v>1.1193949029410108</v>
      </c>
      <c r="Q60" s="86">
        <f t="shared" si="9"/>
        <v>1.1804764359575289E-2</v>
      </c>
      <c r="R60" s="86">
        <f t="shared" si="10"/>
        <v>1.5162082663674682E-3</v>
      </c>
      <c r="S60" s="87">
        <f t="shared" si="11"/>
        <v>0.21378536555781302</v>
      </c>
    </row>
    <row r="61" spans="2:19" ht="15.75" customHeight="1">
      <c r="B61" s="201" t="s">
        <v>225</v>
      </c>
      <c r="C61" s="187" t="s">
        <v>184</v>
      </c>
      <c r="D61" s="203" t="s">
        <v>233</v>
      </c>
      <c r="E61" s="16">
        <f t="shared" si="6"/>
        <v>12745</v>
      </c>
      <c r="F61" s="90">
        <v>11503</v>
      </c>
      <c r="G61" s="90">
        <v>104</v>
      </c>
      <c r="H61" s="90">
        <v>2</v>
      </c>
      <c r="I61" s="199">
        <v>1136</v>
      </c>
      <c r="L61" s="201" t="s">
        <v>225</v>
      </c>
      <c r="M61" s="187" t="s">
        <v>184</v>
      </c>
      <c r="N61" s="203" t="s">
        <v>233</v>
      </c>
      <c r="O61" s="88">
        <f t="shared" si="7"/>
        <v>1.3802910253466703</v>
      </c>
      <c r="P61" s="86">
        <f t="shared" si="8"/>
        <v>1.2457816920017848</v>
      </c>
      <c r="Q61" s="86">
        <f t="shared" si="9"/>
        <v>1.1263261407301193E-2</v>
      </c>
      <c r="R61" s="86">
        <f t="shared" si="10"/>
        <v>2.1660118090963831E-4</v>
      </c>
      <c r="S61" s="87">
        <f t="shared" si="11"/>
        <v>0.12302947075667457</v>
      </c>
    </row>
    <row r="62" spans="2:19" ht="15.75" customHeight="1">
      <c r="B62" s="201" t="s">
        <v>225</v>
      </c>
      <c r="C62" s="187" t="s">
        <v>187</v>
      </c>
      <c r="D62" s="203" t="s">
        <v>234</v>
      </c>
      <c r="E62" s="16">
        <f t="shared" si="6"/>
        <v>7410</v>
      </c>
      <c r="F62" s="90">
        <v>6491</v>
      </c>
      <c r="G62" s="90">
        <v>29</v>
      </c>
      <c r="H62" s="90">
        <v>5</v>
      </c>
      <c r="I62" s="199">
        <v>885</v>
      </c>
      <c r="L62" s="201" t="s">
        <v>225</v>
      </c>
      <c r="M62" s="187" t="s">
        <v>187</v>
      </c>
      <c r="N62" s="203" t="s">
        <v>234</v>
      </c>
      <c r="O62" s="88">
        <f t="shared" si="7"/>
        <v>0.80250737527020988</v>
      </c>
      <c r="P62" s="86">
        <f t="shared" si="8"/>
        <v>0.70297913264223111</v>
      </c>
      <c r="Q62" s="86">
        <f t="shared" si="9"/>
        <v>3.1407171231897556E-3</v>
      </c>
      <c r="R62" s="86">
        <f t="shared" si="10"/>
        <v>5.4150295227409586E-4</v>
      </c>
      <c r="S62" s="87">
        <f t="shared" si="11"/>
        <v>9.5846022552514967E-2</v>
      </c>
    </row>
    <row r="63" spans="2:19" ht="15.75" customHeight="1">
      <c r="B63" s="201" t="s">
        <v>225</v>
      </c>
      <c r="C63" s="187" t="s">
        <v>189</v>
      </c>
      <c r="D63" s="203" t="s">
        <v>235</v>
      </c>
      <c r="E63" s="16">
        <f t="shared" si="6"/>
        <v>4720</v>
      </c>
      <c r="F63" s="90">
        <v>3797</v>
      </c>
      <c r="G63" s="90">
        <v>18</v>
      </c>
      <c r="H63" s="90">
        <v>0</v>
      </c>
      <c r="I63" s="199">
        <v>905</v>
      </c>
      <c r="L63" s="201" t="s">
        <v>225</v>
      </c>
      <c r="M63" s="187" t="s">
        <v>189</v>
      </c>
      <c r="N63" s="203" t="s">
        <v>235</v>
      </c>
      <c r="O63" s="88">
        <f t="shared" si="7"/>
        <v>0.51117878694674646</v>
      </c>
      <c r="P63" s="86">
        <f t="shared" si="8"/>
        <v>0.41121734195694837</v>
      </c>
      <c r="Q63" s="86">
        <f t="shared" si="9"/>
        <v>1.9494106281867448E-3</v>
      </c>
      <c r="R63" s="86">
        <f t="shared" si="10"/>
        <v>0</v>
      </c>
      <c r="S63" s="87">
        <f t="shared" si="11"/>
        <v>9.8012034361611336E-2</v>
      </c>
    </row>
    <row r="64" spans="2:19" ht="15.75" customHeight="1">
      <c r="B64" s="201" t="s">
        <v>225</v>
      </c>
      <c r="C64" s="187" t="s">
        <v>191</v>
      </c>
      <c r="D64" s="203" t="s">
        <v>236</v>
      </c>
      <c r="E64" s="16">
        <f t="shared" si="6"/>
        <v>8923</v>
      </c>
      <c r="F64" s="90">
        <v>7271</v>
      </c>
      <c r="G64" s="90">
        <v>25</v>
      </c>
      <c r="H64" s="90">
        <v>0</v>
      </c>
      <c r="I64" s="199">
        <v>1627</v>
      </c>
      <c r="L64" s="201" t="s">
        <v>225</v>
      </c>
      <c r="M64" s="187" t="s">
        <v>191</v>
      </c>
      <c r="N64" s="203" t="s">
        <v>236</v>
      </c>
      <c r="O64" s="88">
        <f t="shared" si="7"/>
        <v>0.96636616862835123</v>
      </c>
      <c r="P64" s="86">
        <f t="shared" si="8"/>
        <v>0.78745359319699004</v>
      </c>
      <c r="Q64" s="86">
        <f t="shared" si="9"/>
        <v>2.7075147613704791E-3</v>
      </c>
      <c r="R64" s="86">
        <f t="shared" si="10"/>
        <v>0</v>
      </c>
      <c r="S64" s="87">
        <f t="shared" si="11"/>
        <v>0.17620506066999078</v>
      </c>
    </row>
    <row r="65" spans="2:19" ht="15.75" customHeight="1">
      <c r="B65" s="201" t="s">
        <v>237</v>
      </c>
      <c r="C65" s="187" t="s">
        <v>170</v>
      </c>
      <c r="D65" s="203" t="s">
        <v>238</v>
      </c>
      <c r="E65" s="16">
        <f t="shared" si="6"/>
        <v>1020</v>
      </c>
      <c r="F65" s="90">
        <v>850</v>
      </c>
      <c r="G65" s="90"/>
      <c r="H65" s="90">
        <v>0</v>
      </c>
      <c r="I65" s="199">
        <v>170</v>
      </c>
      <c r="L65" s="201" t="s">
        <v>237</v>
      </c>
      <c r="M65" s="187" t="s">
        <v>170</v>
      </c>
      <c r="N65" s="203" t="s">
        <v>238</v>
      </c>
      <c r="O65" s="88">
        <f t="shared" si="7"/>
        <v>0.11046660226391554</v>
      </c>
      <c r="P65" s="86">
        <f t="shared" si="8"/>
        <v>9.205550188659628E-2</v>
      </c>
      <c r="Q65" s="86">
        <f t="shared" si="9"/>
        <v>0</v>
      </c>
      <c r="R65" s="86">
        <f t="shared" si="10"/>
        <v>0</v>
      </c>
      <c r="S65" s="87">
        <f t="shared" si="11"/>
        <v>1.8411100377319259E-2</v>
      </c>
    </row>
    <row r="66" spans="2:19" ht="15.75" customHeight="1">
      <c r="B66" s="201" t="s">
        <v>237</v>
      </c>
      <c r="C66" s="187" t="s">
        <v>172</v>
      </c>
      <c r="D66" s="203" t="s">
        <v>239</v>
      </c>
      <c r="E66" s="16">
        <f t="shared" si="6"/>
        <v>5094</v>
      </c>
      <c r="F66" s="90">
        <v>4376</v>
      </c>
      <c r="G66" s="90">
        <v>5</v>
      </c>
      <c r="H66" s="90">
        <v>0</v>
      </c>
      <c r="I66" s="199">
        <v>713</v>
      </c>
      <c r="L66" s="201" t="s">
        <v>237</v>
      </c>
      <c r="M66" s="187" t="s">
        <v>172</v>
      </c>
      <c r="N66" s="203" t="s">
        <v>239</v>
      </c>
      <c r="O66" s="88">
        <f t="shared" si="7"/>
        <v>0.55168320777684876</v>
      </c>
      <c r="P66" s="86">
        <f t="shared" si="8"/>
        <v>0.47392338383028859</v>
      </c>
      <c r="Q66" s="86">
        <f t="shared" si="9"/>
        <v>5.4150295227409586E-4</v>
      </c>
      <c r="R66" s="86">
        <f t="shared" si="10"/>
        <v>0</v>
      </c>
      <c r="S66" s="87">
        <f t="shared" si="11"/>
        <v>7.7218320994286063E-2</v>
      </c>
    </row>
    <row r="67" spans="2:19" ht="15.75" customHeight="1">
      <c r="B67" s="201" t="s">
        <v>237</v>
      </c>
      <c r="C67" s="187" t="s">
        <v>174</v>
      </c>
      <c r="D67" s="203" t="s">
        <v>240</v>
      </c>
      <c r="E67" s="16">
        <f t="shared" si="6"/>
        <v>5606</v>
      </c>
      <c r="F67" s="90">
        <v>4397</v>
      </c>
      <c r="G67" s="90">
        <v>3</v>
      </c>
      <c r="H67" s="90">
        <v>0</v>
      </c>
      <c r="I67" s="199">
        <v>1206</v>
      </c>
      <c r="L67" s="201" t="s">
        <v>237</v>
      </c>
      <c r="M67" s="187" t="s">
        <v>174</v>
      </c>
      <c r="N67" s="203" t="s">
        <v>240</v>
      </c>
      <c r="O67" s="88">
        <f t="shared" si="7"/>
        <v>0.60713311008971615</v>
      </c>
      <c r="P67" s="86">
        <f t="shared" si="8"/>
        <v>0.47619769622983982</v>
      </c>
      <c r="Q67" s="86">
        <f t="shared" si="9"/>
        <v>3.2490177136445744E-4</v>
      </c>
      <c r="R67" s="86">
        <f t="shared" si="10"/>
        <v>0</v>
      </c>
      <c r="S67" s="87">
        <f t="shared" si="11"/>
        <v>0.1306105120885119</v>
      </c>
    </row>
    <row r="68" spans="2:19" ht="15.75" customHeight="1">
      <c r="B68" s="201" t="s">
        <v>237</v>
      </c>
      <c r="C68" s="187" t="s">
        <v>176</v>
      </c>
      <c r="D68" s="203" t="s">
        <v>241</v>
      </c>
      <c r="E68" s="16">
        <f t="shared" si="6"/>
        <v>9548</v>
      </c>
      <c r="F68" s="90">
        <v>6909</v>
      </c>
      <c r="G68" s="90">
        <v>22</v>
      </c>
      <c r="H68" s="90">
        <v>0</v>
      </c>
      <c r="I68" s="199">
        <v>2617</v>
      </c>
      <c r="L68" s="201" t="s">
        <v>237</v>
      </c>
      <c r="M68" s="187" t="s">
        <v>176</v>
      </c>
      <c r="N68" s="203" t="s">
        <v>241</v>
      </c>
      <c r="O68" s="88">
        <f t="shared" si="7"/>
        <v>1.0340540376626133</v>
      </c>
      <c r="P68" s="86">
        <f t="shared" si="8"/>
        <v>0.74824877945234558</v>
      </c>
      <c r="Q68" s="86">
        <f t="shared" si="9"/>
        <v>2.3826129900060217E-3</v>
      </c>
      <c r="R68" s="86">
        <f t="shared" si="10"/>
        <v>0</v>
      </c>
      <c r="S68" s="87">
        <f t="shared" si="11"/>
        <v>0.28342264522026173</v>
      </c>
    </row>
    <row r="69" spans="2:19" ht="15.75" customHeight="1">
      <c r="B69" s="201" t="s">
        <v>237</v>
      </c>
      <c r="C69" s="187" t="s">
        <v>178</v>
      </c>
      <c r="D69" s="203" t="s">
        <v>242</v>
      </c>
      <c r="E69" s="16">
        <f t="shared" si="6"/>
        <v>6619</v>
      </c>
      <c r="F69" s="90">
        <v>5227</v>
      </c>
      <c r="G69" s="90"/>
      <c r="H69" s="90">
        <v>0</v>
      </c>
      <c r="I69" s="199">
        <v>1392</v>
      </c>
      <c r="L69" s="201" t="s">
        <v>237</v>
      </c>
      <c r="M69" s="187" t="s">
        <v>178</v>
      </c>
      <c r="N69" s="203" t="s">
        <v>242</v>
      </c>
      <c r="O69" s="88">
        <f t="shared" si="7"/>
        <v>0.71684160822044796</v>
      </c>
      <c r="P69" s="86">
        <f t="shared" si="8"/>
        <v>0.56608718630733967</v>
      </c>
      <c r="Q69" s="86">
        <f t="shared" si="9"/>
        <v>0</v>
      </c>
      <c r="R69" s="86">
        <f t="shared" si="10"/>
        <v>0</v>
      </c>
      <c r="S69" s="87">
        <f t="shared" si="11"/>
        <v>0.15075442191310826</v>
      </c>
    </row>
    <row r="70" spans="2:19" ht="15.75" customHeight="1">
      <c r="B70" s="201" t="s">
        <v>237</v>
      </c>
      <c r="C70" s="187" t="s">
        <v>180</v>
      </c>
      <c r="D70" s="203" t="s">
        <v>243</v>
      </c>
      <c r="E70" s="16">
        <f t="shared" si="6"/>
        <v>8701</v>
      </c>
      <c r="F70" s="90">
        <v>7133</v>
      </c>
      <c r="G70" s="90">
        <v>25</v>
      </c>
      <c r="H70" s="90">
        <v>0</v>
      </c>
      <c r="I70" s="199">
        <v>1543</v>
      </c>
      <c r="L70" s="201" t="s">
        <v>237</v>
      </c>
      <c r="M70" s="187" t="s">
        <v>180</v>
      </c>
      <c r="N70" s="203" t="s">
        <v>243</v>
      </c>
      <c r="O70" s="88">
        <f t="shared" si="7"/>
        <v>0.94232343754738146</v>
      </c>
      <c r="P70" s="86">
        <f t="shared" si="8"/>
        <v>0.77250811171422507</v>
      </c>
      <c r="Q70" s="86">
        <f t="shared" si="9"/>
        <v>2.7075147613704791E-3</v>
      </c>
      <c r="R70" s="86">
        <f t="shared" si="10"/>
        <v>0</v>
      </c>
      <c r="S70" s="87">
        <f t="shared" si="11"/>
        <v>0.16710781107178596</v>
      </c>
    </row>
    <row r="71" spans="2:19" ht="15.75" customHeight="1">
      <c r="B71" s="201" t="s">
        <v>237</v>
      </c>
      <c r="C71" s="187" t="s">
        <v>182</v>
      </c>
      <c r="D71" s="203" t="s">
        <v>244</v>
      </c>
      <c r="E71" s="16">
        <f t="shared" si="6"/>
        <v>11208</v>
      </c>
      <c r="F71" s="90">
        <v>10491</v>
      </c>
      <c r="G71" s="90">
        <v>182</v>
      </c>
      <c r="H71" s="90">
        <v>0</v>
      </c>
      <c r="I71" s="199">
        <v>535</v>
      </c>
      <c r="L71" s="201" t="s">
        <v>237</v>
      </c>
      <c r="M71" s="187" t="s">
        <v>182</v>
      </c>
      <c r="N71" s="203" t="s">
        <v>244</v>
      </c>
      <c r="O71" s="88">
        <f t="shared" si="7"/>
        <v>1.2138330178176133</v>
      </c>
      <c r="P71" s="86">
        <f t="shared" si="8"/>
        <v>1.1361814944615078</v>
      </c>
      <c r="Q71" s="86">
        <f t="shared" si="9"/>
        <v>1.9710707462777085E-2</v>
      </c>
      <c r="R71" s="86">
        <f t="shared" si="10"/>
        <v>0</v>
      </c>
      <c r="S71" s="87">
        <f t="shared" si="11"/>
        <v>5.7940815893328258E-2</v>
      </c>
    </row>
    <row r="72" spans="2:19" ht="15.75" customHeight="1">
      <c r="B72" s="201" t="s">
        <v>237</v>
      </c>
      <c r="C72" s="187" t="s">
        <v>184</v>
      </c>
      <c r="D72" s="203" t="s">
        <v>245</v>
      </c>
      <c r="E72" s="16">
        <f t="shared" si="6"/>
        <v>38403</v>
      </c>
      <c r="F72" s="90">
        <v>36466</v>
      </c>
      <c r="G72" s="90">
        <v>378</v>
      </c>
      <c r="H72" s="90">
        <v>1</v>
      </c>
      <c r="I72" s="199">
        <v>1558</v>
      </c>
      <c r="L72" s="201" t="s">
        <v>237</v>
      </c>
      <c r="M72" s="187" t="s">
        <v>184</v>
      </c>
      <c r="N72" s="203" t="s">
        <v>245</v>
      </c>
      <c r="O72" s="88">
        <f t="shared" si="7"/>
        <v>4.1590675752364197</v>
      </c>
      <c r="P72" s="86">
        <f t="shared" si="8"/>
        <v>3.9492893315254349</v>
      </c>
      <c r="Q72" s="86">
        <f t="shared" si="9"/>
        <v>4.0937623191921645E-2</v>
      </c>
      <c r="R72" s="86">
        <f t="shared" si="10"/>
        <v>1.0830059045481916E-4</v>
      </c>
      <c r="S72" s="87">
        <f t="shared" si="11"/>
        <v>0.16873231992860827</v>
      </c>
    </row>
    <row r="73" spans="2:19" ht="15.75" customHeight="1">
      <c r="B73" s="201" t="s">
        <v>237</v>
      </c>
      <c r="C73" s="187" t="s">
        <v>187</v>
      </c>
      <c r="D73" s="203" t="s">
        <v>246</v>
      </c>
      <c r="E73" s="16">
        <f t="shared" si="6"/>
        <v>13607</v>
      </c>
      <c r="F73" s="90">
        <v>12624</v>
      </c>
      <c r="G73" s="90">
        <v>168</v>
      </c>
      <c r="H73" s="90">
        <v>0</v>
      </c>
      <c r="I73" s="199">
        <v>815</v>
      </c>
      <c r="L73" s="201" t="s">
        <v>237</v>
      </c>
      <c r="M73" s="187" t="s">
        <v>187</v>
      </c>
      <c r="N73" s="203" t="s">
        <v>246</v>
      </c>
      <c r="O73" s="88">
        <f t="shared" si="7"/>
        <v>1.4736461343187242</v>
      </c>
      <c r="P73" s="86">
        <f t="shared" si="8"/>
        <v>1.3671866539016371</v>
      </c>
      <c r="Q73" s="86">
        <f t="shared" si="9"/>
        <v>1.8194499196409621E-2</v>
      </c>
      <c r="R73" s="86">
        <f t="shared" si="10"/>
        <v>0</v>
      </c>
      <c r="S73" s="87">
        <f t="shared" si="11"/>
        <v>8.8264981220677607E-2</v>
      </c>
    </row>
    <row r="74" spans="2:19" ht="15.75" customHeight="1">
      <c r="B74" s="201" t="s">
        <v>237</v>
      </c>
      <c r="C74" s="187" t="s">
        <v>189</v>
      </c>
      <c r="D74" s="203" t="s">
        <v>247</v>
      </c>
      <c r="E74" s="16">
        <f t="shared" si="6"/>
        <v>14421</v>
      </c>
      <c r="F74" s="90">
        <v>13470</v>
      </c>
      <c r="G74" s="90">
        <v>92</v>
      </c>
      <c r="H74" s="90">
        <v>1</v>
      </c>
      <c r="I74" s="199">
        <v>858</v>
      </c>
      <c r="L74" s="201" t="s">
        <v>237</v>
      </c>
      <c r="M74" s="187" t="s">
        <v>189</v>
      </c>
      <c r="N74" s="203" t="s">
        <v>247</v>
      </c>
      <c r="O74" s="88">
        <f t="shared" si="7"/>
        <v>1.5618028149489469</v>
      </c>
      <c r="P74" s="86">
        <f t="shared" si="8"/>
        <v>1.4588089534264139</v>
      </c>
      <c r="Q74" s="86">
        <f t="shared" si="9"/>
        <v>9.9636543218433616E-3</v>
      </c>
      <c r="R74" s="86">
        <f t="shared" si="10"/>
        <v>1.0830059045481916E-4</v>
      </c>
      <c r="S74" s="87">
        <f t="shared" si="11"/>
        <v>9.2921906610234847E-2</v>
      </c>
    </row>
    <row r="75" spans="2:19" ht="15.75" customHeight="1">
      <c r="B75" s="201" t="s">
        <v>237</v>
      </c>
      <c r="C75" s="187" t="s">
        <v>191</v>
      </c>
      <c r="D75" s="203" t="s">
        <v>248</v>
      </c>
      <c r="E75" s="16">
        <f t="shared" si="6"/>
        <v>18666</v>
      </c>
      <c r="F75" s="90">
        <v>17506</v>
      </c>
      <c r="G75" s="90">
        <v>118</v>
      </c>
      <c r="H75" s="90">
        <v>2</v>
      </c>
      <c r="I75" s="199">
        <v>1040</v>
      </c>
      <c r="L75" s="201" t="s">
        <v>237</v>
      </c>
      <c r="M75" s="187" t="s">
        <v>191</v>
      </c>
      <c r="N75" s="203" t="s">
        <v>248</v>
      </c>
      <c r="O75" s="88">
        <f t="shared" si="7"/>
        <v>2.0215388214296546</v>
      </c>
      <c r="P75" s="86">
        <f t="shared" si="8"/>
        <v>1.8959101365020641</v>
      </c>
      <c r="Q75" s="86">
        <f t="shared" si="9"/>
        <v>1.2779469673668661E-2</v>
      </c>
      <c r="R75" s="86">
        <f t="shared" si="10"/>
        <v>2.1660118090963831E-4</v>
      </c>
      <c r="S75" s="87">
        <f t="shared" si="11"/>
        <v>0.11263261407301192</v>
      </c>
    </row>
    <row r="76" spans="2:19" ht="15.75" customHeight="1">
      <c r="B76" s="201" t="s">
        <v>237</v>
      </c>
      <c r="C76" s="187" t="s">
        <v>193</v>
      </c>
      <c r="D76" s="203" t="s">
        <v>249</v>
      </c>
      <c r="E76" s="16">
        <f t="shared" si="6"/>
        <v>14896</v>
      </c>
      <c r="F76" s="90">
        <v>12866</v>
      </c>
      <c r="G76" s="90">
        <v>62</v>
      </c>
      <c r="H76" s="90">
        <v>2</v>
      </c>
      <c r="I76" s="199">
        <v>1966</v>
      </c>
      <c r="L76" s="201" t="s">
        <v>237</v>
      </c>
      <c r="M76" s="187" t="s">
        <v>193</v>
      </c>
      <c r="N76" s="203" t="s">
        <v>249</v>
      </c>
      <c r="O76" s="88">
        <f t="shared" si="7"/>
        <v>1.6132455954149862</v>
      </c>
      <c r="P76" s="86">
        <f t="shared" si="8"/>
        <v>1.3933953967917034</v>
      </c>
      <c r="Q76" s="86">
        <f t="shared" si="9"/>
        <v>6.7146366081987877E-3</v>
      </c>
      <c r="R76" s="86">
        <f t="shared" si="10"/>
        <v>2.1660118090963831E-4</v>
      </c>
      <c r="S76" s="87">
        <f t="shared" si="11"/>
        <v>0.21291896083417447</v>
      </c>
    </row>
    <row r="77" spans="2:19" ht="15.75" customHeight="1">
      <c r="B77" s="201" t="s">
        <v>250</v>
      </c>
      <c r="C77" s="187" t="s">
        <v>170</v>
      </c>
      <c r="D77" s="203" t="s">
        <v>251</v>
      </c>
      <c r="E77" s="16">
        <f t="shared" si="6"/>
        <v>860</v>
      </c>
      <c r="F77" s="90">
        <v>708</v>
      </c>
      <c r="G77" s="90"/>
      <c r="H77" s="90">
        <v>0</v>
      </c>
      <c r="I77" s="199">
        <v>152</v>
      </c>
      <c r="L77" s="201" t="s">
        <v>250</v>
      </c>
      <c r="M77" s="187" t="s">
        <v>170</v>
      </c>
      <c r="N77" s="203" t="s">
        <v>251</v>
      </c>
      <c r="O77" s="88">
        <f t="shared" si="7"/>
        <v>9.3138507791144465E-2</v>
      </c>
      <c r="P77" s="86">
        <f t="shared" si="8"/>
        <v>7.6676818042011957E-2</v>
      </c>
      <c r="Q77" s="86">
        <f t="shared" si="9"/>
        <v>0</v>
      </c>
      <c r="R77" s="86">
        <f t="shared" si="10"/>
        <v>0</v>
      </c>
      <c r="S77" s="87">
        <f t="shared" si="11"/>
        <v>1.6461689749132511E-2</v>
      </c>
    </row>
    <row r="78" spans="2:19" ht="15.75" customHeight="1">
      <c r="B78" s="201" t="s">
        <v>250</v>
      </c>
      <c r="C78" s="187" t="s">
        <v>172</v>
      </c>
      <c r="D78" s="203" t="s">
        <v>252</v>
      </c>
      <c r="E78" s="16">
        <f t="shared" si="6"/>
        <v>1782</v>
      </c>
      <c r="F78" s="90">
        <v>1446</v>
      </c>
      <c r="G78" s="90"/>
      <c r="H78" s="90">
        <v>0</v>
      </c>
      <c r="I78" s="199">
        <v>336</v>
      </c>
      <c r="L78" s="201" t="s">
        <v>250</v>
      </c>
      <c r="M78" s="187" t="s">
        <v>172</v>
      </c>
      <c r="N78" s="203" t="s">
        <v>252</v>
      </c>
      <c r="O78" s="88">
        <f t="shared" si="7"/>
        <v>0.19299165219048775</v>
      </c>
      <c r="P78" s="86">
        <f t="shared" si="8"/>
        <v>0.1566026537976685</v>
      </c>
      <c r="Q78" s="86">
        <f t="shared" si="9"/>
        <v>0</v>
      </c>
      <c r="R78" s="86">
        <f t="shared" si="10"/>
        <v>0</v>
      </c>
      <c r="S78" s="87">
        <f t="shared" si="11"/>
        <v>3.6388998392819241E-2</v>
      </c>
    </row>
    <row r="79" spans="2:19" ht="15.75" customHeight="1">
      <c r="B79" s="201" t="s">
        <v>250</v>
      </c>
      <c r="C79" s="187" t="s">
        <v>174</v>
      </c>
      <c r="D79" s="203" t="s">
        <v>253</v>
      </c>
      <c r="E79" s="16">
        <f t="shared" si="6"/>
        <v>2016</v>
      </c>
      <c r="F79" s="90">
        <v>1630</v>
      </c>
      <c r="G79" s="90"/>
      <c r="H79" s="90">
        <v>0</v>
      </c>
      <c r="I79" s="199">
        <v>386</v>
      </c>
      <c r="L79" s="201" t="s">
        <v>250</v>
      </c>
      <c r="M79" s="187" t="s">
        <v>174</v>
      </c>
      <c r="N79" s="203" t="s">
        <v>253</v>
      </c>
      <c r="O79" s="88">
        <f t="shared" si="7"/>
        <v>0.21833399035691542</v>
      </c>
      <c r="P79" s="86">
        <f t="shared" si="8"/>
        <v>0.17652996244135521</v>
      </c>
      <c r="Q79" s="86">
        <f t="shared" si="9"/>
        <v>0</v>
      </c>
      <c r="R79" s="86">
        <f t="shared" si="10"/>
        <v>0</v>
      </c>
      <c r="S79" s="87">
        <f t="shared" si="11"/>
        <v>4.1804027915560198E-2</v>
      </c>
    </row>
    <row r="80" spans="2:19" ht="15.75" customHeight="1">
      <c r="B80" s="201" t="s">
        <v>250</v>
      </c>
      <c r="C80" s="187" t="s">
        <v>176</v>
      </c>
      <c r="D80" s="203" t="s">
        <v>254</v>
      </c>
      <c r="E80" s="16">
        <f t="shared" si="6"/>
        <v>3078</v>
      </c>
      <c r="F80" s="90">
        <v>2532</v>
      </c>
      <c r="G80" s="90">
        <v>9</v>
      </c>
      <c r="H80" s="90">
        <v>0</v>
      </c>
      <c r="I80" s="199">
        <v>537</v>
      </c>
      <c r="L80" s="201" t="s">
        <v>250</v>
      </c>
      <c r="M80" s="187" t="s">
        <v>176</v>
      </c>
      <c r="N80" s="203" t="s">
        <v>254</v>
      </c>
      <c r="O80" s="88">
        <f t="shared" si="7"/>
        <v>0.3333492174199334</v>
      </c>
      <c r="P80" s="86">
        <f t="shared" si="8"/>
        <v>0.27421709503160213</v>
      </c>
      <c r="Q80" s="86">
        <f t="shared" si="9"/>
        <v>9.7470531409337238E-4</v>
      </c>
      <c r="R80" s="86">
        <f t="shared" si="10"/>
        <v>0</v>
      </c>
      <c r="S80" s="87">
        <f t="shared" si="11"/>
        <v>5.8157417074237883E-2</v>
      </c>
    </row>
    <row r="81" spans="2:19" ht="15.75" customHeight="1">
      <c r="B81" s="201" t="s">
        <v>250</v>
      </c>
      <c r="C81" s="187" t="s">
        <v>178</v>
      </c>
      <c r="D81" s="203" t="s">
        <v>255</v>
      </c>
      <c r="E81" s="16">
        <f t="shared" si="6"/>
        <v>3535</v>
      </c>
      <c r="F81" s="90">
        <v>2784</v>
      </c>
      <c r="G81" s="90"/>
      <c r="H81" s="90">
        <v>0</v>
      </c>
      <c r="I81" s="199">
        <v>751</v>
      </c>
      <c r="L81" s="201" t="s">
        <v>250</v>
      </c>
      <c r="M81" s="187" t="s">
        <v>178</v>
      </c>
      <c r="N81" s="203" t="s">
        <v>255</v>
      </c>
      <c r="O81" s="88">
        <f t="shared" si="7"/>
        <v>0.38284258725778569</v>
      </c>
      <c r="P81" s="86">
        <f t="shared" si="8"/>
        <v>0.30150884382621651</v>
      </c>
      <c r="Q81" s="86">
        <f t="shared" si="9"/>
        <v>0</v>
      </c>
      <c r="R81" s="86">
        <f t="shared" si="10"/>
        <v>0</v>
      </c>
      <c r="S81" s="87">
        <f t="shared" si="11"/>
        <v>8.1333743431569197E-2</v>
      </c>
    </row>
    <row r="82" spans="2:19" ht="15.75" customHeight="1">
      <c r="B82" s="201" t="s">
        <v>250</v>
      </c>
      <c r="C82" s="187" t="s">
        <v>180</v>
      </c>
      <c r="D82" s="203" t="s">
        <v>256</v>
      </c>
      <c r="E82" s="16">
        <f t="shared" si="6"/>
        <v>6308</v>
      </c>
      <c r="F82" s="90">
        <v>5114</v>
      </c>
      <c r="G82" s="90">
        <v>1</v>
      </c>
      <c r="H82" s="90">
        <v>0</v>
      </c>
      <c r="I82" s="199">
        <v>1193</v>
      </c>
      <c r="L82" s="201" t="s">
        <v>250</v>
      </c>
      <c r="M82" s="187" t="s">
        <v>180</v>
      </c>
      <c r="N82" s="203" t="s">
        <v>256</v>
      </c>
      <c r="O82" s="88">
        <f t="shared" si="7"/>
        <v>0.68316012458899922</v>
      </c>
      <c r="P82" s="86">
        <f t="shared" si="8"/>
        <v>0.55384921958594513</v>
      </c>
      <c r="Q82" s="86">
        <f t="shared" si="9"/>
        <v>1.0830059045481916E-4</v>
      </c>
      <c r="R82" s="86">
        <f t="shared" si="10"/>
        <v>0</v>
      </c>
      <c r="S82" s="87">
        <f t="shared" si="11"/>
        <v>0.12920260441259926</v>
      </c>
    </row>
    <row r="83" spans="2:19" ht="15.75" customHeight="1">
      <c r="B83" s="201" t="s">
        <v>250</v>
      </c>
      <c r="C83" s="187" t="s">
        <v>182</v>
      </c>
      <c r="D83" s="203" t="s">
        <v>257</v>
      </c>
      <c r="E83" s="16">
        <f t="shared" si="6"/>
        <v>3316</v>
      </c>
      <c r="F83" s="90">
        <v>2532</v>
      </c>
      <c r="G83" s="90"/>
      <c r="H83" s="90">
        <v>0</v>
      </c>
      <c r="I83" s="199">
        <v>784</v>
      </c>
      <c r="L83" s="201" t="s">
        <v>250</v>
      </c>
      <c r="M83" s="187" t="s">
        <v>182</v>
      </c>
      <c r="N83" s="203" t="s">
        <v>257</v>
      </c>
      <c r="O83" s="88">
        <f t="shared" si="7"/>
        <v>0.35912475794818033</v>
      </c>
      <c r="P83" s="86">
        <f t="shared" si="8"/>
        <v>0.27421709503160213</v>
      </c>
      <c r="Q83" s="86">
        <f t="shared" si="9"/>
        <v>0</v>
      </c>
      <c r="R83" s="86">
        <f t="shared" si="10"/>
        <v>0</v>
      </c>
      <c r="S83" s="87">
        <f t="shared" si="11"/>
        <v>8.4907662916578225E-2</v>
      </c>
    </row>
    <row r="84" spans="2:19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12">SUM(F84:I84)</f>
        <v>3994</v>
      </c>
      <c r="F84" s="90">
        <v>3373</v>
      </c>
      <c r="G84" s="90">
        <v>1</v>
      </c>
      <c r="H84" s="90">
        <v>0</v>
      </c>
      <c r="I84" s="199">
        <v>620</v>
      </c>
      <c r="L84" s="201" t="s">
        <v>250</v>
      </c>
      <c r="M84" s="187" t="s">
        <v>184</v>
      </c>
      <c r="N84" s="203" t="s">
        <v>258</v>
      </c>
      <c r="O84" s="88">
        <f>SUM(P84:S84)</f>
        <v>0.43255255827654771</v>
      </c>
      <c r="P84" s="86">
        <f t="shared" si="8"/>
        <v>0.36529789160410503</v>
      </c>
      <c r="Q84" s="86">
        <f t="shared" si="9"/>
        <v>1.0830059045481916E-4</v>
      </c>
      <c r="R84" s="86">
        <f t="shared" si="10"/>
        <v>0</v>
      </c>
      <c r="S84" s="87">
        <f t="shared" si="11"/>
        <v>6.7146366081987888E-2</v>
      </c>
    </row>
    <row r="85" spans="2:19" ht="15.75" customHeight="1">
      <c r="B85" s="201" t="s">
        <v>250</v>
      </c>
      <c r="C85" s="187" t="s">
        <v>187</v>
      </c>
      <c r="D85" s="203" t="s">
        <v>259</v>
      </c>
      <c r="E85" s="16">
        <f t="shared" si="12"/>
        <v>6098</v>
      </c>
      <c r="F85" s="90">
        <v>5044</v>
      </c>
      <c r="G85" s="90">
        <v>13</v>
      </c>
      <c r="H85" s="90">
        <v>0</v>
      </c>
      <c r="I85" s="199">
        <v>1041</v>
      </c>
      <c r="L85" s="201" t="s">
        <v>250</v>
      </c>
      <c r="M85" s="187" t="s">
        <v>187</v>
      </c>
      <c r="N85" s="203" t="s">
        <v>259</v>
      </c>
      <c r="O85" s="88">
        <f t="shared" si="7"/>
        <v>0.66041700059348729</v>
      </c>
      <c r="P85" s="86">
        <f t="shared" si="8"/>
        <v>0.54626817825410789</v>
      </c>
      <c r="Q85" s="86">
        <f t="shared" si="9"/>
        <v>1.4079076759126491E-3</v>
      </c>
      <c r="R85" s="86">
        <f t="shared" si="10"/>
        <v>0</v>
      </c>
      <c r="S85" s="87">
        <f t="shared" si="11"/>
        <v>0.11274091466346675</v>
      </c>
    </row>
    <row r="86" spans="2:19" ht="15.75" customHeight="1">
      <c r="B86" s="201" t="s">
        <v>250</v>
      </c>
      <c r="C86" s="187" t="s">
        <v>189</v>
      </c>
      <c r="D86" s="203" t="s">
        <v>260</v>
      </c>
      <c r="E86" s="16">
        <f t="shared" si="12"/>
        <v>11820</v>
      </c>
      <c r="F86" s="90">
        <v>10621</v>
      </c>
      <c r="G86" s="90">
        <v>12</v>
      </c>
      <c r="H86" s="90">
        <v>0</v>
      </c>
      <c r="I86" s="199">
        <v>1187</v>
      </c>
      <c r="L86" s="201" t="s">
        <v>250</v>
      </c>
      <c r="M86" s="187" t="s">
        <v>189</v>
      </c>
      <c r="N86" s="203" t="s">
        <v>260</v>
      </c>
      <c r="O86" s="88">
        <f>SUM(P86:S86)</f>
        <v>1.2801129791759627</v>
      </c>
      <c r="P86" s="86">
        <f t="shared" si="8"/>
        <v>1.1502605712206344</v>
      </c>
      <c r="Q86" s="86">
        <f t="shared" si="9"/>
        <v>1.2996070854578298E-3</v>
      </c>
      <c r="R86" s="86">
        <f t="shared" si="10"/>
        <v>0</v>
      </c>
      <c r="S86" s="87">
        <f t="shared" si="11"/>
        <v>0.12855280086987034</v>
      </c>
    </row>
    <row r="87" spans="2:19" ht="15.75" customHeight="1">
      <c r="B87" s="201" t="s">
        <v>261</v>
      </c>
      <c r="C87" s="187" t="s">
        <v>170</v>
      </c>
      <c r="D87" s="203" t="s">
        <v>262</v>
      </c>
      <c r="E87" s="16">
        <f t="shared" si="12"/>
        <v>3891</v>
      </c>
      <c r="F87" s="90">
        <v>3243</v>
      </c>
      <c r="G87" s="90">
        <v>4</v>
      </c>
      <c r="H87" s="90">
        <v>0</v>
      </c>
      <c r="I87" s="199">
        <v>644</v>
      </c>
      <c r="L87" s="201" t="s">
        <v>261</v>
      </c>
      <c r="M87" s="187" t="s">
        <v>170</v>
      </c>
      <c r="N87" s="203" t="s">
        <v>262</v>
      </c>
      <c r="O87" s="88">
        <f t="shared" si="7"/>
        <v>0.42139759745970129</v>
      </c>
      <c r="P87" s="86">
        <f t="shared" si="8"/>
        <v>0.35121881484497852</v>
      </c>
      <c r="Q87" s="86">
        <f t="shared" si="9"/>
        <v>4.3320236181927662E-4</v>
      </c>
      <c r="R87" s="86">
        <f t="shared" si="10"/>
        <v>0</v>
      </c>
      <c r="S87" s="87">
        <f t="shared" si="11"/>
        <v>6.9745580252903533E-2</v>
      </c>
    </row>
    <row r="88" spans="2:19" ht="15.75" customHeight="1">
      <c r="B88" s="201" t="s">
        <v>261</v>
      </c>
      <c r="C88" s="187" t="s">
        <v>172</v>
      </c>
      <c r="D88" s="203" t="s">
        <v>263</v>
      </c>
      <c r="E88" s="16">
        <f t="shared" si="12"/>
        <v>6219</v>
      </c>
      <c r="F88" s="90">
        <v>4724</v>
      </c>
      <c r="G88" s="90">
        <v>4</v>
      </c>
      <c r="H88" s="90">
        <v>0</v>
      </c>
      <c r="I88" s="199">
        <v>1491</v>
      </c>
      <c r="L88" s="201" t="s">
        <v>261</v>
      </c>
      <c r="M88" s="187" t="s">
        <v>172</v>
      </c>
      <c r="N88" s="203" t="s">
        <v>263</v>
      </c>
      <c r="O88" s="88">
        <f t="shared" si="7"/>
        <v>0.67352137203852047</v>
      </c>
      <c r="P88" s="86">
        <f t="shared" si="8"/>
        <v>0.51161198930856577</v>
      </c>
      <c r="Q88" s="86">
        <f t="shared" si="9"/>
        <v>4.3320236181927662E-4</v>
      </c>
      <c r="R88" s="86">
        <f t="shared" si="10"/>
        <v>0</v>
      </c>
      <c r="S88" s="87">
        <f t="shared" si="11"/>
        <v>0.16147618036813535</v>
      </c>
    </row>
    <row r="89" spans="2:19" ht="15.75" customHeight="1">
      <c r="B89" s="201" t="s">
        <v>261</v>
      </c>
      <c r="C89" s="187" t="s">
        <v>174</v>
      </c>
      <c r="D89" s="203" t="s">
        <v>264</v>
      </c>
      <c r="E89" s="16">
        <f t="shared" si="12"/>
        <v>3413</v>
      </c>
      <c r="F89" s="90">
        <v>2665</v>
      </c>
      <c r="G89" s="90">
        <v>11</v>
      </c>
      <c r="H89" s="90">
        <v>0</v>
      </c>
      <c r="I89" s="199">
        <v>737</v>
      </c>
      <c r="L89" s="201" t="s">
        <v>261</v>
      </c>
      <c r="M89" s="187" t="s">
        <v>174</v>
      </c>
      <c r="N89" s="203" t="s">
        <v>264</v>
      </c>
      <c r="O89" s="88">
        <f t="shared" si="7"/>
        <v>0.36962991522229777</v>
      </c>
      <c r="P89" s="86">
        <f t="shared" si="8"/>
        <v>0.28862107356209304</v>
      </c>
      <c r="Q89" s="86">
        <f t="shared" si="9"/>
        <v>1.1913064950030109E-3</v>
      </c>
      <c r="R89" s="86">
        <f t="shared" si="10"/>
        <v>0</v>
      </c>
      <c r="S89" s="87">
        <f t="shared" si="11"/>
        <v>7.9817535165201722E-2</v>
      </c>
    </row>
    <row r="90" spans="2:19" ht="15.75" customHeight="1">
      <c r="B90" s="201" t="s">
        <v>261</v>
      </c>
      <c r="C90" s="187" t="s">
        <v>176</v>
      </c>
      <c r="D90" s="203" t="s">
        <v>265</v>
      </c>
      <c r="E90" s="16">
        <f t="shared" si="12"/>
        <v>4395</v>
      </c>
      <c r="F90" s="90">
        <v>2928</v>
      </c>
      <c r="G90" s="90">
        <v>12</v>
      </c>
      <c r="H90" s="90">
        <v>0</v>
      </c>
      <c r="I90" s="199">
        <v>1455</v>
      </c>
      <c r="L90" s="201" t="s">
        <v>261</v>
      </c>
      <c r="M90" s="187" t="s">
        <v>176</v>
      </c>
      <c r="N90" s="203" t="s">
        <v>265</v>
      </c>
      <c r="O90" s="88">
        <f t="shared" ref="O90:O94" si="13">SUM(P90:S90)</f>
        <v>0.47598109504893027</v>
      </c>
      <c r="P90" s="86">
        <f t="shared" ref="P90:P94" si="14">F90/$E$9*100</f>
        <v>0.31710412885171052</v>
      </c>
      <c r="Q90" s="86">
        <f t="shared" ref="Q90:Q95" si="15">G90/$E$9*100</f>
        <v>1.2996070854578298E-3</v>
      </c>
      <c r="R90" s="86">
        <f t="shared" ref="R90:R95" si="16">H90/$E$9*100</f>
        <v>0</v>
      </c>
      <c r="S90" s="87">
        <f t="shared" ref="S90:S94" si="17">I90/$E$9*100</f>
        <v>0.15757735911176188</v>
      </c>
    </row>
    <row r="91" spans="2:19" ht="15.75" customHeight="1">
      <c r="B91" s="201" t="s">
        <v>261</v>
      </c>
      <c r="C91" s="187" t="s">
        <v>178</v>
      </c>
      <c r="D91" s="203" t="s">
        <v>266</v>
      </c>
      <c r="E91" s="16">
        <f t="shared" si="12"/>
        <v>4054</v>
      </c>
      <c r="F91" s="90">
        <v>3209</v>
      </c>
      <c r="G91" s="90">
        <v>12</v>
      </c>
      <c r="H91" s="90">
        <v>0</v>
      </c>
      <c r="I91" s="199">
        <v>833</v>
      </c>
      <c r="L91" s="201" t="s">
        <v>261</v>
      </c>
      <c r="M91" s="187" t="s">
        <v>178</v>
      </c>
      <c r="N91" s="203" t="s">
        <v>266</v>
      </c>
      <c r="O91" s="88">
        <f t="shared" si="13"/>
        <v>0.43905059370383692</v>
      </c>
      <c r="P91" s="86">
        <f>F91/$E$9*100</f>
        <v>0.34753659476951471</v>
      </c>
      <c r="Q91" s="86">
        <f t="shared" si="15"/>
        <v>1.2996070854578298E-3</v>
      </c>
      <c r="R91" s="86">
        <f t="shared" si="16"/>
        <v>0</v>
      </c>
      <c r="S91" s="87">
        <f t="shared" si="17"/>
        <v>9.0214391848864359E-2</v>
      </c>
    </row>
    <row r="92" spans="2:19" ht="15.75" customHeight="1">
      <c r="B92" s="201" t="s">
        <v>261</v>
      </c>
      <c r="C92" s="187" t="s">
        <v>180</v>
      </c>
      <c r="D92" s="203" t="s">
        <v>267</v>
      </c>
      <c r="E92" s="16">
        <f t="shared" si="12"/>
        <v>3667</v>
      </c>
      <c r="F92" s="90">
        <v>2980</v>
      </c>
      <c r="G92" s="90">
        <v>7</v>
      </c>
      <c r="H92" s="90">
        <v>0</v>
      </c>
      <c r="I92" s="199">
        <v>680</v>
      </c>
      <c r="L92" s="201" t="s">
        <v>261</v>
      </c>
      <c r="M92" s="187" t="s">
        <v>180</v>
      </c>
      <c r="N92" s="203" t="s">
        <v>267</v>
      </c>
      <c r="O92" s="88">
        <f t="shared" si="13"/>
        <v>0.39713826519782186</v>
      </c>
      <c r="P92" s="86">
        <f t="shared" si="14"/>
        <v>0.3227357595553611</v>
      </c>
      <c r="Q92" s="86">
        <f t="shared" si="15"/>
        <v>7.5810413318373412E-4</v>
      </c>
      <c r="R92" s="86">
        <f t="shared" si="16"/>
        <v>0</v>
      </c>
      <c r="S92" s="87">
        <f>I92/$E$9*100</f>
        <v>7.3644401509277035E-2</v>
      </c>
    </row>
    <row r="93" spans="2:19" ht="15.75" customHeight="1">
      <c r="B93" s="201" t="s">
        <v>261</v>
      </c>
      <c r="C93" s="187" t="s">
        <v>182</v>
      </c>
      <c r="D93" s="203" t="s">
        <v>268</v>
      </c>
      <c r="E93" s="16">
        <f t="shared" si="12"/>
        <v>4284</v>
      </c>
      <c r="F93" s="90">
        <v>3372</v>
      </c>
      <c r="G93" s="90">
        <v>11</v>
      </c>
      <c r="H93" s="90">
        <v>0</v>
      </c>
      <c r="I93" s="199">
        <v>901</v>
      </c>
      <c r="L93" s="201" t="s">
        <v>261</v>
      </c>
      <c r="M93" s="187" t="s">
        <v>182</v>
      </c>
      <c r="N93" s="203" t="s">
        <v>268</v>
      </c>
      <c r="O93" s="88">
        <f t="shared" si="13"/>
        <v>0.46395972950844527</v>
      </c>
      <c r="P93" s="86">
        <f t="shared" si="14"/>
        <v>0.36518959101365023</v>
      </c>
      <c r="Q93" s="86">
        <f t="shared" si="15"/>
        <v>1.1913064950030109E-3</v>
      </c>
      <c r="R93" s="86">
        <f t="shared" si="16"/>
        <v>0</v>
      </c>
      <c r="S93" s="87">
        <f t="shared" si="17"/>
        <v>9.7578831999792059E-2</v>
      </c>
    </row>
    <row r="94" spans="2:19" ht="15.75" customHeight="1">
      <c r="B94" s="201" t="s">
        <v>261</v>
      </c>
      <c r="C94" s="187" t="s">
        <v>184</v>
      </c>
      <c r="D94" s="203" t="s">
        <v>269</v>
      </c>
      <c r="E94" s="16">
        <f t="shared" si="12"/>
        <v>21544</v>
      </c>
      <c r="F94" s="90">
        <v>19851</v>
      </c>
      <c r="G94" s="90">
        <v>368</v>
      </c>
      <c r="H94" s="90">
        <v>0</v>
      </c>
      <c r="I94" s="199">
        <v>1325</v>
      </c>
      <c r="L94" s="201" t="s">
        <v>261</v>
      </c>
      <c r="M94" s="187" t="s">
        <v>184</v>
      </c>
      <c r="N94" s="203" t="s">
        <v>269</v>
      </c>
      <c r="O94" s="88">
        <f t="shared" si="13"/>
        <v>2.333227920758624</v>
      </c>
      <c r="P94" s="86">
        <f t="shared" si="14"/>
        <v>2.1498750211186151</v>
      </c>
      <c r="Q94" s="86">
        <f t="shared" si="15"/>
        <v>3.9854617287373446E-2</v>
      </c>
      <c r="R94" s="86">
        <f t="shared" si="16"/>
        <v>0</v>
      </c>
      <c r="S94" s="87">
        <f t="shared" si="17"/>
        <v>0.1434982823526354</v>
      </c>
    </row>
    <row r="95" spans="2:19" ht="15.75" customHeight="1">
      <c r="B95" s="205" t="s">
        <v>261</v>
      </c>
      <c r="C95" s="206" t="s">
        <v>187</v>
      </c>
      <c r="D95" s="207" t="s">
        <v>270</v>
      </c>
      <c r="E95" s="67">
        <f t="shared" si="12"/>
        <v>11501</v>
      </c>
      <c r="F95" s="208">
        <v>10521</v>
      </c>
      <c r="G95" s="208">
        <v>197</v>
      </c>
      <c r="H95" s="208">
        <v>0</v>
      </c>
      <c r="I95" s="209">
        <v>783</v>
      </c>
      <c r="L95" s="205" t="s">
        <v>261</v>
      </c>
      <c r="M95" s="206" t="s">
        <v>187</v>
      </c>
      <c r="N95" s="207" t="s">
        <v>270</v>
      </c>
      <c r="O95" s="152">
        <f>SUM(P95:S95)</f>
        <v>1.2455650908208753</v>
      </c>
      <c r="P95" s="150">
        <f>F95/$E$9*100</f>
        <v>1.1394305121751525</v>
      </c>
      <c r="Q95" s="150">
        <f t="shared" si="15"/>
        <v>2.1335216319599372E-2</v>
      </c>
      <c r="R95" s="150">
        <f t="shared" si="16"/>
        <v>0</v>
      </c>
      <c r="S95" s="151">
        <f>I95/$E$9*100</f>
        <v>8.4799362326123395E-2</v>
      </c>
    </row>
    <row r="96" spans="2:19" ht="6.75" customHeight="1"/>
    <row r="97" spans="2:12" ht="15.75" customHeight="1">
      <c r="B97" s="148" t="s">
        <v>154</v>
      </c>
      <c r="L97" s="148" t="s">
        <v>280</v>
      </c>
    </row>
    <row r="98" spans="2:12" ht="15.75" customHeight="1">
      <c r="B98" s="233" t="s">
        <v>276</v>
      </c>
      <c r="L98" s="233" t="s">
        <v>281</v>
      </c>
    </row>
    <row r="99" spans="2:12" ht="15.75" customHeight="1"/>
    <row r="100" spans="2:12" ht="15.75" customHeight="1"/>
  </sheetData>
  <phoneticPr fontId="3"/>
  <pageMargins left="0.70866141732283472" right="0.51181102362204722" top="0.55118110236220474" bottom="0.55118110236220474" header="0.31496062992125984" footer="0.31496062992125984"/>
  <pageSetup paperSize="9" scale="85" firstPageNumber="19" orientation="portrait" useFirstPageNumber="1" horizontalDpi="300" verticalDpi="300" r:id="rId1"/>
  <headerFooter>
    <oddFooter>&amp;CIV-1-&amp;P</oddFooter>
  </headerFooter>
  <rowBreaks count="1" manualBreakCount="1">
    <brk id="53" max="16383" man="1"/>
  </rowBreaks>
  <ignoredErrors>
    <ignoredError sqref="L19:M95" numberStoredAsText="1"/>
    <ignoredError sqref="O10:S10 O26:O83 O9:S9 O12:O16 O11 O18:S18 O17 Q17:R17 Q11:R11 P12:S16 P17 S11 O20:O25 O19 P92:R92 Q91:S91 P93:S94 P86:S86 P87:S90 Q19:R19 P21:S25 P84:S84 P85:S85 Q95:R95 P26:S83 P95 S95 S19 S92 P91 O92 O91 O93:O94 O87:O90 O85 O84 O86 O95 P20:R20" evalError="1"/>
    <ignoredError sqref="F11:I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N99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10.5703125" style="6" customWidth="1"/>
    <col min="6" max="13" width="8.5703125" style="6" customWidth="1"/>
    <col min="14" max="17" width="2.5703125" customWidth="1"/>
    <col min="18" max="18" width="21.5703125" style="6" customWidth="1"/>
    <col min="19" max="19" width="10.5703125" style="6" customWidth="1"/>
    <col min="20" max="27" width="8.5703125" style="6" customWidth="1"/>
    <col min="28" max="28" width="1.85546875" customWidth="1"/>
    <col min="29" max="29" width="3.5703125" customWidth="1"/>
  </cols>
  <sheetData>
    <row r="1" spans="2:40">
      <c r="E1" s="90"/>
      <c r="K1" s="15"/>
      <c r="L1" s="15"/>
      <c r="M1" s="15"/>
      <c r="Y1" s="15"/>
      <c r="Z1" s="15"/>
      <c r="AA1" s="15"/>
    </row>
    <row r="2" spans="2:40" ht="18" customHeight="1">
      <c r="D2" s="14" t="s">
        <v>327</v>
      </c>
      <c r="E2" s="14"/>
      <c r="F2" s="14"/>
      <c r="G2" s="14"/>
      <c r="H2" s="14"/>
      <c r="I2" s="14"/>
      <c r="J2" s="14"/>
      <c r="K2" s="14"/>
      <c r="L2" s="14"/>
      <c r="M2" s="14"/>
      <c r="R2" s="14" t="s">
        <v>328</v>
      </c>
      <c r="S2" s="14"/>
      <c r="T2" s="14"/>
      <c r="U2" s="14"/>
      <c r="V2" s="14"/>
      <c r="W2" s="14"/>
      <c r="X2" s="14"/>
      <c r="Y2" s="14"/>
      <c r="Z2" s="14"/>
      <c r="AA2" s="14"/>
    </row>
    <row r="3" spans="2:40" ht="18" customHeight="1">
      <c r="D3" s="14" t="s">
        <v>40</v>
      </c>
      <c r="E3" s="14"/>
      <c r="F3" s="14"/>
      <c r="G3" s="14"/>
      <c r="H3" s="14"/>
      <c r="I3" s="14"/>
      <c r="J3" s="14"/>
      <c r="K3" s="14"/>
      <c r="L3" s="14"/>
      <c r="M3" s="14"/>
      <c r="R3" s="14" t="s">
        <v>40</v>
      </c>
      <c r="S3" s="14"/>
      <c r="T3" s="14"/>
      <c r="U3" s="14"/>
      <c r="V3" s="14"/>
      <c r="W3" s="14"/>
      <c r="X3" s="14"/>
      <c r="Y3" s="14"/>
      <c r="Z3" s="14"/>
      <c r="AA3" s="14"/>
    </row>
    <row r="4" spans="2:40">
      <c r="D4" s="14"/>
      <c r="E4" s="14"/>
      <c r="F4" s="14"/>
      <c r="G4" s="14"/>
      <c r="H4" s="14"/>
      <c r="I4" s="14"/>
      <c r="J4" s="14"/>
      <c r="K4" s="15"/>
      <c r="L4" s="15"/>
      <c r="M4" s="15"/>
      <c r="R4" s="14"/>
      <c r="S4" s="14"/>
      <c r="T4" s="14"/>
      <c r="U4" s="14"/>
      <c r="V4" s="14"/>
      <c r="W4" s="14"/>
      <c r="X4" s="14"/>
      <c r="Y4" s="15"/>
      <c r="Z4" s="15"/>
      <c r="AA4" s="15"/>
    </row>
    <row r="5" spans="2:40" ht="15" customHeight="1">
      <c r="B5" s="211" t="s">
        <v>271</v>
      </c>
      <c r="C5" s="212"/>
      <c r="D5" s="213"/>
      <c r="E5" s="49"/>
      <c r="F5" s="46"/>
      <c r="G5" s="46"/>
      <c r="H5" s="46"/>
      <c r="I5" s="46" t="s">
        <v>138</v>
      </c>
      <c r="J5" s="46"/>
      <c r="K5" s="46"/>
      <c r="L5" s="46"/>
      <c r="M5" s="50"/>
      <c r="P5" s="211" t="s">
        <v>271</v>
      </c>
      <c r="Q5" s="212"/>
      <c r="R5" s="213"/>
      <c r="S5" s="39"/>
      <c r="T5" s="25"/>
      <c r="U5" s="25"/>
      <c r="V5" s="25"/>
      <c r="W5" s="46" t="s">
        <v>139</v>
      </c>
      <c r="X5" s="25"/>
      <c r="Y5" s="25"/>
      <c r="Z5" s="25"/>
      <c r="AA5" s="26"/>
    </row>
    <row r="6" spans="2:40" ht="54" customHeight="1">
      <c r="B6" s="214"/>
      <c r="C6" s="215" t="s">
        <v>272</v>
      </c>
      <c r="D6" s="216"/>
      <c r="E6" s="29" t="s">
        <v>4</v>
      </c>
      <c r="F6" s="30" t="s">
        <v>28</v>
      </c>
      <c r="G6" s="30" t="s">
        <v>38</v>
      </c>
      <c r="H6" s="30" t="s">
        <v>36</v>
      </c>
      <c r="I6" s="47" t="s">
        <v>35</v>
      </c>
      <c r="J6" s="47" t="s">
        <v>34</v>
      </c>
      <c r="K6" s="47" t="s">
        <v>39</v>
      </c>
      <c r="L6" s="35" t="s">
        <v>29</v>
      </c>
      <c r="M6" s="107" t="s">
        <v>137</v>
      </c>
      <c r="P6" s="214"/>
      <c r="Q6" s="215" t="s">
        <v>272</v>
      </c>
      <c r="R6" s="216"/>
      <c r="S6" s="29" t="s">
        <v>4</v>
      </c>
      <c r="T6" s="30" t="s">
        <v>60</v>
      </c>
      <c r="U6" s="30" t="s">
        <v>38</v>
      </c>
      <c r="V6" s="30" t="s">
        <v>37</v>
      </c>
      <c r="W6" s="47" t="s">
        <v>35</v>
      </c>
      <c r="X6" s="47" t="s">
        <v>34</v>
      </c>
      <c r="Y6" s="47" t="s">
        <v>62</v>
      </c>
      <c r="Z6" s="35" t="s">
        <v>61</v>
      </c>
      <c r="AA6" s="107" t="s">
        <v>137</v>
      </c>
    </row>
    <row r="7" spans="2:40" ht="18" customHeight="1">
      <c r="B7" s="210"/>
      <c r="C7" s="217"/>
      <c r="D7" s="218" t="s">
        <v>273</v>
      </c>
      <c r="E7" s="121"/>
      <c r="F7" s="82"/>
      <c r="G7" s="82"/>
      <c r="H7" s="82"/>
      <c r="I7" s="118" t="s">
        <v>0</v>
      </c>
      <c r="J7" s="118"/>
      <c r="K7" s="118"/>
      <c r="L7" s="53"/>
      <c r="M7" s="48"/>
      <c r="P7" s="210"/>
      <c r="Q7" s="217"/>
      <c r="R7" s="218" t="s">
        <v>273</v>
      </c>
      <c r="S7" s="121"/>
      <c r="T7" s="82"/>
      <c r="U7" s="82"/>
      <c r="V7" s="83"/>
      <c r="W7" s="118" t="s">
        <v>31</v>
      </c>
      <c r="X7" s="118"/>
      <c r="Y7" s="118"/>
      <c r="Z7" s="53"/>
      <c r="AA7" s="48"/>
    </row>
    <row r="8" spans="2:40" ht="6.75" customHeight="1">
      <c r="B8" s="191"/>
      <c r="C8" s="192"/>
      <c r="D8" s="193"/>
      <c r="E8" s="18"/>
      <c r="F8" s="17"/>
      <c r="G8" s="17"/>
      <c r="H8" s="22"/>
      <c r="I8" s="22"/>
      <c r="J8" s="22"/>
      <c r="K8" s="22"/>
      <c r="L8" s="17"/>
      <c r="M8" s="19"/>
      <c r="P8" s="191"/>
      <c r="Q8" s="192"/>
      <c r="R8" s="193"/>
      <c r="S8" s="91"/>
      <c r="T8" s="92"/>
      <c r="U8" s="92"/>
      <c r="V8" s="93"/>
      <c r="W8" s="93"/>
      <c r="X8" s="93"/>
      <c r="Y8" s="93"/>
      <c r="Z8" s="92"/>
      <c r="AA8" s="94"/>
    </row>
    <row r="9" spans="2:40" ht="15.75" customHeight="1">
      <c r="B9" s="197"/>
      <c r="C9" s="6"/>
      <c r="D9" s="198" t="s">
        <v>162</v>
      </c>
      <c r="E9" s="234">
        <f t="shared" ref="E9:M9" si="0">SUM(E19:E95)</f>
        <v>923356</v>
      </c>
      <c r="F9" s="90">
        <f t="shared" si="0"/>
        <v>37554</v>
      </c>
      <c r="G9" s="90">
        <f t="shared" si="0"/>
        <v>28812</v>
      </c>
      <c r="H9" s="90">
        <f t="shared" si="0"/>
        <v>54490</v>
      </c>
      <c r="I9" s="90">
        <f t="shared" si="0"/>
        <v>47184</v>
      </c>
      <c r="J9" s="90">
        <f t="shared" si="0"/>
        <v>51024</v>
      </c>
      <c r="K9" s="90">
        <f t="shared" si="0"/>
        <v>229425</v>
      </c>
      <c r="L9" s="90">
        <f t="shared" si="0"/>
        <v>473698</v>
      </c>
      <c r="M9" s="199">
        <f t="shared" si="0"/>
        <v>1169</v>
      </c>
      <c r="P9" s="197"/>
      <c r="Q9" s="6"/>
      <c r="R9" s="198" t="s">
        <v>162</v>
      </c>
      <c r="S9" s="86">
        <f>SUM(T9:AA9)</f>
        <v>100.00000000000001</v>
      </c>
      <c r="T9" s="86">
        <f>SUM(T19:T95)</f>
        <v>4.0671203739402797</v>
      </c>
      <c r="U9" s="86">
        <f t="shared" ref="U9:AA9" si="1">SUM(U19:U95)</f>
        <v>3.1203566121842519</v>
      </c>
      <c r="V9" s="86">
        <f t="shared" si="1"/>
        <v>5.9012991738830971</v>
      </c>
      <c r="W9" s="86">
        <f t="shared" si="1"/>
        <v>5.1100550600201879</v>
      </c>
      <c r="X9" s="86">
        <f t="shared" si="1"/>
        <v>5.5259293273666952</v>
      </c>
      <c r="Y9" s="86">
        <f t="shared" si="1"/>
        <v>24.846862965096886</v>
      </c>
      <c r="Z9" s="86">
        <f t="shared" si="1"/>
        <v>51.301773097266931</v>
      </c>
      <c r="AA9" s="87">
        <f t="shared" si="1"/>
        <v>0.12660339024168363</v>
      </c>
    </row>
    <row r="10" spans="2:40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90"/>
      <c r="M10" s="34"/>
      <c r="P10" s="197"/>
      <c r="Q10" s="6"/>
      <c r="R10" s="198"/>
      <c r="S10" s="86"/>
      <c r="T10" s="86"/>
      <c r="U10" s="86"/>
      <c r="V10" s="86"/>
      <c r="W10" s="86"/>
      <c r="X10" s="86"/>
      <c r="Y10" s="86"/>
      <c r="Z10" s="95"/>
      <c r="AA10" s="96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40"/>
    </row>
    <row r="11" spans="2:40" ht="15.75" customHeight="1">
      <c r="B11" s="197"/>
      <c r="C11" s="6"/>
      <c r="D11" s="198" t="s">
        <v>163</v>
      </c>
      <c r="E11" s="16">
        <f t="shared" ref="E11:M11" si="2">SUM(E19:E32)</f>
        <v>168518</v>
      </c>
      <c r="F11" s="11">
        <f t="shared" si="2"/>
        <v>8301</v>
      </c>
      <c r="G11" s="11">
        <f t="shared" si="2"/>
        <v>6647</v>
      </c>
      <c r="H11" s="11">
        <f t="shared" si="2"/>
        <v>11849</v>
      </c>
      <c r="I11" s="11">
        <f t="shared" si="2"/>
        <v>8648</v>
      </c>
      <c r="J11" s="11">
        <f t="shared" si="2"/>
        <v>8396</v>
      </c>
      <c r="K11" s="11">
        <f t="shared" si="2"/>
        <v>47956</v>
      </c>
      <c r="L11" s="11">
        <f t="shared" si="2"/>
        <v>76502</v>
      </c>
      <c r="M11" s="12">
        <f t="shared" si="2"/>
        <v>219</v>
      </c>
      <c r="P11" s="197"/>
      <c r="Q11" s="6"/>
      <c r="R11" s="198" t="s">
        <v>163</v>
      </c>
      <c r="S11" s="86">
        <f t="shared" ref="S11:S25" si="3">SUM(T11:AA11)</f>
        <v>18.25059890226521</v>
      </c>
      <c r="T11" s="86">
        <f>F11/$E$9*100</f>
        <v>0.89900320136545375</v>
      </c>
      <c r="U11" s="86">
        <f t="shared" ref="U11:U25" si="4">G11/$E$9*100</f>
        <v>0.71987402475318296</v>
      </c>
      <c r="V11" s="86">
        <f t="shared" ref="V11:V25" si="5">H11/$E$9*100</f>
        <v>1.2832536962991521</v>
      </c>
      <c r="W11" s="86">
        <f t="shared" ref="W11:W25" si="6">I11/$E$9*100</f>
        <v>0.93658350625327613</v>
      </c>
      <c r="X11" s="86">
        <f t="shared" ref="X11:X25" si="7">J11/$E$9*100</f>
        <v>0.90929175745866164</v>
      </c>
      <c r="Y11" s="86">
        <f t="shared" ref="Y11:Y25" si="8">K11/$E$9*100</f>
        <v>5.1936631158513071</v>
      </c>
      <c r="Z11" s="86">
        <f t="shared" ref="Z11:Z25" si="9">L11/$E$9*100</f>
        <v>8.2852117709745752</v>
      </c>
      <c r="AA11" s="87">
        <f>M11/$E$9*100</f>
        <v>2.3717829309605396E-2</v>
      </c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41"/>
    </row>
    <row r="12" spans="2:40" ht="15.75" customHeight="1">
      <c r="B12" s="197"/>
      <c r="C12" s="6"/>
      <c r="D12" s="198" t="s">
        <v>164</v>
      </c>
      <c r="E12" s="16">
        <f t="shared" ref="E12:M12" si="10">SUM(E33:E40)</f>
        <v>117670</v>
      </c>
      <c r="F12" s="11">
        <f t="shared" si="10"/>
        <v>4312</v>
      </c>
      <c r="G12" s="11">
        <f t="shared" si="10"/>
        <v>7960</v>
      </c>
      <c r="H12" s="11">
        <f t="shared" si="10"/>
        <v>5926</v>
      </c>
      <c r="I12" s="11">
        <f t="shared" si="10"/>
        <v>4800</v>
      </c>
      <c r="J12" s="11">
        <f t="shared" si="10"/>
        <v>5525</v>
      </c>
      <c r="K12" s="11">
        <f t="shared" si="10"/>
        <v>27247</v>
      </c>
      <c r="L12" s="11">
        <f t="shared" si="10"/>
        <v>61592</v>
      </c>
      <c r="M12" s="12">
        <f t="shared" si="10"/>
        <v>308</v>
      </c>
      <c r="P12" s="197"/>
      <c r="Q12" s="6"/>
      <c r="R12" s="198" t="s">
        <v>164</v>
      </c>
      <c r="S12" s="86">
        <f t="shared" si="3"/>
        <v>12.743730478818572</v>
      </c>
      <c r="T12" s="86">
        <f>F12/$E$9*100</f>
        <v>0.46699214604118022</v>
      </c>
      <c r="U12" s="86">
        <f t="shared" si="4"/>
        <v>0.86207270002036041</v>
      </c>
      <c r="V12" s="86">
        <f>H12/$E$9*100</f>
        <v>0.64178929903525839</v>
      </c>
      <c r="W12" s="86">
        <f>I12/$E$9*100</f>
        <v>0.51984283418313204</v>
      </c>
      <c r="X12" s="86">
        <f>J12/$E$9*100</f>
        <v>0.59836076226287582</v>
      </c>
      <c r="Y12" s="86">
        <f>K12/$E$9*100</f>
        <v>2.9508661881224576</v>
      </c>
      <c r="Z12" s="86">
        <f t="shared" si="9"/>
        <v>6.6704499672932211</v>
      </c>
      <c r="AA12" s="87">
        <f t="shared" ref="AA12:AA25" si="11">M12/$E$9*100</f>
        <v>3.3356581860084299E-2</v>
      </c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41"/>
    </row>
    <row r="13" spans="2:40" ht="15.75" customHeight="1">
      <c r="B13" s="197"/>
      <c r="C13" s="6"/>
      <c r="D13" s="198" t="s">
        <v>165</v>
      </c>
      <c r="E13" s="16">
        <f t="shared" ref="E13:M13" si="12">SUM(E41:E53)</f>
        <v>282920</v>
      </c>
      <c r="F13" s="11">
        <f t="shared" si="12"/>
        <v>11383</v>
      </c>
      <c r="G13" s="11">
        <f t="shared" si="12"/>
        <v>6173</v>
      </c>
      <c r="H13" s="11">
        <f t="shared" si="12"/>
        <v>12449</v>
      </c>
      <c r="I13" s="11">
        <f t="shared" si="12"/>
        <v>18699</v>
      </c>
      <c r="J13" s="11">
        <f t="shared" si="12"/>
        <v>22622</v>
      </c>
      <c r="K13" s="11">
        <f t="shared" si="12"/>
        <v>72802</v>
      </c>
      <c r="L13" s="11">
        <f t="shared" si="12"/>
        <v>138397</v>
      </c>
      <c r="M13" s="12">
        <f t="shared" si="12"/>
        <v>395</v>
      </c>
      <c r="P13" s="197"/>
      <c r="Q13" s="6"/>
      <c r="R13" s="198" t="s">
        <v>165</v>
      </c>
      <c r="S13" s="86">
        <f t="shared" si="3"/>
        <v>30.640403051477435</v>
      </c>
      <c r="T13" s="86">
        <f t="shared" ref="T13:T25" si="13">F13/$E$9*100</f>
        <v>1.2327856211472066</v>
      </c>
      <c r="U13" s="86">
        <f t="shared" si="4"/>
        <v>0.6685395448775987</v>
      </c>
      <c r="V13" s="86">
        <f t="shared" si="5"/>
        <v>1.3482340505720436</v>
      </c>
      <c r="W13" s="86">
        <f t="shared" si="6"/>
        <v>2.0251127409146634</v>
      </c>
      <c r="X13" s="86">
        <f t="shared" si="7"/>
        <v>2.449975957268919</v>
      </c>
      <c r="Y13" s="86">
        <f t="shared" si="8"/>
        <v>7.8844995862917449</v>
      </c>
      <c r="Z13" s="86">
        <f t="shared" si="9"/>
        <v>14.988476817175608</v>
      </c>
      <c r="AA13" s="87">
        <f t="shared" si="11"/>
        <v>4.2778733229653566E-2</v>
      </c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41"/>
    </row>
    <row r="14" spans="2:40" ht="15.75" customHeight="1">
      <c r="B14" s="197"/>
      <c r="C14" s="6"/>
      <c r="D14" s="198" t="s">
        <v>166</v>
      </c>
      <c r="E14" s="16">
        <f t="shared" ref="E14:M14" si="14">SUM(E54:E64)</f>
        <v>100684</v>
      </c>
      <c r="F14" s="11">
        <f t="shared" si="14"/>
        <v>5690</v>
      </c>
      <c r="G14" s="11">
        <f t="shared" si="14"/>
        <v>1847</v>
      </c>
      <c r="H14" s="11">
        <f t="shared" si="14"/>
        <v>5622</v>
      </c>
      <c r="I14" s="11">
        <f t="shared" si="14"/>
        <v>4080</v>
      </c>
      <c r="J14" s="11">
        <f t="shared" si="14"/>
        <v>3367</v>
      </c>
      <c r="K14" s="11">
        <f t="shared" si="14"/>
        <v>19707</v>
      </c>
      <c r="L14" s="11">
        <f t="shared" si="14"/>
        <v>60359</v>
      </c>
      <c r="M14" s="12">
        <f t="shared" si="14"/>
        <v>12</v>
      </c>
      <c r="P14" s="197"/>
      <c r="Q14" s="6"/>
      <c r="R14" s="198" t="s">
        <v>166</v>
      </c>
      <c r="S14" s="86">
        <f>SUM(T14:AA14)</f>
        <v>10.90413664935301</v>
      </c>
      <c r="T14" s="86">
        <f t="shared" si="13"/>
        <v>0.61623035968792106</v>
      </c>
      <c r="U14" s="86">
        <f t="shared" si="4"/>
        <v>0.200031190570051</v>
      </c>
      <c r="V14" s="86">
        <f t="shared" si="5"/>
        <v>0.60886591953699332</v>
      </c>
      <c r="W14" s="86">
        <f t="shared" si="6"/>
        <v>0.44186640905566216</v>
      </c>
      <c r="X14" s="86">
        <f t="shared" si="7"/>
        <v>0.36464808806137611</v>
      </c>
      <c r="Y14" s="86">
        <f t="shared" si="8"/>
        <v>2.1342797360931214</v>
      </c>
      <c r="Z14" s="86">
        <f t="shared" si="9"/>
        <v>6.5369153392624293</v>
      </c>
      <c r="AA14" s="87">
        <f t="shared" si="11"/>
        <v>1.2996070854578298E-3</v>
      </c>
      <c r="AD14" s="166"/>
      <c r="AE14" s="166"/>
      <c r="AF14" s="166"/>
      <c r="AG14" s="166"/>
      <c r="AH14" s="166"/>
      <c r="AI14" s="166"/>
      <c r="AJ14" s="166"/>
      <c r="AK14" s="166"/>
      <c r="AL14" s="168"/>
      <c r="AM14" s="166"/>
      <c r="AN14" s="141"/>
    </row>
    <row r="15" spans="2:40" ht="15.75" customHeight="1">
      <c r="B15" s="197"/>
      <c r="C15" s="6"/>
      <c r="D15" s="198" t="s">
        <v>167</v>
      </c>
      <c r="E15" s="16">
        <f t="shared" ref="E15:M15" si="15">SUM(E65:E76)</f>
        <v>147789</v>
      </c>
      <c r="F15" s="11">
        <f t="shared" si="15"/>
        <v>4644</v>
      </c>
      <c r="G15" s="11">
        <f t="shared" si="15"/>
        <v>3923</v>
      </c>
      <c r="H15" s="11">
        <f t="shared" si="15"/>
        <v>8851</v>
      </c>
      <c r="I15" s="11">
        <f t="shared" si="15"/>
        <v>6526</v>
      </c>
      <c r="J15" s="11">
        <f t="shared" si="15"/>
        <v>7380</v>
      </c>
      <c r="K15" s="11">
        <f t="shared" si="15"/>
        <v>37340</v>
      </c>
      <c r="L15" s="11">
        <f t="shared" si="15"/>
        <v>78984</v>
      </c>
      <c r="M15" s="12">
        <f t="shared" si="15"/>
        <v>141</v>
      </c>
      <c r="P15" s="197"/>
      <c r="Q15" s="6"/>
      <c r="R15" s="198" t="s">
        <v>167</v>
      </c>
      <c r="S15" s="86">
        <f t="shared" si="3"/>
        <v>16.005635962727268</v>
      </c>
      <c r="T15" s="86">
        <f t="shared" si="13"/>
        <v>0.50294794207218019</v>
      </c>
      <c r="U15" s="86">
        <f t="shared" si="4"/>
        <v>0.42486321635425556</v>
      </c>
      <c r="V15" s="86">
        <f t="shared" si="5"/>
        <v>0.95856852611560428</v>
      </c>
      <c r="W15" s="86">
        <f t="shared" si="6"/>
        <v>0.70676965330814978</v>
      </c>
      <c r="X15" s="86">
        <f t="shared" si="7"/>
        <v>0.79925835755656538</v>
      </c>
      <c r="Y15" s="86">
        <f t="shared" si="8"/>
        <v>4.0439440475829471</v>
      </c>
      <c r="Z15" s="86">
        <f t="shared" si="9"/>
        <v>8.5540138364834366</v>
      </c>
      <c r="AA15" s="87">
        <f t="shared" si="11"/>
        <v>1.5270383254129501E-2</v>
      </c>
      <c r="AD15" s="166"/>
      <c r="AE15" s="166"/>
      <c r="AF15" s="166"/>
      <c r="AG15" s="166"/>
      <c r="AH15" s="166"/>
      <c r="AI15" s="166"/>
      <c r="AJ15" s="166"/>
      <c r="AK15" s="166"/>
      <c r="AL15" s="168"/>
      <c r="AM15" s="166"/>
      <c r="AN15" s="141"/>
    </row>
    <row r="16" spans="2:40" ht="15.75" customHeight="1">
      <c r="B16" s="197"/>
      <c r="C16" s="6"/>
      <c r="D16" s="198" t="s">
        <v>168</v>
      </c>
      <c r="E16" s="16">
        <f t="shared" ref="E16:M16" si="16">SUM(E77:E86)</f>
        <v>42807</v>
      </c>
      <c r="F16" s="11">
        <f t="shared" si="16"/>
        <v>1174</v>
      </c>
      <c r="G16" s="11">
        <f t="shared" si="16"/>
        <v>810</v>
      </c>
      <c r="H16" s="11">
        <f t="shared" si="16"/>
        <v>4646</v>
      </c>
      <c r="I16" s="11">
        <f t="shared" si="16"/>
        <v>1960</v>
      </c>
      <c r="J16" s="11">
        <f t="shared" si="16"/>
        <v>1495</v>
      </c>
      <c r="K16" s="11">
        <f t="shared" si="16"/>
        <v>9114</v>
      </c>
      <c r="L16" s="11">
        <f t="shared" si="16"/>
        <v>23572</v>
      </c>
      <c r="M16" s="12">
        <f t="shared" si="16"/>
        <v>36</v>
      </c>
      <c r="P16" s="197"/>
      <c r="Q16" s="6"/>
      <c r="R16" s="198" t="s">
        <v>168</v>
      </c>
      <c r="S16" s="86">
        <f t="shared" si="3"/>
        <v>4.6360233755994438</v>
      </c>
      <c r="T16" s="86">
        <f t="shared" si="13"/>
        <v>0.12714489319395769</v>
      </c>
      <c r="U16" s="86">
        <f t="shared" si="4"/>
        <v>8.7723478268403515E-2</v>
      </c>
      <c r="V16" s="86">
        <f t="shared" si="5"/>
        <v>0.50316454325308979</v>
      </c>
      <c r="W16" s="86">
        <f t="shared" si="6"/>
        <v>0.21226915729144555</v>
      </c>
      <c r="X16" s="86">
        <f t="shared" si="7"/>
        <v>0.16190938272995464</v>
      </c>
      <c r="Y16" s="86">
        <f t="shared" si="8"/>
        <v>0.98705158140522176</v>
      </c>
      <c r="Z16" s="86">
        <f t="shared" si="9"/>
        <v>2.5528615182009973</v>
      </c>
      <c r="AA16" s="87">
        <f t="shared" si="11"/>
        <v>3.8988212563734895E-3</v>
      </c>
      <c r="AD16" s="166"/>
      <c r="AE16" s="166"/>
      <c r="AF16" s="166"/>
      <c r="AG16" s="166"/>
      <c r="AH16" s="166"/>
      <c r="AI16" s="166"/>
      <c r="AJ16" s="166"/>
      <c r="AK16" s="166"/>
      <c r="AL16" s="168"/>
      <c r="AM16" s="166"/>
      <c r="AN16" s="141"/>
    </row>
    <row r="17" spans="2:40" ht="15.75" customHeight="1">
      <c r="B17" s="197"/>
      <c r="C17" s="6"/>
      <c r="D17" s="198" t="s">
        <v>348</v>
      </c>
      <c r="E17" s="16">
        <f t="shared" ref="E17:M17" si="17">SUM(E87:E95)</f>
        <v>62968</v>
      </c>
      <c r="F17" s="11">
        <f t="shared" si="17"/>
        <v>2050</v>
      </c>
      <c r="G17" s="11">
        <f t="shared" si="17"/>
        <v>1452</v>
      </c>
      <c r="H17" s="11">
        <f t="shared" si="17"/>
        <v>5147</v>
      </c>
      <c r="I17" s="11">
        <f t="shared" si="17"/>
        <v>2471</v>
      </c>
      <c r="J17" s="11">
        <f t="shared" si="17"/>
        <v>2239</v>
      </c>
      <c r="K17" s="11">
        <f t="shared" si="17"/>
        <v>15259</v>
      </c>
      <c r="L17" s="11">
        <f t="shared" si="17"/>
        <v>34292</v>
      </c>
      <c r="M17" s="12">
        <f t="shared" si="17"/>
        <v>58</v>
      </c>
      <c r="P17" s="197"/>
      <c r="Q17" s="6"/>
      <c r="R17" s="198" t="s">
        <v>348</v>
      </c>
      <c r="S17" s="86">
        <f t="shared" si="3"/>
        <v>6.8194715797590524</v>
      </c>
      <c r="T17" s="86">
        <f>F17/$E$9*100</f>
        <v>0.22201621043237926</v>
      </c>
      <c r="U17" s="86">
        <f t="shared" si="4"/>
        <v>0.15725245734039742</v>
      </c>
      <c r="V17" s="86">
        <f>H17/$E$9*100</f>
        <v>0.5574231390709542</v>
      </c>
      <c r="W17" s="86">
        <f t="shared" si="6"/>
        <v>0.26761075901385811</v>
      </c>
      <c r="X17" s="86">
        <f t="shared" si="7"/>
        <v>0.2424850220283401</v>
      </c>
      <c r="Y17" s="86">
        <f t="shared" si="8"/>
        <v>1.6525587097500856</v>
      </c>
      <c r="Z17" s="86">
        <f t="shared" si="9"/>
        <v>3.7138438478766584</v>
      </c>
      <c r="AA17" s="87">
        <f>M17/$E$9*100</f>
        <v>6.2814342463795112E-3</v>
      </c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41"/>
    </row>
    <row r="18" spans="2:40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7"/>
      <c r="M18" s="12"/>
      <c r="P18" s="197"/>
      <c r="Q18" s="6"/>
      <c r="R18" s="198"/>
      <c r="S18" s="86"/>
      <c r="T18" s="86"/>
      <c r="U18" s="86"/>
      <c r="V18" s="86"/>
      <c r="W18" s="86"/>
      <c r="X18" s="86"/>
      <c r="Y18" s="86"/>
      <c r="Z18" s="86"/>
      <c r="AA18" s="87"/>
      <c r="AD18" s="166"/>
      <c r="AE18" s="166"/>
      <c r="AF18" s="166"/>
      <c r="AG18" s="166"/>
      <c r="AH18" s="166"/>
      <c r="AI18" s="166"/>
      <c r="AJ18" s="166"/>
      <c r="AK18" s="166"/>
      <c r="AL18" s="168"/>
      <c r="AM18" s="168"/>
      <c r="AN18" s="141"/>
    </row>
    <row r="19" spans="2:40" ht="15.75" customHeight="1">
      <c r="B19" s="201" t="s">
        <v>169</v>
      </c>
      <c r="C19" s="187" t="s">
        <v>170</v>
      </c>
      <c r="D19" s="202" t="s">
        <v>171</v>
      </c>
      <c r="E19" s="16">
        <f>SUM(F19:M19)</f>
        <v>4650</v>
      </c>
      <c r="F19" s="90">
        <v>1141</v>
      </c>
      <c r="G19" s="90">
        <v>218</v>
      </c>
      <c r="H19" s="90">
        <v>581</v>
      </c>
      <c r="I19" s="7">
        <v>148</v>
      </c>
      <c r="J19" s="7">
        <v>119</v>
      </c>
      <c r="K19" s="7">
        <v>876</v>
      </c>
      <c r="L19" s="7">
        <v>1567</v>
      </c>
      <c r="M19" s="12">
        <v>0</v>
      </c>
      <c r="P19" s="201" t="s">
        <v>169</v>
      </c>
      <c r="Q19" s="187" t="s">
        <v>170</v>
      </c>
      <c r="R19" s="202" t="s">
        <v>171</v>
      </c>
      <c r="S19" s="88">
        <f t="shared" si="3"/>
        <v>0.50359774561490911</v>
      </c>
      <c r="T19" s="86">
        <f>F19/$E$9*100</f>
        <v>0.12357097370894866</v>
      </c>
      <c r="U19" s="86">
        <f t="shared" si="4"/>
        <v>2.3609528719150577E-2</v>
      </c>
      <c r="V19" s="86">
        <f>H19/$E$9*100</f>
        <v>6.2922643054249938E-2</v>
      </c>
      <c r="W19" s="86">
        <f t="shared" si="6"/>
        <v>1.6028487387313235E-2</v>
      </c>
      <c r="X19" s="86">
        <f t="shared" si="7"/>
        <v>1.288777026412348E-2</v>
      </c>
      <c r="Y19" s="86">
        <f t="shared" si="8"/>
        <v>9.4871317238421585E-2</v>
      </c>
      <c r="Z19" s="86">
        <f t="shared" si="9"/>
        <v>0.16970702524270162</v>
      </c>
      <c r="AA19" s="87">
        <f>M19/$E$9*100</f>
        <v>0</v>
      </c>
      <c r="AD19" s="166"/>
      <c r="AE19" s="166"/>
      <c r="AF19" s="166"/>
      <c r="AG19" s="166"/>
      <c r="AH19" s="166"/>
      <c r="AI19" s="166"/>
      <c r="AJ19" s="166"/>
      <c r="AK19" s="166"/>
      <c r="AL19" s="168"/>
      <c r="AM19" s="166"/>
      <c r="AN19" s="141"/>
    </row>
    <row r="20" spans="2:40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18">SUM(F20:M20)</f>
        <v>6038</v>
      </c>
      <c r="F20" s="90">
        <v>783</v>
      </c>
      <c r="G20" s="90">
        <v>266</v>
      </c>
      <c r="H20" s="90">
        <v>648</v>
      </c>
      <c r="I20" s="7">
        <v>227</v>
      </c>
      <c r="J20" s="7">
        <v>143</v>
      </c>
      <c r="K20" s="7">
        <v>1122</v>
      </c>
      <c r="L20" s="7">
        <v>2840</v>
      </c>
      <c r="M20" s="12">
        <v>9</v>
      </c>
      <c r="P20" s="201" t="s">
        <v>169</v>
      </c>
      <c r="Q20" s="187" t="s">
        <v>172</v>
      </c>
      <c r="R20" s="203" t="s">
        <v>173</v>
      </c>
      <c r="S20" s="88">
        <f t="shared" si="3"/>
        <v>0.65391896516619807</v>
      </c>
      <c r="T20" s="86">
        <f t="shared" si="13"/>
        <v>8.4799362326123395E-2</v>
      </c>
      <c r="U20" s="86">
        <f t="shared" si="4"/>
        <v>2.8807957060981895E-2</v>
      </c>
      <c r="V20" s="86">
        <f t="shared" si="5"/>
        <v>7.0178782614722809E-2</v>
      </c>
      <c r="W20" s="86">
        <f t="shared" si="6"/>
        <v>2.4584234033243949E-2</v>
      </c>
      <c r="X20" s="86">
        <f t="shared" si="7"/>
        <v>1.5486984435039139E-2</v>
      </c>
      <c r="Y20" s="86">
        <f t="shared" si="8"/>
        <v>0.1215132624903071</v>
      </c>
      <c r="Z20" s="86">
        <f t="shared" si="9"/>
        <v>0.30757367689168641</v>
      </c>
      <c r="AA20" s="87">
        <f t="shared" si="11"/>
        <v>9.7470531409337238E-4</v>
      </c>
      <c r="AD20" s="166"/>
      <c r="AE20" s="166"/>
      <c r="AF20" s="166"/>
      <c r="AG20" s="166"/>
      <c r="AH20" s="166"/>
      <c r="AI20" s="166"/>
      <c r="AJ20" s="166"/>
      <c r="AK20" s="166"/>
      <c r="AL20" s="168"/>
      <c r="AM20" s="168"/>
      <c r="AN20" s="141"/>
    </row>
    <row r="21" spans="2:40" ht="15.75" customHeight="1">
      <c r="B21" s="201" t="s">
        <v>169</v>
      </c>
      <c r="C21" s="187" t="s">
        <v>174</v>
      </c>
      <c r="D21" s="203" t="s">
        <v>175</v>
      </c>
      <c r="E21" s="16">
        <f t="shared" si="18"/>
        <v>3508</v>
      </c>
      <c r="F21" s="90">
        <v>220</v>
      </c>
      <c r="G21" s="90">
        <v>97</v>
      </c>
      <c r="H21" s="90">
        <v>408</v>
      </c>
      <c r="I21" s="7">
        <v>158</v>
      </c>
      <c r="J21" s="7">
        <v>88</v>
      </c>
      <c r="K21" s="7">
        <v>516</v>
      </c>
      <c r="L21" s="7">
        <v>2021</v>
      </c>
      <c r="M21" s="12">
        <v>0</v>
      </c>
      <c r="P21" s="201" t="s">
        <v>169</v>
      </c>
      <c r="Q21" s="187" t="s">
        <v>174</v>
      </c>
      <c r="R21" s="203" t="s">
        <v>175</v>
      </c>
      <c r="S21" s="88">
        <f t="shared" si="3"/>
        <v>0.3799184713155056</v>
      </c>
      <c r="T21" s="86">
        <f t="shared" si="13"/>
        <v>2.3826129900060215E-2</v>
      </c>
      <c r="U21" s="86">
        <f t="shared" si="4"/>
        <v>1.0505157274117459E-2</v>
      </c>
      <c r="V21" s="86">
        <f t="shared" si="5"/>
        <v>4.4186640905566218E-2</v>
      </c>
      <c r="W21" s="86">
        <f t="shared" si="6"/>
        <v>1.7111493291861429E-2</v>
      </c>
      <c r="X21" s="86">
        <f t="shared" si="7"/>
        <v>9.5304519600240868E-3</v>
      </c>
      <c r="Y21" s="86">
        <f t="shared" si="8"/>
        <v>5.5883104674686684E-2</v>
      </c>
      <c r="Z21" s="86">
        <f t="shared" si="9"/>
        <v>0.21887549330918951</v>
      </c>
      <c r="AA21" s="87">
        <f t="shared" si="11"/>
        <v>0</v>
      </c>
      <c r="AD21" s="166"/>
      <c r="AE21" s="166"/>
      <c r="AF21" s="166"/>
      <c r="AG21" s="166"/>
      <c r="AH21" s="166"/>
      <c r="AI21" s="166"/>
      <c r="AJ21" s="166"/>
      <c r="AK21" s="166"/>
      <c r="AL21" s="168"/>
      <c r="AM21" s="168"/>
      <c r="AN21" s="141"/>
    </row>
    <row r="22" spans="2:40" ht="15.75" customHeight="1">
      <c r="B22" s="201" t="s">
        <v>169</v>
      </c>
      <c r="C22" s="187" t="s">
        <v>176</v>
      </c>
      <c r="D22" s="203" t="s">
        <v>177</v>
      </c>
      <c r="E22" s="16">
        <f t="shared" si="18"/>
        <v>4346</v>
      </c>
      <c r="F22" s="90">
        <v>399</v>
      </c>
      <c r="G22" s="90">
        <v>155</v>
      </c>
      <c r="H22" s="90">
        <v>477</v>
      </c>
      <c r="I22" s="7">
        <v>282</v>
      </c>
      <c r="J22" s="7">
        <v>125</v>
      </c>
      <c r="K22" s="7">
        <v>639</v>
      </c>
      <c r="L22" s="7">
        <v>2269</v>
      </c>
      <c r="M22" s="12">
        <v>0</v>
      </c>
      <c r="P22" s="201" t="s">
        <v>169</v>
      </c>
      <c r="Q22" s="187" t="s">
        <v>176</v>
      </c>
      <c r="R22" s="203" t="s">
        <v>177</v>
      </c>
      <c r="S22" s="88">
        <f t="shared" si="3"/>
        <v>0.47067436611664404</v>
      </c>
      <c r="T22" s="86">
        <f t="shared" si="13"/>
        <v>4.3211935591472843E-2</v>
      </c>
      <c r="U22" s="86">
        <f t="shared" si="4"/>
        <v>1.6786591520496972E-2</v>
      </c>
      <c r="V22" s="86">
        <f t="shared" si="5"/>
        <v>5.1659381646948735E-2</v>
      </c>
      <c r="W22" s="86">
        <f t="shared" si="6"/>
        <v>3.0540766508259001E-2</v>
      </c>
      <c r="X22" s="86">
        <f t="shared" si="7"/>
        <v>1.3537573806852395E-2</v>
      </c>
      <c r="Y22" s="86">
        <f t="shared" si="8"/>
        <v>6.9204077300629441E-2</v>
      </c>
      <c r="Z22" s="86">
        <f t="shared" si="9"/>
        <v>0.24573403974198468</v>
      </c>
      <c r="AA22" s="87">
        <f t="shared" si="11"/>
        <v>0</v>
      </c>
      <c r="AD22" s="166"/>
      <c r="AE22" s="166"/>
      <c r="AF22" s="166"/>
      <c r="AG22" s="166"/>
      <c r="AH22" s="166"/>
      <c r="AI22" s="166"/>
      <c r="AJ22" s="166"/>
      <c r="AK22" s="166"/>
      <c r="AL22" s="168"/>
      <c r="AM22" s="168"/>
      <c r="AN22" s="141"/>
    </row>
    <row r="23" spans="2:40" ht="15.75" customHeight="1">
      <c r="B23" s="201" t="s">
        <v>169</v>
      </c>
      <c r="C23" s="187" t="s">
        <v>178</v>
      </c>
      <c r="D23" s="203" t="s">
        <v>179</v>
      </c>
      <c r="E23" s="16">
        <f t="shared" si="18"/>
        <v>4308</v>
      </c>
      <c r="F23" s="90">
        <v>491</v>
      </c>
      <c r="G23" s="90">
        <v>288</v>
      </c>
      <c r="H23" s="90">
        <v>716</v>
      </c>
      <c r="I23" s="7">
        <v>228</v>
      </c>
      <c r="J23" s="7">
        <v>118</v>
      </c>
      <c r="K23" s="7">
        <v>789</v>
      </c>
      <c r="L23" s="7">
        <v>1678</v>
      </c>
      <c r="M23" s="12">
        <v>0</v>
      </c>
      <c r="P23" s="201" t="s">
        <v>169</v>
      </c>
      <c r="Q23" s="187" t="s">
        <v>178</v>
      </c>
      <c r="R23" s="203" t="s">
        <v>179</v>
      </c>
      <c r="S23" s="88">
        <f>SUM(T23:AA23)</f>
        <v>0.46655894367936102</v>
      </c>
      <c r="T23" s="86">
        <f t="shared" si="13"/>
        <v>5.317558991331621E-2</v>
      </c>
      <c r="U23" s="86">
        <f t="shared" si="4"/>
        <v>3.1190570050987916E-2</v>
      </c>
      <c r="V23" s="86">
        <f t="shared" si="5"/>
        <v>7.754322276565051E-2</v>
      </c>
      <c r="W23" s="86">
        <f t="shared" si="6"/>
        <v>2.4692534623698768E-2</v>
      </c>
      <c r="X23" s="86">
        <f t="shared" si="7"/>
        <v>1.2779469673668661E-2</v>
      </c>
      <c r="Y23" s="86">
        <f t="shared" si="8"/>
        <v>8.5449165868852317E-2</v>
      </c>
      <c r="Z23" s="86">
        <f t="shared" si="9"/>
        <v>0.18172839078318656</v>
      </c>
      <c r="AA23" s="87">
        <f t="shared" si="11"/>
        <v>0</v>
      </c>
      <c r="AD23" s="166"/>
      <c r="AE23" s="166"/>
      <c r="AF23" s="166"/>
      <c r="AG23" s="166"/>
      <c r="AH23" s="166"/>
      <c r="AI23" s="166"/>
      <c r="AJ23" s="166"/>
      <c r="AK23" s="166"/>
      <c r="AL23" s="168"/>
      <c r="AM23" s="166"/>
      <c r="AN23" s="141"/>
    </row>
    <row r="24" spans="2:40" ht="15.75" customHeight="1">
      <c r="B24" s="201" t="s">
        <v>169</v>
      </c>
      <c r="C24" s="187" t="s">
        <v>180</v>
      </c>
      <c r="D24" s="203" t="s">
        <v>181</v>
      </c>
      <c r="E24" s="16">
        <f t="shared" si="18"/>
        <v>4074</v>
      </c>
      <c r="F24" s="90">
        <v>749</v>
      </c>
      <c r="G24" s="90">
        <v>160</v>
      </c>
      <c r="H24" s="90">
        <v>494</v>
      </c>
      <c r="I24" s="7">
        <v>174</v>
      </c>
      <c r="J24" s="7">
        <v>85</v>
      </c>
      <c r="K24" s="7">
        <v>628</v>
      </c>
      <c r="L24" s="7">
        <v>1780</v>
      </c>
      <c r="M24" s="12">
        <v>4</v>
      </c>
      <c r="P24" s="201" t="s">
        <v>169</v>
      </c>
      <c r="Q24" s="187" t="s">
        <v>180</v>
      </c>
      <c r="R24" s="203" t="s">
        <v>181</v>
      </c>
      <c r="S24" s="88">
        <f t="shared" si="3"/>
        <v>0.44121660551293324</v>
      </c>
      <c r="T24" s="86">
        <f t="shared" si="13"/>
        <v>8.1117142250659552E-2</v>
      </c>
      <c r="U24" s="86">
        <f t="shared" si="4"/>
        <v>1.7328094472771068E-2</v>
      </c>
      <c r="V24" s="86">
        <f t="shared" si="5"/>
        <v>5.3500491684680664E-2</v>
      </c>
      <c r="W24" s="86">
        <f t="shared" si="6"/>
        <v>1.8844302739138532E-2</v>
      </c>
      <c r="X24" s="86">
        <f t="shared" si="7"/>
        <v>9.2055501886596294E-3</v>
      </c>
      <c r="Y24" s="86">
        <f t="shared" si="8"/>
        <v>6.8012770805626427E-2</v>
      </c>
      <c r="Z24" s="86">
        <f t="shared" si="9"/>
        <v>0.19277505100957812</v>
      </c>
      <c r="AA24" s="87">
        <f t="shared" si="11"/>
        <v>4.3320236181927662E-4</v>
      </c>
      <c r="AD24" s="166"/>
      <c r="AE24" s="166"/>
      <c r="AF24" s="166"/>
      <c r="AG24" s="166"/>
      <c r="AH24" s="166"/>
      <c r="AI24" s="166"/>
      <c r="AJ24" s="166"/>
      <c r="AK24" s="166"/>
      <c r="AL24" s="168"/>
      <c r="AM24" s="166"/>
      <c r="AN24" s="141"/>
    </row>
    <row r="25" spans="2:40" ht="15.75" customHeight="1">
      <c r="B25" s="201" t="s">
        <v>169</v>
      </c>
      <c r="C25" s="187" t="s">
        <v>182</v>
      </c>
      <c r="D25" s="203" t="s">
        <v>183</v>
      </c>
      <c r="E25" s="16">
        <f t="shared" si="18"/>
        <v>5997</v>
      </c>
      <c r="F25" s="90">
        <v>548</v>
      </c>
      <c r="G25" s="90">
        <v>192</v>
      </c>
      <c r="H25" s="90">
        <v>478</v>
      </c>
      <c r="I25" s="7">
        <v>269</v>
      </c>
      <c r="J25" s="7">
        <v>183</v>
      </c>
      <c r="K25" s="7">
        <v>1173</v>
      </c>
      <c r="L25" s="7">
        <v>3152</v>
      </c>
      <c r="M25" s="12">
        <v>2</v>
      </c>
      <c r="P25" s="201" t="s">
        <v>169</v>
      </c>
      <c r="Q25" s="187" t="s">
        <v>182</v>
      </c>
      <c r="R25" s="203" t="s">
        <v>183</v>
      </c>
      <c r="S25" s="88">
        <f t="shared" si="3"/>
        <v>0.64947864095755048</v>
      </c>
      <c r="T25" s="86">
        <f t="shared" si="13"/>
        <v>5.9348723569240903E-2</v>
      </c>
      <c r="U25" s="86">
        <f t="shared" si="4"/>
        <v>2.0793713367325276E-2</v>
      </c>
      <c r="V25" s="86">
        <f t="shared" si="5"/>
        <v>5.1767682237403564E-2</v>
      </c>
      <c r="W25" s="86">
        <f t="shared" si="6"/>
        <v>2.9132858832346356E-2</v>
      </c>
      <c r="X25" s="86">
        <f t="shared" si="7"/>
        <v>1.9819008053231908E-2</v>
      </c>
      <c r="Y25" s="86">
        <f t="shared" si="8"/>
        <v>0.12703659260350286</v>
      </c>
      <c r="Z25" s="86">
        <f t="shared" si="9"/>
        <v>0.34136346111358995</v>
      </c>
      <c r="AA25" s="87">
        <f t="shared" si="11"/>
        <v>2.1660118090963831E-4</v>
      </c>
      <c r="AD25" s="166"/>
      <c r="AE25" s="166"/>
      <c r="AF25" s="166"/>
      <c r="AG25" s="166"/>
      <c r="AH25" s="166"/>
      <c r="AI25" s="166"/>
      <c r="AJ25" s="166"/>
      <c r="AK25" s="166"/>
      <c r="AL25" s="168"/>
      <c r="AM25" s="168"/>
      <c r="AN25" s="141"/>
    </row>
    <row r="26" spans="2:40" ht="15.75" customHeight="1">
      <c r="B26" s="201" t="s">
        <v>169</v>
      </c>
      <c r="C26" s="187" t="s">
        <v>184</v>
      </c>
      <c r="D26" s="203" t="s">
        <v>185</v>
      </c>
      <c r="E26" s="16">
        <f t="shared" si="18"/>
        <v>3412</v>
      </c>
      <c r="F26" s="90">
        <v>499</v>
      </c>
      <c r="G26" s="90">
        <v>118</v>
      </c>
      <c r="H26" s="90">
        <v>382</v>
      </c>
      <c r="I26" s="7">
        <v>160</v>
      </c>
      <c r="J26" s="7">
        <v>83</v>
      </c>
      <c r="K26" s="7">
        <v>869</v>
      </c>
      <c r="L26" s="11">
        <v>1301</v>
      </c>
      <c r="M26" s="12">
        <v>0</v>
      </c>
      <c r="P26" s="201" t="s">
        <v>169</v>
      </c>
      <c r="Q26" s="187" t="s">
        <v>184</v>
      </c>
      <c r="R26" s="203" t="s">
        <v>185</v>
      </c>
      <c r="S26" s="88">
        <f t="shared" ref="S26:S89" si="19">SUM(T26:AA26)</f>
        <v>0.36952161463184297</v>
      </c>
      <c r="T26" s="86">
        <f t="shared" ref="T26:T89" si="20">F26/$E$9*100</f>
        <v>5.4041994636954763E-2</v>
      </c>
      <c r="U26" s="86">
        <f t="shared" ref="U26:U89" si="21">G26/$E$9*100</f>
        <v>1.2779469673668661E-2</v>
      </c>
      <c r="V26" s="86">
        <f t="shared" ref="V26:V89" si="22">H26/$E$9*100</f>
        <v>4.1370825553740921E-2</v>
      </c>
      <c r="W26" s="86">
        <f t="shared" ref="W26:W89" si="23">I26/$E$9*100</f>
        <v>1.7328094472771068E-2</v>
      </c>
      <c r="X26" s="86">
        <f t="shared" ref="X26:X89" si="24">J26/$E$9*100</f>
        <v>8.9889490077499894E-3</v>
      </c>
      <c r="Y26" s="86">
        <f t="shared" ref="Y26:Y89" si="25">K26/$E$9*100</f>
        <v>9.4113213105237847E-2</v>
      </c>
      <c r="Z26" s="86">
        <f t="shared" ref="Z26:Z89" si="26">L26/$E$9*100</f>
        <v>0.14089906818171974</v>
      </c>
      <c r="AA26" s="87">
        <f t="shared" ref="AA26:AA89" si="27">M26/$E$9*100</f>
        <v>0</v>
      </c>
      <c r="AD26" s="166"/>
      <c r="AE26" s="166"/>
      <c r="AF26" s="166"/>
      <c r="AG26" s="166"/>
      <c r="AH26" s="166"/>
      <c r="AI26" s="166"/>
      <c r="AJ26" s="166"/>
      <c r="AK26" s="166"/>
      <c r="AL26" s="168"/>
      <c r="AM26" s="168"/>
      <c r="AN26" s="141"/>
    </row>
    <row r="27" spans="2:40" ht="15.75" customHeight="1">
      <c r="B27" s="201" t="s">
        <v>186</v>
      </c>
      <c r="C27" s="187" t="s">
        <v>187</v>
      </c>
      <c r="D27" s="203" t="s">
        <v>188</v>
      </c>
      <c r="E27" s="16">
        <f t="shared" si="18"/>
        <v>5437</v>
      </c>
      <c r="F27" s="90">
        <v>315</v>
      </c>
      <c r="G27" s="90">
        <v>305</v>
      </c>
      <c r="H27" s="90">
        <v>679</v>
      </c>
      <c r="I27" s="7">
        <v>231</v>
      </c>
      <c r="J27" s="7">
        <v>212</v>
      </c>
      <c r="K27" s="7">
        <v>1644</v>
      </c>
      <c r="L27" s="7">
        <v>2051</v>
      </c>
      <c r="M27" s="34">
        <v>0</v>
      </c>
      <c r="P27" s="201" t="s">
        <v>186</v>
      </c>
      <c r="Q27" s="187" t="s">
        <v>187</v>
      </c>
      <c r="R27" s="203" t="s">
        <v>188</v>
      </c>
      <c r="S27" s="88">
        <f t="shared" si="19"/>
        <v>0.58883031030285182</v>
      </c>
      <c r="T27" s="86">
        <f t="shared" si="20"/>
        <v>3.4114685993268036E-2</v>
      </c>
      <c r="U27" s="86">
        <f t="shared" si="21"/>
        <v>3.3031680088719845E-2</v>
      </c>
      <c r="V27" s="86">
        <f t="shared" si="22"/>
        <v>7.353610091882222E-2</v>
      </c>
      <c r="W27" s="86">
        <f t="shared" si="23"/>
        <v>2.5017436395063226E-2</v>
      </c>
      <c r="X27" s="86">
        <f t="shared" si="24"/>
        <v>2.2959725176421662E-2</v>
      </c>
      <c r="Y27" s="86">
        <f t="shared" si="25"/>
        <v>0.17804617070772269</v>
      </c>
      <c r="Z27" s="86">
        <f t="shared" si="26"/>
        <v>0.22212451102283409</v>
      </c>
      <c r="AA27" s="87">
        <f t="shared" si="27"/>
        <v>0</v>
      </c>
      <c r="AD27" s="166"/>
      <c r="AE27" s="166"/>
      <c r="AF27" s="166"/>
      <c r="AG27" s="166"/>
      <c r="AH27" s="166"/>
      <c r="AI27" s="166"/>
      <c r="AJ27" s="166"/>
      <c r="AK27" s="166"/>
      <c r="AL27" s="168"/>
      <c r="AM27" s="168"/>
      <c r="AN27" s="141"/>
    </row>
    <row r="28" spans="2:40" ht="15.75" customHeight="1">
      <c r="B28" s="201" t="s">
        <v>186</v>
      </c>
      <c r="C28" s="187" t="s">
        <v>189</v>
      </c>
      <c r="D28" s="203" t="s">
        <v>190</v>
      </c>
      <c r="E28" s="16">
        <f t="shared" si="18"/>
        <v>9661</v>
      </c>
      <c r="F28" s="90">
        <v>536</v>
      </c>
      <c r="G28" s="90">
        <v>555</v>
      </c>
      <c r="H28" s="90">
        <v>974</v>
      </c>
      <c r="I28" s="7">
        <v>659</v>
      </c>
      <c r="J28" s="7">
        <v>719</v>
      </c>
      <c r="K28" s="7">
        <v>3072</v>
      </c>
      <c r="L28" s="7">
        <v>3146</v>
      </c>
      <c r="M28" s="34">
        <v>0</v>
      </c>
      <c r="P28" s="201" t="s">
        <v>186</v>
      </c>
      <c r="Q28" s="187" t="s">
        <v>189</v>
      </c>
      <c r="R28" s="203" t="s">
        <v>190</v>
      </c>
      <c r="S28" s="88">
        <f t="shared" si="19"/>
        <v>1.0462920043840078</v>
      </c>
      <c r="T28" s="86">
        <f t="shared" si="20"/>
        <v>5.8049116483783067E-2</v>
      </c>
      <c r="U28" s="86">
        <f t="shared" si="21"/>
        <v>6.0106827702424641E-2</v>
      </c>
      <c r="V28" s="86">
        <f t="shared" si="22"/>
        <v>0.10548477510299385</v>
      </c>
      <c r="W28" s="86">
        <f t="shared" si="23"/>
        <v>7.1370089109725823E-2</v>
      </c>
      <c r="X28" s="86">
        <f t="shared" si="24"/>
        <v>7.7868124537014985E-2</v>
      </c>
      <c r="Y28" s="86">
        <f t="shared" si="25"/>
        <v>0.33269941387720442</v>
      </c>
      <c r="Z28" s="86">
        <f t="shared" si="26"/>
        <v>0.34071365757086108</v>
      </c>
      <c r="AA28" s="87">
        <f t="shared" si="27"/>
        <v>0</v>
      </c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41"/>
    </row>
    <row r="29" spans="2:40" ht="15.75" customHeight="1">
      <c r="B29" s="201" t="s">
        <v>169</v>
      </c>
      <c r="C29" s="187" t="s">
        <v>191</v>
      </c>
      <c r="D29" s="203" t="s">
        <v>192</v>
      </c>
      <c r="E29" s="16">
        <f t="shared" si="18"/>
        <v>38789</v>
      </c>
      <c r="F29" s="90">
        <v>486</v>
      </c>
      <c r="G29" s="90">
        <v>1018</v>
      </c>
      <c r="H29" s="90">
        <v>1965</v>
      </c>
      <c r="I29" s="7">
        <v>2432</v>
      </c>
      <c r="J29" s="7">
        <v>2679</v>
      </c>
      <c r="K29" s="7">
        <v>13633</v>
      </c>
      <c r="L29" s="7">
        <v>16534</v>
      </c>
      <c r="M29" s="34">
        <v>42</v>
      </c>
      <c r="P29" s="201" t="s">
        <v>169</v>
      </c>
      <c r="Q29" s="187" t="s">
        <v>191</v>
      </c>
      <c r="R29" s="203" t="s">
        <v>192</v>
      </c>
      <c r="S29" s="88">
        <f t="shared" si="19"/>
        <v>4.2008716031519802</v>
      </c>
      <c r="T29" s="86">
        <f t="shared" si="20"/>
        <v>5.2634086961042117E-2</v>
      </c>
      <c r="U29" s="86">
        <f t="shared" si="21"/>
        <v>0.11025000108300591</v>
      </c>
      <c r="V29" s="86">
        <f t="shared" si="22"/>
        <v>0.21281066024371964</v>
      </c>
      <c r="W29" s="86">
        <f t="shared" si="23"/>
        <v>0.26338703598612018</v>
      </c>
      <c r="X29" s="86">
        <f t="shared" si="24"/>
        <v>0.29013728182846049</v>
      </c>
      <c r="Y29" s="86">
        <f t="shared" si="25"/>
        <v>1.4764619496705496</v>
      </c>
      <c r="Z29" s="86">
        <f t="shared" si="26"/>
        <v>1.7906419625799801</v>
      </c>
      <c r="AA29" s="87">
        <f t="shared" si="27"/>
        <v>4.5486247991024052E-3</v>
      </c>
      <c r="AD29" s="166"/>
      <c r="AE29" s="166"/>
      <c r="AF29" s="166"/>
      <c r="AG29" s="166"/>
      <c r="AH29" s="166"/>
      <c r="AI29" s="166"/>
      <c r="AJ29" s="166"/>
      <c r="AK29" s="166"/>
      <c r="AL29" s="168"/>
      <c r="AM29" s="166"/>
      <c r="AN29" s="141"/>
    </row>
    <row r="30" spans="2:40" ht="15.75" customHeight="1">
      <c r="B30" s="201" t="s">
        <v>169</v>
      </c>
      <c r="C30" s="187" t="s">
        <v>193</v>
      </c>
      <c r="D30" s="203" t="s">
        <v>194</v>
      </c>
      <c r="E30" s="16">
        <f t="shared" si="18"/>
        <v>35247</v>
      </c>
      <c r="F30" s="90">
        <v>778</v>
      </c>
      <c r="G30" s="90">
        <v>1451</v>
      </c>
      <c r="H30" s="90">
        <v>1696</v>
      </c>
      <c r="I30" s="7">
        <v>1638</v>
      </c>
      <c r="J30" s="7">
        <v>2005</v>
      </c>
      <c r="K30" s="7">
        <v>11007</v>
      </c>
      <c r="L30" s="7">
        <v>16639</v>
      </c>
      <c r="M30" s="34">
        <v>33</v>
      </c>
      <c r="P30" s="201" t="s">
        <v>169</v>
      </c>
      <c r="Q30" s="187" t="s">
        <v>193</v>
      </c>
      <c r="R30" s="203" t="s">
        <v>194</v>
      </c>
      <c r="S30" s="88">
        <f t="shared" si="19"/>
        <v>3.8172709117610104</v>
      </c>
      <c r="T30" s="86">
        <f t="shared" si="20"/>
        <v>8.4257859373849303E-2</v>
      </c>
      <c r="U30" s="86">
        <f t="shared" si="21"/>
        <v>0.15714415674994259</v>
      </c>
      <c r="V30" s="86">
        <f t="shared" si="22"/>
        <v>0.1836778014113733</v>
      </c>
      <c r="W30" s="86">
        <f t="shared" si="23"/>
        <v>0.1773963671649938</v>
      </c>
      <c r="X30" s="86">
        <f t="shared" si="24"/>
        <v>0.21714268386191241</v>
      </c>
      <c r="Y30" s="86">
        <f t="shared" si="25"/>
        <v>1.1920645991361944</v>
      </c>
      <c r="Z30" s="86">
        <f t="shared" si="26"/>
        <v>1.802013524577736</v>
      </c>
      <c r="AA30" s="87">
        <f t="shared" si="27"/>
        <v>3.5739194850090326E-3</v>
      </c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41"/>
    </row>
    <row r="31" spans="2:40" ht="15.75" customHeight="1">
      <c r="B31" s="201" t="s">
        <v>169</v>
      </c>
      <c r="C31" s="187" t="s">
        <v>195</v>
      </c>
      <c r="D31" s="203" t="s">
        <v>196</v>
      </c>
      <c r="E31" s="16">
        <f t="shared" si="18"/>
        <v>31536</v>
      </c>
      <c r="F31" s="90">
        <v>567</v>
      </c>
      <c r="G31" s="90">
        <v>1370</v>
      </c>
      <c r="H31" s="90">
        <v>1450</v>
      </c>
      <c r="I31" s="7">
        <v>1456</v>
      </c>
      <c r="J31" s="7">
        <v>1505</v>
      </c>
      <c r="K31" s="7">
        <v>10033</v>
      </c>
      <c r="L31" s="7">
        <v>15046</v>
      </c>
      <c r="M31" s="34">
        <v>109</v>
      </c>
      <c r="P31" s="201" t="s">
        <v>169</v>
      </c>
      <c r="Q31" s="187" t="s">
        <v>195</v>
      </c>
      <c r="R31" s="203" t="s">
        <v>196</v>
      </c>
      <c r="S31" s="88">
        <f t="shared" si="19"/>
        <v>3.415367420583177</v>
      </c>
      <c r="T31" s="86">
        <f t="shared" si="20"/>
        <v>6.1406434787882457E-2</v>
      </c>
      <c r="U31" s="86">
        <f t="shared" si="21"/>
        <v>0.14837180892310226</v>
      </c>
      <c r="V31" s="86">
        <f t="shared" si="22"/>
        <v>0.15703585615948779</v>
      </c>
      <c r="W31" s="86">
        <f t="shared" si="23"/>
        <v>0.15768565970221668</v>
      </c>
      <c r="X31" s="86">
        <f t="shared" si="24"/>
        <v>0.16299238863450283</v>
      </c>
      <c r="Y31" s="86">
        <f t="shared" si="25"/>
        <v>1.0865798240332005</v>
      </c>
      <c r="Z31" s="86">
        <f t="shared" si="26"/>
        <v>1.6294906839832091</v>
      </c>
      <c r="AA31" s="87">
        <f t="shared" si="27"/>
        <v>1.1804764359575289E-2</v>
      </c>
      <c r="AD31" s="166"/>
      <c r="AE31" s="166"/>
      <c r="AF31" s="166"/>
      <c r="AG31" s="166"/>
      <c r="AH31" s="166"/>
      <c r="AI31" s="166"/>
      <c r="AJ31" s="166"/>
      <c r="AK31" s="166"/>
      <c r="AL31" s="168"/>
      <c r="AM31" s="166"/>
      <c r="AN31" s="141"/>
    </row>
    <row r="32" spans="2:40" ht="15.75" customHeight="1">
      <c r="B32" s="201" t="s">
        <v>169</v>
      </c>
      <c r="C32" s="187" t="s">
        <v>197</v>
      </c>
      <c r="D32" s="203" t="s">
        <v>198</v>
      </c>
      <c r="E32" s="16">
        <f t="shared" si="18"/>
        <v>11515</v>
      </c>
      <c r="F32" s="90">
        <v>789</v>
      </c>
      <c r="G32" s="90">
        <v>454</v>
      </c>
      <c r="H32" s="90">
        <v>901</v>
      </c>
      <c r="I32" s="7">
        <v>586</v>
      </c>
      <c r="J32" s="7">
        <v>332</v>
      </c>
      <c r="K32" s="7">
        <v>1955</v>
      </c>
      <c r="L32" s="7">
        <v>6478</v>
      </c>
      <c r="M32" s="34">
        <v>20</v>
      </c>
      <c r="P32" s="201" t="s">
        <v>169</v>
      </c>
      <c r="Q32" s="187" t="s">
        <v>197</v>
      </c>
      <c r="R32" s="203" t="s">
        <v>198</v>
      </c>
      <c r="S32" s="88">
        <f t="shared" si="19"/>
        <v>1.2470812990872426</v>
      </c>
      <c r="T32" s="86">
        <f t="shared" si="20"/>
        <v>8.5449165868852317E-2</v>
      </c>
      <c r="U32" s="86">
        <f t="shared" si="21"/>
        <v>4.9168468066487898E-2</v>
      </c>
      <c r="V32" s="86">
        <f t="shared" si="22"/>
        <v>9.7578831999792059E-2</v>
      </c>
      <c r="W32" s="86">
        <f t="shared" si="23"/>
        <v>6.346414600652403E-2</v>
      </c>
      <c r="X32" s="86">
        <f t="shared" si="24"/>
        <v>3.5955796030999958E-2</v>
      </c>
      <c r="Y32" s="86">
        <f t="shared" si="25"/>
        <v>0.21172765433917143</v>
      </c>
      <c r="Z32" s="86">
        <f t="shared" si="26"/>
        <v>0.70157122496631852</v>
      </c>
      <c r="AA32" s="87">
        <f t="shared" si="27"/>
        <v>2.1660118090963834E-3</v>
      </c>
      <c r="AD32" s="166"/>
      <c r="AE32" s="166"/>
      <c r="AF32" s="166"/>
      <c r="AG32" s="166"/>
      <c r="AH32" s="166"/>
      <c r="AI32" s="166"/>
      <c r="AJ32" s="166"/>
      <c r="AK32" s="166"/>
      <c r="AL32" s="168"/>
      <c r="AM32" s="166"/>
      <c r="AN32" s="141"/>
    </row>
    <row r="33" spans="2:40" ht="15.75" customHeight="1">
      <c r="B33" s="201" t="s">
        <v>199</v>
      </c>
      <c r="C33" s="187" t="s">
        <v>170</v>
      </c>
      <c r="D33" s="203" t="s">
        <v>200</v>
      </c>
      <c r="E33" s="16">
        <f t="shared" si="18"/>
        <v>16295</v>
      </c>
      <c r="F33" s="90">
        <v>991</v>
      </c>
      <c r="G33" s="90">
        <v>1353</v>
      </c>
      <c r="H33" s="90">
        <v>1171</v>
      </c>
      <c r="I33" s="90">
        <v>713</v>
      </c>
      <c r="J33" s="90">
        <v>764</v>
      </c>
      <c r="K33" s="90">
        <v>4082</v>
      </c>
      <c r="L33" s="90">
        <v>7054</v>
      </c>
      <c r="M33" s="199">
        <v>167</v>
      </c>
      <c r="P33" s="201" t="s">
        <v>199</v>
      </c>
      <c r="Q33" s="187" t="s">
        <v>170</v>
      </c>
      <c r="R33" s="203" t="s">
        <v>200</v>
      </c>
      <c r="S33" s="88">
        <f t="shared" si="19"/>
        <v>1.7647581214612782</v>
      </c>
      <c r="T33" s="86">
        <f t="shared" si="20"/>
        <v>0.1073258851407258</v>
      </c>
      <c r="U33" s="86">
        <f t="shared" si="21"/>
        <v>0.14653069888537035</v>
      </c>
      <c r="V33" s="86">
        <f t="shared" si="22"/>
        <v>0.12681999142259323</v>
      </c>
      <c r="W33" s="86">
        <f t="shared" si="23"/>
        <v>7.7218320994286063E-2</v>
      </c>
      <c r="X33" s="86">
        <f t="shared" si="24"/>
        <v>8.2741651107481842E-2</v>
      </c>
      <c r="Y33" s="86">
        <f t="shared" si="25"/>
        <v>0.44208301023657182</v>
      </c>
      <c r="Z33" s="86">
        <f t="shared" si="26"/>
        <v>0.76395236506829434</v>
      </c>
      <c r="AA33" s="87">
        <f t="shared" si="27"/>
        <v>1.8086198605954798E-2</v>
      </c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41"/>
    </row>
    <row r="34" spans="2:40" ht="15.75" customHeight="1">
      <c r="B34" s="201" t="s">
        <v>199</v>
      </c>
      <c r="C34" s="187" t="s">
        <v>172</v>
      </c>
      <c r="D34" s="203" t="s">
        <v>201</v>
      </c>
      <c r="E34" s="16">
        <f t="shared" si="18"/>
        <v>13137</v>
      </c>
      <c r="F34" s="90">
        <v>314</v>
      </c>
      <c r="G34" s="90">
        <v>570</v>
      </c>
      <c r="H34" s="90">
        <v>648</v>
      </c>
      <c r="I34" s="7">
        <v>367</v>
      </c>
      <c r="J34" s="7">
        <v>327</v>
      </c>
      <c r="K34" s="7">
        <v>3390</v>
      </c>
      <c r="L34" s="7">
        <v>7519</v>
      </c>
      <c r="M34" s="34">
        <v>2</v>
      </c>
      <c r="P34" s="201" t="s">
        <v>199</v>
      </c>
      <c r="Q34" s="187" t="s">
        <v>172</v>
      </c>
      <c r="R34" s="203" t="s">
        <v>201</v>
      </c>
      <c r="S34" s="88">
        <f t="shared" si="19"/>
        <v>1.4227448568049594</v>
      </c>
      <c r="T34" s="86">
        <f t="shared" si="20"/>
        <v>3.4006385402813213E-2</v>
      </c>
      <c r="U34" s="86">
        <f t="shared" si="21"/>
        <v>6.1731336559246924E-2</v>
      </c>
      <c r="V34" s="86">
        <f t="shared" si="22"/>
        <v>7.0178782614722809E-2</v>
      </c>
      <c r="W34" s="86">
        <f t="shared" si="23"/>
        <v>3.9746316696918631E-2</v>
      </c>
      <c r="X34" s="86">
        <f t="shared" si="24"/>
        <v>3.5414293078725866E-2</v>
      </c>
      <c r="Y34" s="86">
        <f t="shared" si="25"/>
        <v>0.36713900164183694</v>
      </c>
      <c r="Z34" s="86">
        <f t="shared" si="26"/>
        <v>0.81431213962978521</v>
      </c>
      <c r="AA34" s="87">
        <f t="shared" si="27"/>
        <v>2.1660118090963831E-4</v>
      </c>
      <c r="AD34" s="166"/>
      <c r="AE34" s="166"/>
      <c r="AF34" s="166"/>
      <c r="AG34" s="166"/>
      <c r="AH34" s="166"/>
      <c r="AI34" s="166"/>
      <c r="AJ34" s="166"/>
      <c r="AK34" s="166"/>
      <c r="AL34" s="168"/>
      <c r="AM34" s="166"/>
      <c r="AN34" s="141"/>
    </row>
    <row r="35" spans="2:40" ht="15.75" customHeight="1">
      <c r="B35" s="201" t="s">
        <v>199</v>
      </c>
      <c r="C35" s="187" t="s">
        <v>174</v>
      </c>
      <c r="D35" s="203" t="s">
        <v>202</v>
      </c>
      <c r="E35" s="16">
        <f t="shared" si="18"/>
        <v>17965</v>
      </c>
      <c r="F35" s="90">
        <v>225</v>
      </c>
      <c r="G35" s="90">
        <v>744</v>
      </c>
      <c r="H35" s="90">
        <v>758</v>
      </c>
      <c r="I35" s="7">
        <v>692</v>
      </c>
      <c r="J35" s="7">
        <v>639</v>
      </c>
      <c r="K35" s="7">
        <v>4372</v>
      </c>
      <c r="L35" s="7">
        <v>10408</v>
      </c>
      <c r="M35" s="34">
        <v>127</v>
      </c>
      <c r="P35" s="201" t="s">
        <v>199</v>
      </c>
      <c r="Q35" s="187" t="s">
        <v>174</v>
      </c>
      <c r="R35" s="203" t="s">
        <v>202</v>
      </c>
      <c r="S35" s="88">
        <f t="shared" si="19"/>
        <v>1.9456201075208264</v>
      </c>
      <c r="T35" s="86">
        <f t="shared" si="20"/>
        <v>2.4367632852334311E-2</v>
      </c>
      <c r="U35" s="86">
        <f t="shared" si="21"/>
        <v>8.057563929838546E-2</v>
      </c>
      <c r="V35" s="86">
        <f t="shared" si="22"/>
        <v>8.2091847564752921E-2</v>
      </c>
      <c r="W35" s="86">
        <f t="shared" si="23"/>
        <v>7.4944008594734865E-2</v>
      </c>
      <c r="X35" s="86">
        <f t="shared" si="24"/>
        <v>6.9204077300629441E-2</v>
      </c>
      <c r="Y35" s="86">
        <f t="shared" si="25"/>
        <v>0.47349018146846933</v>
      </c>
      <c r="Z35" s="86">
        <f t="shared" si="26"/>
        <v>1.1271925454537579</v>
      </c>
      <c r="AA35" s="87">
        <f t="shared" si="27"/>
        <v>1.3754174987762035E-2</v>
      </c>
      <c r="AD35" s="166"/>
      <c r="AE35" s="166"/>
      <c r="AF35" s="166"/>
      <c r="AG35" s="166"/>
      <c r="AH35" s="166"/>
      <c r="AI35" s="166"/>
      <c r="AJ35" s="166"/>
      <c r="AK35" s="166"/>
      <c r="AL35" s="168"/>
      <c r="AM35" s="168"/>
      <c r="AN35" s="141"/>
    </row>
    <row r="36" spans="2:40" ht="15.75" customHeight="1">
      <c r="B36" s="201" t="s">
        <v>199</v>
      </c>
      <c r="C36" s="187" t="s">
        <v>176</v>
      </c>
      <c r="D36" s="203" t="s">
        <v>203</v>
      </c>
      <c r="E36" s="16">
        <f t="shared" si="18"/>
        <v>14049</v>
      </c>
      <c r="F36" s="90">
        <v>1391</v>
      </c>
      <c r="G36" s="90">
        <v>1854</v>
      </c>
      <c r="H36" s="90">
        <v>640</v>
      </c>
      <c r="I36" s="7">
        <v>544</v>
      </c>
      <c r="J36" s="7">
        <v>574</v>
      </c>
      <c r="K36" s="7">
        <v>2999</v>
      </c>
      <c r="L36" s="7">
        <v>6047</v>
      </c>
      <c r="M36" s="34">
        <v>0</v>
      </c>
      <c r="P36" s="201" t="s">
        <v>199</v>
      </c>
      <c r="Q36" s="187" t="s">
        <v>176</v>
      </c>
      <c r="R36" s="203" t="s">
        <v>203</v>
      </c>
      <c r="S36" s="88">
        <f t="shared" si="19"/>
        <v>1.5215149952997544</v>
      </c>
      <c r="T36" s="86">
        <f t="shared" si="20"/>
        <v>0.15064612132265345</v>
      </c>
      <c r="U36" s="86">
        <f t="shared" si="21"/>
        <v>0.20078929470323473</v>
      </c>
      <c r="V36" s="86">
        <f t="shared" si="22"/>
        <v>6.931237789108427E-2</v>
      </c>
      <c r="W36" s="86">
        <f t="shared" si="23"/>
        <v>5.891552120742162E-2</v>
      </c>
      <c r="X36" s="86">
        <f t="shared" si="24"/>
        <v>6.2164538921066194E-2</v>
      </c>
      <c r="Y36" s="86">
        <f t="shared" si="25"/>
        <v>0.32479347077400267</v>
      </c>
      <c r="Z36" s="86">
        <f t="shared" si="26"/>
        <v>0.65489367048029146</v>
      </c>
      <c r="AA36" s="87">
        <f t="shared" si="27"/>
        <v>0</v>
      </c>
      <c r="AD36" s="166"/>
      <c r="AE36" s="166"/>
      <c r="AF36" s="166"/>
      <c r="AG36" s="166"/>
      <c r="AH36" s="166"/>
      <c r="AI36" s="166"/>
      <c r="AJ36" s="166"/>
      <c r="AK36" s="166"/>
      <c r="AL36" s="168"/>
      <c r="AM36" s="168"/>
      <c r="AN36" s="141"/>
    </row>
    <row r="37" spans="2:40" ht="15.75" customHeight="1">
      <c r="B37" s="201" t="s">
        <v>199</v>
      </c>
      <c r="C37" s="187" t="s">
        <v>178</v>
      </c>
      <c r="D37" s="203" t="s">
        <v>205</v>
      </c>
      <c r="E37" s="16">
        <f t="shared" si="18"/>
        <v>15260</v>
      </c>
      <c r="F37" s="90">
        <v>392</v>
      </c>
      <c r="G37" s="90">
        <v>904</v>
      </c>
      <c r="H37" s="90">
        <v>943</v>
      </c>
      <c r="I37" s="7">
        <v>561</v>
      </c>
      <c r="J37" s="7">
        <v>757</v>
      </c>
      <c r="K37" s="7">
        <v>2794</v>
      </c>
      <c r="L37" s="7">
        <v>8909</v>
      </c>
      <c r="M37" s="34">
        <v>0</v>
      </c>
      <c r="P37" s="201" t="s">
        <v>199</v>
      </c>
      <c r="Q37" s="187" t="s">
        <v>178</v>
      </c>
      <c r="R37" s="203" t="s">
        <v>205</v>
      </c>
      <c r="S37" s="88">
        <f t="shared" si="19"/>
        <v>1.6526670103405405</v>
      </c>
      <c r="T37" s="86">
        <f t="shared" si="20"/>
        <v>4.2453831458289112E-2</v>
      </c>
      <c r="U37" s="86">
        <f t="shared" si="21"/>
        <v>9.790373377115652E-2</v>
      </c>
      <c r="V37" s="86">
        <f t="shared" si="22"/>
        <v>0.10212745679889447</v>
      </c>
      <c r="W37" s="86">
        <f t="shared" si="23"/>
        <v>6.0756631245153549E-2</v>
      </c>
      <c r="X37" s="86">
        <f t="shared" si="24"/>
        <v>8.1983546974298105E-2</v>
      </c>
      <c r="Y37" s="86">
        <f t="shared" si="25"/>
        <v>0.30259184973076469</v>
      </c>
      <c r="Z37" s="86">
        <f t="shared" si="26"/>
        <v>0.964849960361984</v>
      </c>
      <c r="AA37" s="87">
        <f t="shared" si="27"/>
        <v>0</v>
      </c>
      <c r="AD37" s="166"/>
      <c r="AE37" s="166"/>
      <c r="AF37" s="166"/>
      <c r="AG37" s="166"/>
      <c r="AH37" s="166"/>
      <c r="AI37" s="166"/>
      <c r="AJ37" s="166"/>
      <c r="AK37" s="166"/>
      <c r="AL37" s="168"/>
      <c r="AM37" s="166"/>
      <c r="AN37" s="141"/>
    </row>
    <row r="38" spans="2:40" ht="15.75" customHeight="1">
      <c r="B38" s="201" t="s">
        <v>199</v>
      </c>
      <c r="C38" s="187" t="s">
        <v>180</v>
      </c>
      <c r="D38" s="203" t="s">
        <v>206</v>
      </c>
      <c r="E38" s="16">
        <f t="shared" si="18"/>
        <v>12790</v>
      </c>
      <c r="F38" s="90">
        <v>163</v>
      </c>
      <c r="G38" s="90">
        <v>830</v>
      </c>
      <c r="H38" s="90">
        <v>580</v>
      </c>
      <c r="I38" s="90">
        <v>621</v>
      </c>
      <c r="J38" s="90">
        <v>739</v>
      </c>
      <c r="K38" s="90">
        <v>2932</v>
      </c>
      <c r="L38" s="90">
        <v>6916</v>
      </c>
      <c r="M38" s="199">
        <v>9</v>
      </c>
      <c r="P38" s="201" t="s">
        <v>199</v>
      </c>
      <c r="Q38" s="187" t="s">
        <v>180</v>
      </c>
      <c r="R38" s="203" t="s">
        <v>206</v>
      </c>
      <c r="S38" s="88">
        <f t="shared" si="19"/>
        <v>1.3851645519171372</v>
      </c>
      <c r="T38" s="86">
        <f t="shared" si="20"/>
        <v>1.7652996244135525E-2</v>
      </c>
      <c r="U38" s="86">
        <f t="shared" si="21"/>
        <v>8.9889490077499898E-2</v>
      </c>
      <c r="V38" s="86">
        <f t="shared" si="22"/>
        <v>6.2814342463795123E-2</v>
      </c>
      <c r="W38" s="86">
        <f t="shared" si="23"/>
        <v>6.7254666672442703E-2</v>
      </c>
      <c r="X38" s="86">
        <f t="shared" si="24"/>
        <v>8.0034136346111368E-2</v>
      </c>
      <c r="Y38" s="86">
        <f t="shared" si="25"/>
        <v>0.31753733121352978</v>
      </c>
      <c r="Z38" s="86">
        <f t="shared" si="26"/>
        <v>0.74900688358552925</v>
      </c>
      <c r="AA38" s="87">
        <f t="shared" si="27"/>
        <v>9.7470531409337238E-4</v>
      </c>
      <c r="AD38" s="166"/>
      <c r="AE38" s="166"/>
      <c r="AF38" s="166"/>
      <c r="AG38" s="166"/>
      <c r="AH38" s="166"/>
      <c r="AI38" s="166"/>
      <c r="AJ38" s="166"/>
      <c r="AK38" s="166"/>
      <c r="AL38" s="168"/>
      <c r="AM38" s="166"/>
      <c r="AN38" s="141"/>
    </row>
    <row r="39" spans="2:40" ht="15.75" customHeight="1">
      <c r="B39" s="201" t="s">
        <v>199</v>
      </c>
      <c r="C39" s="187" t="s">
        <v>182</v>
      </c>
      <c r="D39" s="203" t="s">
        <v>207</v>
      </c>
      <c r="E39" s="16">
        <f t="shared" si="18"/>
        <v>12449</v>
      </c>
      <c r="F39" s="90">
        <v>150</v>
      </c>
      <c r="G39" s="90">
        <v>759</v>
      </c>
      <c r="H39" s="90">
        <v>419</v>
      </c>
      <c r="I39" s="90">
        <v>504</v>
      </c>
      <c r="J39" s="90">
        <v>518</v>
      </c>
      <c r="K39" s="90">
        <v>2694</v>
      </c>
      <c r="L39" s="90">
        <v>7403</v>
      </c>
      <c r="M39" s="199">
        <v>2</v>
      </c>
      <c r="P39" s="201" t="s">
        <v>199</v>
      </c>
      <c r="Q39" s="187" t="s">
        <v>182</v>
      </c>
      <c r="R39" s="203" t="s">
        <v>207</v>
      </c>
      <c r="S39" s="88">
        <f t="shared" si="19"/>
        <v>1.3482340505720438</v>
      </c>
      <c r="T39" s="86">
        <f t="shared" si="20"/>
        <v>1.6245088568222876E-2</v>
      </c>
      <c r="U39" s="86">
        <f t="shared" si="21"/>
        <v>8.220014815520775E-2</v>
      </c>
      <c r="V39" s="86">
        <f t="shared" si="22"/>
        <v>4.5377947400569232E-2</v>
      </c>
      <c r="W39" s="86">
        <f t="shared" si="23"/>
        <v>5.4583497589228855E-2</v>
      </c>
      <c r="X39" s="86">
        <f t="shared" si="24"/>
        <v>5.609970585559633E-2</v>
      </c>
      <c r="Y39" s="86">
        <f t="shared" si="25"/>
        <v>0.2917617906852828</v>
      </c>
      <c r="Z39" s="86">
        <f t="shared" si="26"/>
        <v>0.80174927113702621</v>
      </c>
      <c r="AA39" s="87">
        <f t="shared" si="27"/>
        <v>2.1660118090963831E-4</v>
      </c>
      <c r="AD39" s="166"/>
      <c r="AE39" s="166"/>
      <c r="AF39" s="166"/>
      <c r="AG39" s="166"/>
      <c r="AH39" s="166"/>
      <c r="AI39" s="166"/>
      <c r="AJ39" s="166"/>
      <c r="AK39" s="166"/>
      <c r="AL39" s="168"/>
      <c r="AM39" s="166"/>
      <c r="AN39" s="141"/>
    </row>
    <row r="40" spans="2:40" ht="15.75" customHeight="1">
      <c r="B40" s="201" t="s">
        <v>199</v>
      </c>
      <c r="C40" s="187" t="s">
        <v>184</v>
      </c>
      <c r="D40" s="203" t="s">
        <v>208</v>
      </c>
      <c r="E40" s="16">
        <f t="shared" si="18"/>
        <v>15725</v>
      </c>
      <c r="F40" s="90">
        <v>686</v>
      </c>
      <c r="G40" s="90">
        <v>946</v>
      </c>
      <c r="H40" s="90">
        <v>767</v>
      </c>
      <c r="I40" s="90">
        <v>798</v>
      </c>
      <c r="J40" s="90">
        <v>1207</v>
      </c>
      <c r="K40" s="90">
        <v>3984</v>
      </c>
      <c r="L40" s="90">
        <v>7336</v>
      </c>
      <c r="M40" s="199">
        <v>1</v>
      </c>
      <c r="P40" s="201" t="s">
        <v>199</v>
      </c>
      <c r="Q40" s="187" t="s">
        <v>184</v>
      </c>
      <c r="R40" s="203" t="s">
        <v>208</v>
      </c>
      <c r="S40" s="88">
        <f t="shared" si="19"/>
        <v>1.7030267849020313</v>
      </c>
      <c r="T40" s="86">
        <f t="shared" si="20"/>
        <v>7.4294205052005943E-2</v>
      </c>
      <c r="U40" s="86">
        <f t="shared" si="21"/>
        <v>0.10245235857025893</v>
      </c>
      <c r="V40" s="86">
        <f t="shared" si="22"/>
        <v>8.3066552878846289E-2</v>
      </c>
      <c r="W40" s="86">
        <f t="shared" si="23"/>
        <v>8.6423871182945686E-2</v>
      </c>
      <c r="X40" s="86">
        <f t="shared" si="24"/>
        <v>0.13071881267896673</v>
      </c>
      <c r="Y40" s="86">
        <f t="shared" si="25"/>
        <v>0.43146955237199958</v>
      </c>
      <c r="Z40" s="86">
        <f t="shared" si="26"/>
        <v>0.79449313157655344</v>
      </c>
      <c r="AA40" s="87">
        <f t="shared" si="27"/>
        <v>1.0830059045481916E-4</v>
      </c>
      <c r="AD40" s="166"/>
      <c r="AE40" s="166"/>
      <c r="AF40" s="166"/>
      <c r="AG40" s="166"/>
      <c r="AH40" s="166"/>
      <c r="AI40" s="166"/>
      <c r="AJ40" s="166"/>
      <c r="AK40" s="166"/>
      <c r="AL40" s="168"/>
      <c r="AM40" s="168"/>
      <c r="AN40" s="141"/>
    </row>
    <row r="41" spans="2:40" ht="15.75" customHeight="1">
      <c r="B41" s="201" t="s">
        <v>209</v>
      </c>
      <c r="C41" s="187" t="s">
        <v>170</v>
      </c>
      <c r="D41" s="203" t="s">
        <v>210</v>
      </c>
      <c r="E41" s="16">
        <f t="shared" si="18"/>
        <v>6758</v>
      </c>
      <c r="F41" s="90">
        <v>1087</v>
      </c>
      <c r="G41" s="90">
        <v>376</v>
      </c>
      <c r="H41" s="90">
        <v>634</v>
      </c>
      <c r="I41" s="90">
        <v>397</v>
      </c>
      <c r="J41" s="90">
        <v>265</v>
      </c>
      <c r="K41" s="90">
        <v>949</v>
      </c>
      <c r="L41" s="90">
        <v>3050</v>
      </c>
      <c r="M41" s="199">
        <v>0</v>
      </c>
      <c r="P41" s="201" t="s">
        <v>209</v>
      </c>
      <c r="Q41" s="187" t="s">
        <v>170</v>
      </c>
      <c r="R41" s="203" t="s">
        <v>210</v>
      </c>
      <c r="S41" s="88">
        <f t="shared" si="19"/>
        <v>0.7318953902936679</v>
      </c>
      <c r="T41" s="86">
        <f t="shared" si="20"/>
        <v>0.11772274182438842</v>
      </c>
      <c r="U41" s="86">
        <f t="shared" si="21"/>
        <v>4.0721022011012006E-2</v>
      </c>
      <c r="V41" s="86">
        <f t="shared" si="22"/>
        <v>6.8662574348355349E-2</v>
      </c>
      <c r="W41" s="86">
        <f t="shared" si="23"/>
        <v>4.2995334410563205E-2</v>
      </c>
      <c r="X41" s="86">
        <f t="shared" si="24"/>
        <v>2.869965647052708E-2</v>
      </c>
      <c r="Y41" s="86">
        <f t="shared" si="25"/>
        <v>0.10277726034162338</v>
      </c>
      <c r="Z41" s="86">
        <f t="shared" si="26"/>
        <v>0.33031680088719845</v>
      </c>
      <c r="AA41" s="87">
        <f t="shared" si="27"/>
        <v>0</v>
      </c>
      <c r="AD41" s="166"/>
      <c r="AE41" s="166"/>
      <c r="AF41" s="166"/>
      <c r="AG41" s="166"/>
      <c r="AH41" s="166"/>
      <c r="AI41" s="166"/>
      <c r="AJ41" s="166"/>
      <c r="AK41" s="166"/>
      <c r="AL41" s="168"/>
      <c r="AM41" s="166"/>
      <c r="AN41" s="141"/>
    </row>
    <row r="42" spans="2:40" ht="15.75" customHeight="1">
      <c r="B42" s="201" t="s">
        <v>209</v>
      </c>
      <c r="C42" s="187" t="s">
        <v>172</v>
      </c>
      <c r="D42" s="204" t="s">
        <v>211</v>
      </c>
      <c r="E42" s="16">
        <f t="shared" si="18"/>
        <v>9076</v>
      </c>
      <c r="F42" s="90">
        <v>935</v>
      </c>
      <c r="G42" s="90">
        <v>367</v>
      </c>
      <c r="H42" s="90">
        <v>815</v>
      </c>
      <c r="I42" s="90">
        <v>422</v>
      </c>
      <c r="J42" s="90">
        <v>254</v>
      </c>
      <c r="K42" s="90">
        <v>1687</v>
      </c>
      <c r="L42" s="90">
        <v>4595</v>
      </c>
      <c r="M42" s="199">
        <v>1</v>
      </c>
      <c r="P42" s="201" t="s">
        <v>209</v>
      </c>
      <c r="Q42" s="187" t="s">
        <v>172</v>
      </c>
      <c r="R42" s="204" t="s">
        <v>211</v>
      </c>
      <c r="S42" s="88">
        <f t="shared" si="19"/>
        <v>0.98293615896793873</v>
      </c>
      <c r="T42" s="86">
        <f t="shared" si="20"/>
        <v>0.1012610520752559</v>
      </c>
      <c r="U42" s="86">
        <f t="shared" si="21"/>
        <v>3.9746316696918631E-2</v>
      </c>
      <c r="V42" s="86">
        <f t="shared" si="22"/>
        <v>8.8264981220677607E-2</v>
      </c>
      <c r="W42" s="86">
        <f t="shared" si="23"/>
        <v>4.5702849171933686E-2</v>
      </c>
      <c r="X42" s="86">
        <f t="shared" si="24"/>
        <v>2.7508349975524069E-2</v>
      </c>
      <c r="Y42" s="86">
        <f t="shared" si="25"/>
        <v>0.18270309609727992</v>
      </c>
      <c r="Z42" s="86">
        <f t="shared" si="26"/>
        <v>0.49764121313989407</v>
      </c>
      <c r="AA42" s="87">
        <f t="shared" si="27"/>
        <v>1.0830059045481916E-4</v>
      </c>
      <c r="AD42" s="166"/>
      <c r="AE42" s="166"/>
      <c r="AF42" s="166"/>
      <c r="AG42" s="166"/>
      <c r="AH42" s="166"/>
      <c r="AI42" s="166"/>
      <c r="AJ42" s="166"/>
      <c r="AK42" s="166"/>
      <c r="AL42" s="168"/>
      <c r="AM42" s="166"/>
      <c r="AN42" s="141"/>
    </row>
    <row r="43" spans="2:40" ht="15.75" customHeight="1">
      <c r="B43" s="201" t="s">
        <v>209</v>
      </c>
      <c r="C43" s="187" t="s">
        <v>174</v>
      </c>
      <c r="D43" s="203" t="s">
        <v>212</v>
      </c>
      <c r="E43" s="16">
        <f t="shared" si="18"/>
        <v>1372</v>
      </c>
      <c r="F43" s="90">
        <v>3</v>
      </c>
      <c r="G43" s="90">
        <v>5</v>
      </c>
      <c r="H43" s="90">
        <v>87</v>
      </c>
      <c r="I43" s="90">
        <v>79</v>
      </c>
      <c r="J43" s="90">
        <v>33</v>
      </c>
      <c r="K43" s="90">
        <v>150</v>
      </c>
      <c r="L43" s="90">
        <v>1007</v>
      </c>
      <c r="M43" s="199">
        <v>8</v>
      </c>
      <c r="P43" s="201" t="s">
        <v>209</v>
      </c>
      <c r="Q43" s="187" t="s">
        <v>174</v>
      </c>
      <c r="R43" s="203" t="s">
        <v>212</v>
      </c>
      <c r="S43" s="88">
        <f t="shared" si="19"/>
        <v>0.14858841010401189</v>
      </c>
      <c r="T43" s="86">
        <f t="shared" si="20"/>
        <v>3.2490177136445744E-4</v>
      </c>
      <c r="U43" s="86">
        <f t="shared" si="21"/>
        <v>5.4150295227409586E-4</v>
      </c>
      <c r="V43" s="86">
        <f t="shared" si="22"/>
        <v>9.422151369569266E-3</v>
      </c>
      <c r="W43" s="86">
        <f t="shared" si="23"/>
        <v>8.5557466459307147E-3</v>
      </c>
      <c r="X43" s="86">
        <f t="shared" si="24"/>
        <v>3.5739194850090326E-3</v>
      </c>
      <c r="Y43" s="86">
        <f t="shared" si="25"/>
        <v>1.6245088568222876E-2</v>
      </c>
      <c r="Z43" s="86">
        <f t="shared" si="26"/>
        <v>0.10905869458800289</v>
      </c>
      <c r="AA43" s="87">
        <f t="shared" si="27"/>
        <v>8.6640472363855325E-4</v>
      </c>
      <c r="AD43" s="166"/>
      <c r="AE43" s="166"/>
      <c r="AF43" s="166"/>
      <c r="AG43" s="166"/>
      <c r="AH43" s="166"/>
      <c r="AI43" s="166"/>
      <c r="AJ43" s="166"/>
      <c r="AK43" s="166"/>
      <c r="AL43" s="168"/>
      <c r="AM43" s="166"/>
      <c r="AN43" s="141"/>
    </row>
    <row r="44" spans="2:40" ht="15.75" customHeight="1">
      <c r="B44" s="201" t="s">
        <v>209</v>
      </c>
      <c r="C44" s="187" t="s">
        <v>176</v>
      </c>
      <c r="D44" s="203" t="s">
        <v>213</v>
      </c>
      <c r="E44" s="16">
        <f t="shared" si="18"/>
        <v>12051</v>
      </c>
      <c r="F44" s="90">
        <v>1161</v>
      </c>
      <c r="G44" s="90">
        <v>402</v>
      </c>
      <c r="H44" s="90">
        <v>988</v>
      </c>
      <c r="I44" s="90">
        <v>480</v>
      </c>
      <c r="J44" s="90">
        <v>362</v>
      </c>
      <c r="K44" s="90">
        <v>2046</v>
      </c>
      <c r="L44" s="90">
        <v>6598</v>
      </c>
      <c r="M44" s="199">
        <v>14</v>
      </c>
      <c r="P44" s="201" t="s">
        <v>209</v>
      </c>
      <c r="Q44" s="187" t="s">
        <v>176</v>
      </c>
      <c r="R44" s="203" t="s">
        <v>213</v>
      </c>
      <c r="S44" s="88">
        <f t="shared" si="19"/>
        <v>1.3051304155710259</v>
      </c>
      <c r="T44" s="86">
        <f t="shared" si="20"/>
        <v>0.12573698551804505</v>
      </c>
      <c r="U44" s="86">
        <f t="shared" si="21"/>
        <v>4.3536837362837304E-2</v>
      </c>
      <c r="V44" s="86">
        <f t="shared" si="22"/>
        <v>0.10700098336936133</v>
      </c>
      <c r="W44" s="86">
        <f t="shared" si="23"/>
        <v>5.1984283418313196E-2</v>
      </c>
      <c r="X44" s="86">
        <f t="shared" si="24"/>
        <v>3.9204813744644539E-2</v>
      </c>
      <c r="Y44" s="86">
        <f t="shared" si="25"/>
        <v>0.22158300807056</v>
      </c>
      <c r="Z44" s="86">
        <f t="shared" si="26"/>
        <v>0.71456729582089684</v>
      </c>
      <c r="AA44" s="87">
        <f t="shared" si="27"/>
        <v>1.5162082663674682E-3</v>
      </c>
      <c r="AD44" s="166"/>
      <c r="AE44" s="166"/>
      <c r="AF44" s="166"/>
      <c r="AG44" s="166"/>
      <c r="AH44" s="166"/>
      <c r="AI44" s="166"/>
      <c r="AJ44" s="166"/>
      <c r="AK44" s="166"/>
      <c r="AL44" s="168"/>
      <c r="AM44" s="166"/>
      <c r="AN44" s="141"/>
    </row>
    <row r="45" spans="2:40" ht="15.75" customHeight="1">
      <c r="B45" s="201" t="s">
        <v>209</v>
      </c>
      <c r="C45" s="187" t="s">
        <v>178</v>
      </c>
      <c r="D45" s="203" t="s">
        <v>214</v>
      </c>
      <c r="E45" s="16">
        <f t="shared" si="18"/>
        <v>8794</v>
      </c>
      <c r="F45" s="90">
        <v>485</v>
      </c>
      <c r="G45" s="90">
        <v>164</v>
      </c>
      <c r="H45" s="90">
        <v>735</v>
      </c>
      <c r="I45" s="90">
        <v>472</v>
      </c>
      <c r="J45" s="90">
        <v>228</v>
      </c>
      <c r="K45" s="90">
        <v>1588</v>
      </c>
      <c r="L45" s="90">
        <v>4934</v>
      </c>
      <c r="M45" s="199">
        <v>188</v>
      </c>
      <c r="P45" s="201" t="s">
        <v>209</v>
      </c>
      <c r="Q45" s="187" t="s">
        <v>178</v>
      </c>
      <c r="R45" s="203" t="s">
        <v>214</v>
      </c>
      <c r="S45" s="88">
        <f t="shared" si="19"/>
        <v>0.95239539245967963</v>
      </c>
      <c r="T45" s="86">
        <f t="shared" si="20"/>
        <v>5.2525786370587288E-2</v>
      </c>
      <c r="U45" s="86">
        <f t="shared" si="21"/>
        <v>1.7761296834590341E-2</v>
      </c>
      <c r="V45" s="86">
        <f t="shared" si="22"/>
        <v>7.9600933984292077E-2</v>
      </c>
      <c r="W45" s="86">
        <f t="shared" si="23"/>
        <v>5.1117878694674643E-2</v>
      </c>
      <c r="X45" s="86">
        <f t="shared" si="24"/>
        <v>2.4692534623698768E-2</v>
      </c>
      <c r="Y45" s="86">
        <f t="shared" si="25"/>
        <v>0.17198133764225282</v>
      </c>
      <c r="Z45" s="86">
        <f t="shared" si="26"/>
        <v>0.5343551133040777</v>
      </c>
      <c r="AA45" s="87">
        <f t="shared" si="27"/>
        <v>2.0360511005506003E-2</v>
      </c>
      <c r="AD45" s="166"/>
      <c r="AE45" s="166"/>
      <c r="AF45" s="166"/>
      <c r="AG45" s="166"/>
      <c r="AH45" s="166"/>
      <c r="AI45" s="166"/>
      <c r="AJ45" s="166"/>
      <c r="AK45" s="166"/>
      <c r="AL45" s="168"/>
      <c r="AM45" s="166"/>
      <c r="AN45" s="141"/>
    </row>
    <row r="46" spans="2:40" ht="15.75" customHeight="1">
      <c r="B46" s="201" t="s">
        <v>209</v>
      </c>
      <c r="C46" s="187" t="s">
        <v>180</v>
      </c>
      <c r="D46" s="203" t="s">
        <v>215</v>
      </c>
      <c r="E46" s="16">
        <f t="shared" si="18"/>
        <v>125047</v>
      </c>
      <c r="F46" s="90">
        <v>2816</v>
      </c>
      <c r="G46" s="90">
        <v>2428</v>
      </c>
      <c r="H46" s="90">
        <v>3114</v>
      </c>
      <c r="I46" s="90">
        <v>9129</v>
      </c>
      <c r="J46" s="90">
        <v>13798</v>
      </c>
      <c r="K46" s="90">
        <v>36530</v>
      </c>
      <c r="L46" s="90">
        <v>57131</v>
      </c>
      <c r="M46" s="199">
        <v>101</v>
      </c>
      <c r="P46" s="201" t="s">
        <v>209</v>
      </c>
      <c r="Q46" s="187" t="s">
        <v>180</v>
      </c>
      <c r="R46" s="203" t="s">
        <v>215</v>
      </c>
      <c r="S46" s="88">
        <f t="shared" si="19"/>
        <v>13.542663934603771</v>
      </c>
      <c r="T46" s="86">
        <f t="shared" si="20"/>
        <v>0.30497446272077078</v>
      </c>
      <c r="U46" s="86">
        <f t="shared" si="21"/>
        <v>0.26295383362430091</v>
      </c>
      <c r="V46" s="86">
        <f t="shared" si="22"/>
        <v>0.33724803867630687</v>
      </c>
      <c r="W46" s="86">
        <f t="shared" si="23"/>
        <v>0.98867609026204417</v>
      </c>
      <c r="X46" s="86">
        <f t="shared" si="24"/>
        <v>1.4943315470955949</v>
      </c>
      <c r="Y46" s="86">
        <f t="shared" si="25"/>
        <v>3.956220569314544</v>
      </c>
      <c r="Z46" s="86">
        <f t="shared" si="26"/>
        <v>6.187321033274273</v>
      </c>
      <c r="AA46" s="87">
        <f t="shared" si="27"/>
        <v>1.0938359635936734E-2</v>
      </c>
      <c r="AD46" s="166"/>
      <c r="AE46" s="166"/>
      <c r="AF46" s="166"/>
      <c r="AG46" s="166"/>
      <c r="AH46" s="166"/>
      <c r="AI46" s="166"/>
      <c r="AJ46" s="166"/>
      <c r="AK46" s="166"/>
      <c r="AL46" s="168"/>
      <c r="AM46" s="166"/>
      <c r="AN46" s="141"/>
    </row>
    <row r="47" spans="2:40" ht="15.75" customHeight="1">
      <c r="B47" s="201" t="s">
        <v>209</v>
      </c>
      <c r="C47" s="187" t="s">
        <v>182</v>
      </c>
      <c r="D47" s="203" t="s">
        <v>217</v>
      </c>
      <c r="E47" s="16">
        <f t="shared" si="18"/>
        <v>19631</v>
      </c>
      <c r="F47" s="90">
        <v>728</v>
      </c>
      <c r="G47" s="90">
        <v>352</v>
      </c>
      <c r="H47" s="90">
        <v>557</v>
      </c>
      <c r="I47" s="90">
        <v>1553</v>
      </c>
      <c r="J47" s="90">
        <v>1655</v>
      </c>
      <c r="K47" s="90">
        <v>6136</v>
      </c>
      <c r="L47" s="90">
        <v>8617</v>
      </c>
      <c r="M47" s="199">
        <v>33</v>
      </c>
      <c r="P47" s="201" t="s">
        <v>209</v>
      </c>
      <c r="Q47" s="187" t="s">
        <v>182</v>
      </c>
      <c r="R47" s="203" t="s">
        <v>217</v>
      </c>
      <c r="S47" s="88">
        <f t="shared" si="19"/>
        <v>2.1260488912185544</v>
      </c>
      <c r="T47" s="86">
        <f t="shared" si="20"/>
        <v>7.884282985110834E-2</v>
      </c>
      <c r="U47" s="86">
        <f t="shared" si="21"/>
        <v>3.8121807840096347E-2</v>
      </c>
      <c r="V47" s="86">
        <f t="shared" si="22"/>
        <v>6.0323428883334265E-2</v>
      </c>
      <c r="W47" s="86">
        <f t="shared" si="23"/>
        <v>0.16819081697633415</v>
      </c>
      <c r="X47" s="86">
        <f t="shared" si="24"/>
        <v>0.1792374772027257</v>
      </c>
      <c r="Y47" s="86">
        <f t="shared" si="25"/>
        <v>0.66453242303077031</v>
      </c>
      <c r="Z47" s="86">
        <f t="shared" si="26"/>
        <v>0.93322618794917678</v>
      </c>
      <c r="AA47" s="87">
        <f t="shared" si="27"/>
        <v>3.5739194850090326E-3</v>
      </c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41"/>
    </row>
    <row r="48" spans="2:40" ht="15.75" customHeight="1">
      <c r="B48" s="201" t="s">
        <v>209</v>
      </c>
      <c r="C48" s="187" t="s">
        <v>184</v>
      </c>
      <c r="D48" s="203" t="s">
        <v>218</v>
      </c>
      <c r="E48" s="16">
        <f t="shared" si="18"/>
        <v>27009</v>
      </c>
      <c r="F48" s="90">
        <v>774</v>
      </c>
      <c r="G48" s="90">
        <v>607</v>
      </c>
      <c r="H48" s="90">
        <v>936</v>
      </c>
      <c r="I48" s="90">
        <v>2519</v>
      </c>
      <c r="J48" s="90">
        <v>2800</v>
      </c>
      <c r="K48" s="90">
        <v>7179</v>
      </c>
      <c r="L48" s="90">
        <v>12174</v>
      </c>
      <c r="M48" s="199">
        <v>20</v>
      </c>
      <c r="P48" s="201" t="s">
        <v>209</v>
      </c>
      <c r="Q48" s="187" t="s">
        <v>184</v>
      </c>
      <c r="R48" s="203" t="s">
        <v>218</v>
      </c>
      <c r="S48" s="88">
        <f t="shared" si="19"/>
        <v>2.9250906475942102</v>
      </c>
      <c r="T48" s="86">
        <f t="shared" si="20"/>
        <v>8.3824657012030027E-2</v>
      </c>
      <c r="U48" s="86">
        <f t="shared" si="21"/>
        <v>6.5738458406075229E-2</v>
      </c>
      <c r="V48" s="86">
        <f t="shared" si="22"/>
        <v>0.10136935266571075</v>
      </c>
      <c r="W48" s="86">
        <f t="shared" si="23"/>
        <v>0.27280918735568943</v>
      </c>
      <c r="X48" s="86">
        <f t="shared" si="24"/>
        <v>0.30324165327349367</v>
      </c>
      <c r="Y48" s="86">
        <f t="shared" si="25"/>
        <v>0.77748993887514672</v>
      </c>
      <c r="Z48" s="86">
        <f t="shared" si="26"/>
        <v>1.3184513881969684</v>
      </c>
      <c r="AA48" s="87">
        <f t="shared" si="27"/>
        <v>2.1660118090963834E-3</v>
      </c>
      <c r="AD48" s="166"/>
      <c r="AE48" s="166"/>
      <c r="AF48" s="166"/>
      <c r="AG48" s="166"/>
      <c r="AH48" s="166"/>
      <c r="AI48" s="166"/>
      <c r="AJ48" s="166"/>
      <c r="AK48" s="166"/>
      <c r="AL48" s="168"/>
      <c r="AM48" s="168"/>
      <c r="AN48" s="141"/>
    </row>
    <row r="49" spans="2:40" ht="15.75" customHeight="1">
      <c r="B49" s="201" t="s">
        <v>209</v>
      </c>
      <c r="C49" s="187" t="s">
        <v>187</v>
      </c>
      <c r="D49" s="203" t="s">
        <v>219</v>
      </c>
      <c r="E49" s="16">
        <f t="shared" si="18"/>
        <v>14282</v>
      </c>
      <c r="F49" s="90">
        <v>1061</v>
      </c>
      <c r="G49" s="90">
        <v>443</v>
      </c>
      <c r="H49" s="90">
        <v>1032</v>
      </c>
      <c r="I49" s="90">
        <v>875</v>
      </c>
      <c r="J49" s="90">
        <v>634</v>
      </c>
      <c r="K49" s="90">
        <v>2929</v>
      </c>
      <c r="L49" s="90">
        <v>7308</v>
      </c>
      <c r="M49" s="199">
        <v>0</v>
      </c>
      <c r="P49" s="201" t="s">
        <v>209</v>
      </c>
      <c r="Q49" s="187" t="s">
        <v>187</v>
      </c>
      <c r="R49" s="203" t="s">
        <v>219</v>
      </c>
      <c r="S49" s="88">
        <f t="shared" si="19"/>
        <v>1.5467490328757272</v>
      </c>
      <c r="T49" s="86">
        <f t="shared" si="20"/>
        <v>0.11490692647256313</v>
      </c>
      <c r="U49" s="86">
        <f t="shared" si="21"/>
        <v>4.7977161571484891E-2</v>
      </c>
      <c r="V49" s="86">
        <f t="shared" si="22"/>
        <v>0.11176620934937337</v>
      </c>
      <c r="W49" s="86">
        <f t="shared" si="23"/>
        <v>9.4763016647966755E-2</v>
      </c>
      <c r="X49" s="86">
        <f t="shared" si="24"/>
        <v>6.8662574348355349E-2</v>
      </c>
      <c r="Y49" s="86">
        <f t="shared" si="25"/>
        <v>0.31721242944216532</v>
      </c>
      <c r="Z49" s="86">
        <f t="shared" si="26"/>
        <v>0.79146071504381832</v>
      </c>
      <c r="AA49" s="87">
        <f t="shared" si="27"/>
        <v>0</v>
      </c>
      <c r="AD49" s="166"/>
      <c r="AE49" s="166"/>
      <c r="AF49" s="166"/>
      <c r="AG49" s="166"/>
      <c r="AH49" s="166"/>
      <c r="AI49" s="166"/>
      <c r="AJ49" s="166"/>
      <c r="AK49" s="166"/>
      <c r="AL49" s="168"/>
      <c r="AM49" s="166"/>
      <c r="AN49" s="141"/>
    </row>
    <row r="50" spans="2:40" ht="15.75" customHeight="1">
      <c r="B50" s="201" t="s">
        <v>209</v>
      </c>
      <c r="C50" s="187" t="s">
        <v>189</v>
      </c>
      <c r="D50" s="203" t="s">
        <v>220</v>
      </c>
      <c r="E50" s="16">
        <f t="shared" si="18"/>
        <v>5621</v>
      </c>
      <c r="F50" s="90">
        <v>721</v>
      </c>
      <c r="G50" s="90">
        <v>163</v>
      </c>
      <c r="H50" s="90">
        <v>754</v>
      </c>
      <c r="I50" s="90">
        <v>239</v>
      </c>
      <c r="J50" s="90">
        <v>138</v>
      </c>
      <c r="K50" s="90">
        <v>935</v>
      </c>
      <c r="L50" s="90">
        <v>2669</v>
      </c>
      <c r="M50" s="199">
        <v>2</v>
      </c>
      <c r="P50" s="201" t="s">
        <v>209</v>
      </c>
      <c r="Q50" s="187" t="s">
        <v>189</v>
      </c>
      <c r="R50" s="203" t="s">
        <v>220</v>
      </c>
      <c r="S50" s="88">
        <f t="shared" si="19"/>
        <v>0.60875761894653835</v>
      </c>
      <c r="T50" s="86">
        <f t="shared" si="20"/>
        <v>7.8084725717924602E-2</v>
      </c>
      <c r="U50" s="86">
        <f t="shared" si="21"/>
        <v>1.7652996244135525E-2</v>
      </c>
      <c r="V50" s="86">
        <f t="shared" si="22"/>
        <v>8.1658645202933644E-2</v>
      </c>
      <c r="W50" s="86">
        <f t="shared" si="23"/>
        <v>2.5883841118701782E-2</v>
      </c>
      <c r="X50" s="86">
        <f t="shared" si="24"/>
        <v>1.4945481482765043E-2</v>
      </c>
      <c r="Y50" s="86">
        <f t="shared" si="25"/>
        <v>0.1012610520752559</v>
      </c>
      <c r="Z50" s="86">
        <f t="shared" si="26"/>
        <v>0.28905427592391231</v>
      </c>
      <c r="AA50" s="87">
        <f t="shared" si="27"/>
        <v>2.1660118090963831E-4</v>
      </c>
      <c r="AD50" s="166"/>
      <c r="AE50" s="166"/>
      <c r="AF50" s="166"/>
      <c r="AG50" s="166"/>
      <c r="AH50" s="166"/>
      <c r="AI50" s="166"/>
      <c r="AJ50" s="166"/>
      <c r="AK50" s="166"/>
      <c r="AL50" s="168"/>
      <c r="AM50" s="166"/>
      <c r="AN50" s="141"/>
    </row>
    <row r="51" spans="2:40" ht="15.75" customHeight="1">
      <c r="B51" s="201" t="s">
        <v>209</v>
      </c>
      <c r="C51" s="187" t="s">
        <v>191</v>
      </c>
      <c r="D51" s="203" t="s">
        <v>222</v>
      </c>
      <c r="E51" s="16">
        <f t="shared" si="18"/>
        <v>8001</v>
      </c>
      <c r="F51" s="90">
        <v>825</v>
      </c>
      <c r="G51" s="90">
        <v>154</v>
      </c>
      <c r="H51" s="90">
        <v>917</v>
      </c>
      <c r="I51" s="90">
        <v>327</v>
      </c>
      <c r="J51" s="90">
        <v>179</v>
      </c>
      <c r="K51" s="90">
        <v>1300</v>
      </c>
      <c r="L51" s="90">
        <v>4271</v>
      </c>
      <c r="M51" s="199">
        <v>28</v>
      </c>
      <c r="P51" s="201" t="s">
        <v>209</v>
      </c>
      <c r="Q51" s="187" t="s">
        <v>191</v>
      </c>
      <c r="R51" s="203" t="s">
        <v>222</v>
      </c>
      <c r="S51" s="88">
        <f t="shared" si="19"/>
        <v>0.866513024229008</v>
      </c>
      <c r="T51" s="86">
        <f t="shared" si="20"/>
        <v>8.9347987125225806E-2</v>
      </c>
      <c r="U51" s="86">
        <f t="shared" si="21"/>
        <v>1.6678290930042149E-2</v>
      </c>
      <c r="V51" s="86">
        <f t="shared" si="22"/>
        <v>9.9311641447069179E-2</v>
      </c>
      <c r="W51" s="86">
        <f t="shared" si="23"/>
        <v>3.5414293078725866E-2</v>
      </c>
      <c r="X51" s="86">
        <f t="shared" si="24"/>
        <v>1.9385805691412628E-2</v>
      </c>
      <c r="Y51" s="86">
        <f t="shared" si="25"/>
        <v>0.14079076759126491</v>
      </c>
      <c r="Z51" s="86">
        <f t="shared" si="26"/>
        <v>0.46255182183253263</v>
      </c>
      <c r="AA51" s="87">
        <f t="shared" si="27"/>
        <v>3.0324165327349365E-3</v>
      </c>
      <c r="AD51" s="166"/>
      <c r="AE51" s="166"/>
      <c r="AF51" s="166"/>
      <c r="AG51" s="166"/>
      <c r="AH51" s="166"/>
      <c r="AI51" s="166"/>
      <c r="AJ51" s="166"/>
      <c r="AK51" s="166"/>
      <c r="AL51" s="168"/>
      <c r="AM51" s="168"/>
      <c r="AN51" s="141"/>
    </row>
    <row r="52" spans="2:40" ht="15.75" customHeight="1">
      <c r="B52" s="201" t="s">
        <v>209</v>
      </c>
      <c r="C52" s="187" t="s">
        <v>193</v>
      </c>
      <c r="D52" s="203" t="s">
        <v>223</v>
      </c>
      <c r="E52" s="16">
        <f t="shared" si="18"/>
        <v>16041</v>
      </c>
      <c r="F52" s="90">
        <v>444</v>
      </c>
      <c r="G52" s="90">
        <v>377</v>
      </c>
      <c r="H52" s="90">
        <v>924</v>
      </c>
      <c r="I52" s="90">
        <v>987</v>
      </c>
      <c r="J52" s="90">
        <v>863</v>
      </c>
      <c r="K52" s="90">
        <v>4130</v>
      </c>
      <c r="L52" s="90">
        <v>8316</v>
      </c>
      <c r="M52" s="199">
        <v>0</v>
      </c>
      <c r="P52" s="201" t="s">
        <v>209</v>
      </c>
      <c r="Q52" s="187" t="s">
        <v>193</v>
      </c>
      <c r="R52" s="203" t="s">
        <v>223</v>
      </c>
      <c r="S52" s="88">
        <f t="shared" si="19"/>
        <v>1.7372497714857542</v>
      </c>
      <c r="T52" s="86">
        <f t="shared" si="20"/>
        <v>4.8085462161939707E-2</v>
      </c>
      <c r="U52" s="86">
        <f t="shared" si="21"/>
        <v>4.0829322601466822E-2</v>
      </c>
      <c r="V52" s="86">
        <f t="shared" si="22"/>
        <v>0.1000697455802529</v>
      </c>
      <c r="W52" s="86">
        <f t="shared" si="23"/>
        <v>0.10689268277890651</v>
      </c>
      <c r="X52" s="86">
        <f t="shared" si="24"/>
        <v>9.3463409562508939E-2</v>
      </c>
      <c r="Y52" s="86">
        <f t="shared" si="25"/>
        <v>0.44728143857840308</v>
      </c>
      <c r="Z52" s="86">
        <f t="shared" si="26"/>
        <v>0.90062771022227617</v>
      </c>
      <c r="AA52" s="87">
        <f t="shared" si="27"/>
        <v>0</v>
      </c>
      <c r="AD52" s="166"/>
      <c r="AE52" s="166"/>
      <c r="AF52" s="166"/>
      <c r="AG52" s="166"/>
      <c r="AH52" s="166"/>
      <c r="AI52" s="166"/>
      <c r="AJ52" s="166"/>
      <c r="AK52" s="166"/>
      <c r="AL52" s="168"/>
      <c r="AM52" s="168"/>
      <c r="AN52" s="141"/>
    </row>
    <row r="53" spans="2:40" ht="15.75" customHeight="1">
      <c r="B53" s="201" t="s">
        <v>209</v>
      </c>
      <c r="C53" s="187" t="s">
        <v>195</v>
      </c>
      <c r="D53" s="203" t="s">
        <v>224</v>
      </c>
      <c r="E53" s="16">
        <f t="shared" si="18"/>
        <v>29237</v>
      </c>
      <c r="F53" s="90">
        <v>343</v>
      </c>
      <c r="G53" s="90">
        <v>335</v>
      </c>
      <c r="H53" s="90">
        <v>956</v>
      </c>
      <c r="I53" s="90">
        <v>1220</v>
      </c>
      <c r="J53" s="90">
        <v>1413</v>
      </c>
      <c r="K53" s="90">
        <v>7243</v>
      </c>
      <c r="L53" s="90">
        <v>17727</v>
      </c>
      <c r="M53" s="199">
        <v>0</v>
      </c>
      <c r="P53" s="201" t="s">
        <v>209</v>
      </c>
      <c r="Q53" s="187" t="s">
        <v>195</v>
      </c>
      <c r="R53" s="203" t="s">
        <v>224</v>
      </c>
      <c r="S53" s="88">
        <f t="shared" si="19"/>
        <v>3.1663843631275479</v>
      </c>
      <c r="T53" s="86">
        <f t="shared" si="20"/>
        <v>3.7147102526002972E-2</v>
      </c>
      <c r="U53" s="86">
        <f t="shared" si="21"/>
        <v>3.6280697802364419E-2</v>
      </c>
      <c r="V53" s="86">
        <f t="shared" si="22"/>
        <v>0.10353536447480713</v>
      </c>
      <c r="W53" s="86">
        <f t="shared" si="23"/>
        <v>0.13212672035487938</v>
      </c>
      <c r="X53" s="86">
        <f t="shared" si="24"/>
        <v>0.15302873431265948</v>
      </c>
      <c r="Y53" s="86">
        <f t="shared" si="25"/>
        <v>0.78442117666425515</v>
      </c>
      <c r="Z53" s="86">
        <f t="shared" si="26"/>
        <v>1.9198445669925794</v>
      </c>
      <c r="AA53" s="87">
        <f t="shared" si="27"/>
        <v>0</v>
      </c>
      <c r="AD53" s="166"/>
      <c r="AE53" s="166"/>
      <c r="AF53" s="166"/>
      <c r="AG53" s="166"/>
      <c r="AH53" s="166"/>
      <c r="AI53" s="166"/>
      <c r="AJ53" s="166"/>
      <c r="AK53" s="166"/>
      <c r="AL53" s="168"/>
      <c r="AM53" s="166"/>
      <c r="AN53" s="141"/>
    </row>
    <row r="54" spans="2:40" ht="15.75" customHeight="1">
      <c r="B54" s="201" t="s">
        <v>225</v>
      </c>
      <c r="C54" s="187" t="s">
        <v>170</v>
      </c>
      <c r="D54" s="203" t="s">
        <v>226</v>
      </c>
      <c r="E54" s="16">
        <f t="shared" si="18"/>
        <v>10972</v>
      </c>
      <c r="F54" s="90">
        <v>1871</v>
      </c>
      <c r="G54" s="90">
        <v>429</v>
      </c>
      <c r="H54" s="90">
        <v>724</v>
      </c>
      <c r="I54" s="90">
        <v>431</v>
      </c>
      <c r="J54" s="90">
        <v>293</v>
      </c>
      <c r="K54" s="90">
        <v>1686</v>
      </c>
      <c r="L54" s="90">
        <v>5535</v>
      </c>
      <c r="M54" s="199">
        <v>3</v>
      </c>
      <c r="P54" s="201" t="s">
        <v>225</v>
      </c>
      <c r="Q54" s="187" t="s">
        <v>170</v>
      </c>
      <c r="R54" s="203" t="s">
        <v>226</v>
      </c>
      <c r="S54" s="88">
        <f t="shared" si="19"/>
        <v>1.1882740784702759</v>
      </c>
      <c r="T54" s="86">
        <f t="shared" si="20"/>
        <v>0.20263040474096666</v>
      </c>
      <c r="U54" s="86">
        <f t="shared" si="21"/>
        <v>4.6460953305117424E-2</v>
      </c>
      <c r="V54" s="86">
        <f t="shared" si="22"/>
        <v>7.8409627489289077E-2</v>
      </c>
      <c r="W54" s="86">
        <f t="shared" si="23"/>
        <v>4.6677554486027055E-2</v>
      </c>
      <c r="X54" s="86">
        <f t="shared" si="24"/>
        <v>3.1732073003262015E-2</v>
      </c>
      <c r="Y54" s="86">
        <f t="shared" si="25"/>
        <v>0.18259479550682511</v>
      </c>
      <c r="Z54" s="86">
        <f t="shared" si="26"/>
        <v>0.59944376816742406</v>
      </c>
      <c r="AA54" s="87">
        <f t="shared" si="27"/>
        <v>3.2490177136445744E-4</v>
      </c>
      <c r="AD54" s="166"/>
      <c r="AE54" s="166"/>
      <c r="AF54" s="166"/>
      <c r="AG54" s="166"/>
      <c r="AH54" s="166"/>
      <c r="AI54" s="166"/>
      <c r="AJ54" s="166"/>
      <c r="AK54" s="166"/>
      <c r="AL54" s="168"/>
      <c r="AM54" s="168"/>
      <c r="AN54" s="141"/>
    </row>
    <row r="55" spans="2:40" ht="15.75" customHeight="1">
      <c r="B55" s="201" t="s">
        <v>225</v>
      </c>
      <c r="C55" s="187" t="s">
        <v>172</v>
      </c>
      <c r="D55" s="203" t="s">
        <v>227</v>
      </c>
      <c r="E55" s="16">
        <f t="shared" si="18"/>
        <v>487</v>
      </c>
      <c r="F55" s="90">
        <v>12</v>
      </c>
      <c r="G55" s="90">
        <v>4</v>
      </c>
      <c r="H55" s="90">
        <v>35</v>
      </c>
      <c r="I55" s="90">
        <v>43</v>
      </c>
      <c r="J55" s="90">
        <v>13</v>
      </c>
      <c r="K55" s="90">
        <v>47</v>
      </c>
      <c r="L55" s="90">
        <v>333</v>
      </c>
      <c r="M55" s="199">
        <v>0</v>
      </c>
      <c r="P55" s="201" t="s">
        <v>225</v>
      </c>
      <c r="Q55" s="187" t="s">
        <v>172</v>
      </c>
      <c r="R55" s="203" t="s">
        <v>227</v>
      </c>
      <c r="S55" s="88">
        <f t="shared" si="19"/>
        <v>5.2742387551496933E-2</v>
      </c>
      <c r="T55" s="86">
        <f t="shared" si="20"/>
        <v>1.2996070854578298E-3</v>
      </c>
      <c r="U55" s="86">
        <f t="shared" si="21"/>
        <v>4.3320236181927662E-4</v>
      </c>
      <c r="V55" s="86">
        <f t="shared" si="22"/>
        <v>3.7905206659186708E-3</v>
      </c>
      <c r="W55" s="86">
        <f t="shared" si="23"/>
        <v>4.6569253895572234E-3</v>
      </c>
      <c r="X55" s="86">
        <f t="shared" si="24"/>
        <v>1.4079076759126491E-3</v>
      </c>
      <c r="Y55" s="86">
        <f t="shared" si="25"/>
        <v>5.0901277513765008E-3</v>
      </c>
      <c r="Z55" s="86">
        <f t="shared" si="26"/>
        <v>3.606409662145478E-2</v>
      </c>
      <c r="AA55" s="87">
        <f t="shared" si="27"/>
        <v>0</v>
      </c>
      <c r="AD55" s="166"/>
      <c r="AE55" s="166"/>
      <c r="AF55" s="166"/>
      <c r="AG55" s="166"/>
      <c r="AH55" s="166"/>
      <c r="AI55" s="166"/>
      <c r="AJ55" s="166"/>
      <c r="AK55" s="166"/>
      <c r="AL55" s="168"/>
      <c r="AM55" s="168"/>
      <c r="AN55" s="141"/>
    </row>
    <row r="56" spans="2:40" ht="15.75" customHeight="1">
      <c r="B56" s="201" t="s">
        <v>225</v>
      </c>
      <c r="C56" s="187" t="s">
        <v>174</v>
      </c>
      <c r="D56" s="203" t="s">
        <v>228</v>
      </c>
      <c r="E56" s="16">
        <f t="shared" si="18"/>
        <v>775</v>
      </c>
      <c r="F56" s="90">
        <v>9</v>
      </c>
      <c r="G56" s="90">
        <v>6</v>
      </c>
      <c r="H56" s="90">
        <v>66</v>
      </c>
      <c r="I56" s="90">
        <v>50</v>
      </c>
      <c r="J56" s="90">
        <v>23</v>
      </c>
      <c r="K56" s="90">
        <v>99</v>
      </c>
      <c r="L56" s="90">
        <v>522</v>
      </c>
      <c r="M56" s="199">
        <v>0</v>
      </c>
      <c r="P56" s="201" t="s">
        <v>225</v>
      </c>
      <c r="Q56" s="187" t="s">
        <v>174</v>
      </c>
      <c r="R56" s="203" t="s">
        <v>228</v>
      </c>
      <c r="S56" s="88">
        <f t="shared" si="19"/>
        <v>8.3932957602484842E-2</v>
      </c>
      <c r="T56" s="86">
        <f t="shared" si="20"/>
        <v>9.7470531409337238E-4</v>
      </c>
      <c r="U56" s="86">
        <f t="shared" si="21"/>
        <v>6.4980354272891488E-4</v>
      </c>
      <c r="V56" s="86">
        <f t="shared" si="22"/>
        <v>7.1478389700180651E-3</v>
      </c>
      <c r="W56" s="86">
        <f t="shared" si="23"/>
        <v>5.4150295227409582E-3</v>
      </c>
      <c r="X56" s="86">
        <f t="shared" si="24"/>
        <v>2.4909135804608404E-3</v>
      </c>
      <c r="Y56" s="86">
        <f t="shared" si="25"/>
        <v>1.0721758455027097E-2</v>
      </c>
      <c r="Z56" s="86">
        <f t="shared" si="26"/>
        <v>5.6532908217415599E-2</v>
      </c>
      <c r="AA56" s="87">
        <f t="shared" si="27"/>
        <v>0</v>
      </c>
      <c r="AD56" s="166"/>
      <c r="AE56" s="166"/>
      <c r="AF56" s="166"/>
      <c r="AG56" s="166"/>
      <c r="AH56" s="166"/>
      <c r="AI56" s="166"/>
      <c r="AJ56" s="166"/>
      <c r="AK56" s="166"/>
      <c r="AL56" s="168"/>
      <c r="AM56" s="168"/>
      <c r="AN56" s="141"/>
    </row>
    <row r="57" spans="2:40" ht="15.75" customHeight="1">
      <c r="B57" s="201" t="s">
        <v>225</v>
      </c>
      <c r="C57" s="187" t="s">
        <v>176</v>
      </c>
      <c r="D57" s="203" t="s">
        <v>229</v>
      </c>
      <c r="E57" s="16">
        <f t="shared" si="18"/>
        <v>5063</v>
      </c>
      <c r="F57" s="90">
        <v>341</v>
      </c>
      <c r="G57" s="90">
        <v>218</v>
      </c>
      <c r="H57" s="90">
        <v>461</v>
      </c>
      <c r="I57" s="90">
        <v>298</v>
      </c>
      <c r="J57" s="90">
        <v>160</v>
      </c>
      <c r="K57" s="90">
        <v>692</v>
      </c>
      <c r="L57" s="90">
        <v>2893</v>
      </c>
      <c r="M57" s="199">
        <v>0</v>
      </c>
      <c r="P57" s="201" t="s">
        <v>225</v>
      </c>
      <c r="Q57" s="187" t="s">
        <v>176</v>
      </c>
      <c r="R57" s="203" t="s">
        <v>229</v>
      </c>
      <c r="S57" s="88">
        <f t="shared" si="19"/>
        <v>0.54832588947274941</v>
      </c>
      <c r="T57" s="86">
        <f t="shared" si="20"/>
        <v>3.6930501345093333E-2</v>
      </c>
      <c r="U57" s="86">
        <f t="shared" si="21"/>
        <v>2.3609528719150577E-2</v>
      </c>
      <c r="V57" s="86">
        <f t="shared" si="22"/>
        <v>4.9926572199671636E-2</v>
      </c>
      <c r="W57" s="86">
        <f t="shared" si="23"/>
        <v>3.2273575955536107E-2</v>
      </c>
      <c r="X57" s="86">
        <f t="shared" si="24"/>
        <v>1.7328094472771068E-2</v>
      </c>
      <c r="Y57" s="86">
        <f t="shared" si="25"/>
        <v>7.4944008594734865E-2</v>
      </c>
      <c r="Z57" s="86">
        <f t="shared" si="26"/>
        <v>0.31331360818579185</v>
      </c>
      <c r="AA57" s="87">
        <f t="shared" si="27"/>
        <v>0</v>
      </c>
      <c r="AD57" s="166"/>
      <c r="AE57" s="166"/>
      <c r="AF57" s="166"/>
      <c r="AG57" s="166"/>
      <c r="AH57" s="166"/>
      <c r="AI57" s="166"/>
      <c r="AJ57" s="166"/>
      <c r="AK57" s="166"/>
      <c r="AL57" s="168"/>
      <c r="AM57" s="166"/>
      <c r="AN57" s="141"/>
    </row>
    <row r="58" spans="2:40" ht="15.75" customHeight="1">
      <c r="B58" s="201" t="s">
        <v>225</v>
      </c>
      <c r="C58" s="187" t="s">
        <v>178</v>
      </c>
      <c r="D58" s="203" t="s">
        <v>230</v>
      </c>
      <c r="E58" s="16">
        <f t="shared" si="18"/>
        <v>30745</v>
      </c>
      <c r="F58" s="90">
        <v>637</v>
      </c>
      <c r="G58" s="90">
        <v>211</v>
      </c>
      <c r="H58" s="90">
        <v>776</v>
      </c>
      <c r="I58" s="90">
        <v>1101</v>
      </c>
      <c r="J58" s="90">
        <v>1359</v>
      </c>
      <c r="K58" s="90">
        <v>7438</v>
      </c>
      <c r="L58" s="90">
        <v>19218</v>
      </c>
      <c r="M58" s="199">
        <v>5</v>
      </c>
      <c r="P58" s="201" t="s">
        <v>225</v>
      </c>
      <c r="Q58" s="187" t="s">
        <v>178</v>
      </c>
      <c r="R58" s="203" t="s">
        <v>230</v>
      </c>
      <c r="S58" s="88">
        <f t="shared" si="19"/>
        <v>3.329701653533415</v>
      </c>
      <c r="T58" s="86">
        <f t="shared" si="20"/>
        <v>6.8987476119719809E-2</v>
      </c>
      <c r="U58" s="86">
        <f t="shared" si="21"/>
        <v>2.2851424585966843E-2</v>
      </c>
      <c r="V58" s="86">
        <f t="shared" si="22"/>
        <v>8.4041258192939672E-2</v>
      </c>
      <c r="W58" s="86">
        <f t="shared" si="23"/>
        <v>0.1192389500907559</v>
      </c>
      <c r="X58" s="86">
        <f t="shared" si="24"/>
        <v>0.14718050242809924</v>
      </c>
      <c r="Y58" s="86">
        <f t="shared" si="25"/>
        <v>0.80553979180294499</v>
      </c>
      <c r="Z58" s="86">
        <f t="shared" si="26"/>
        <v>2.0813207473607145</v>
      </c>
      <c r="AA58" s="87">
        <f t="shared" si="27"/>
        <v>5.4150295227409586E-4</v>
      </c>
      <c r="AD58" s="166"/>
      <c r="AE58" s="166"/>
      <c r="AF58" s="166"/>
      <c r="AG58" s="166"/>
      <c r="AH58" s="166"/>
      <c r="AI58" s="166"/>
      <c r="AJ58" s="166"/>
      <c r="AK58" s="166"/>
      <c r="AL58" s="168"/>
      <c r="AM58" s="168"/>
      <c r="AN58" s="141"/>
    </row>
    <row r="59" spans="2:40" ht="15.75" customHeight="1">
      <c r="B59" s="201" t="s">
        <v>225</v>
      </c>
      <c r="C59" s="187" t="s">
        <v>180</v>
      </c>
      <c r="D59" s="203" t="s">
        <v>231</v>
      </c>
      <c r="E59" s="16">
        <f t="shared" si="18"/>
        <v>6411</v>
      </c>
      <c r="F59" s="90">
        <v>660</v>
      </c>
      <c r="G59" s="90">
        <v>239</v>
      </c>
      <c r="H59" s="90">
        <v>496</v>
      </c>
      <c r="I59" s="90">
        <v>352</v>
      </c>
      <c r="J59" s="90">
        <v>185</v>
      </c>
      <c r="K59" s="90">
        <v>946</v>
      </c>
      <c r="L59" s="90">
        <v>3533</v>
      </c>
      <c r="M59" s="199">
        <v>0</v>
      </c>
      <c r="P59" s="201" t="s">
        <v>225</v>
      </c>
      <c r="Q59" s="187" t="s">
        <v>180</v>
      </c>
      <c r="R59" s="203" t="s">
        <v>231</v>
      </c>
      <c r="S59" s="88">
        <f t="shared" si="19"/>
        <v>0.69431508540584563</v>
      </c>
      <c r="T59" s="86">
        <f t="shared" si="20"/>
        <v>7.1478389700180653E-2</v>
      </c>
      <c r="U59" s="86">
        <f t="shared" si="21"/>
        <v>2.5883841118701782E-2</v>
      </c>
      <c r="V59" s="86">
        <f t="shared" si="22"/>
        <v>5.3717092865590302E-2</v>
      </c>
      <c r="W59" s="86">
        <f t="shared" si="23"/>
        <v>3.8121807840096347E-2</v>
      </c>
      <c r="X59" s="86">
        <f t="shared" si="24"/>
        <v>2.0035609234141546E-2</v>
      </c>
      <c r="Y59" s="86">
        <f t="shared" si="25"/>
        <v>0.10245235857025893</v>
      </c>
      <c r="Z59" s="86">
        <f t="shared" si="26"/>
        <v>0.38262598607687609</v>
      </c>
      <c r="AA59" s="87">
        <f t="shared" si="27"/>
        <v>0</v>
      </c>
      <c r="AD59" s="166"/>
      <c r="AE59" s="166"/>
      <c r="AF59" s="166"/>
      <c r="AG59" s="166"/>
      <c r="AH59" s="166"/>
      <c r="AI59" s="166"/>
      <c r="AJ59" s="166"/>
      <c r="AK59" s="166"/>
      <c r="AL59" s="168"/>
      <c r="AM59" s="168"/>
      <c r="AN59" s="141"/>
    </row>
    <row r="60" spans="2:40" ht="15.75" customHeight="1">
      <c r="B60" s="201" t="s">
        <v>225</v>
      </c>
      <c r="C60" s="187" t="s">
        <v>182</v>
      </c>
      <c r="D60" s="203" t="s">
        <v>232</v>
      </c>
      <c r="E60" s="16">
        <f t="shared" si="18"/>
        <v>12433</v>
      </c>
      <c r="F60" s="90">
        <v>867</v>
      </c>
      <c r="G60" s="90">
        <v>209</v>
      </c>
      <c r="H60" s="90">
        <v>706</v>
      </c>
      <c r="I60" s="90">
        <v>412</v>
      </c>
      <c r="J60" s="90">
        <v>321</v>
      </c>
      <c r="K60" s="90">
        <v>2217</v>
      </c>
      <c r="L60" s="90">
        <v>7701</v>
      </c>
      <c r="M60" s="199">
        <v>0</v>
      </c>
      <c r="P60" s="201" t="s">
        <v>225</v>
      </c>
      <c r="Q60" s="187" t="s">
        <v>182</v>
      </c>
      <c r="R60" s="203" t="s">
        <v>232</v>
      </c>
      <c r="S60" s="88">
        <f t="shared" si="19"/>
        <v>1.3465012411247665</v>
      </c>
      <c r="T60" s="86">
        <f t="shared" si="20"/>
        <v>9.3896611924328202E-2</v>
      </c>
      <c r="U60" s="86">
        <f t="shared" si="21"/>
        <v>2.2634823405057205E-2</v>
      </c>
      <c r="V60" s="86">
        <f t="shared" si="22"/>
        <v>7.6460216861102326E-2</v>
      </c>
      <c r="W60" s="86">
        <f t="shared" si="23"/>
        <v>4.4619843267385495E-2</v>
      </c>
      <c r="X60" s="86">
        <f t="shared" si="24"/>
        <v>3.4764489535996951E-2</v>
      </c>
      <c r="Y60" s="86">
        <f t="shared" si="25"/>
        <v>0.24010240903833407</v>
      </c>
      <c r="Z60" s="86">
        <f t="shared" si="26"/>
        <v>0.83402284709256236</v>
      </c>
      <c r="AA60" s="87">
        <f t="shared" si="27"/>
        <v>0</v>
      </c>
      <c r="AD60" s="166"/>
      <c r="AE60" s="166"/>
      <c r="AF60" s="166"/>
      <c r="AG60" s="166"/>
      <c r="AH60" s="166"/>
      <c r="AI60" s="166"/>
      <c r="AJ60" s="166"/>
      <c r="AK60" s="166"/>
      <c r="AL60" s="168"/>
      <c r="AM60" s="166"/>
      <c r="AN60" s="141"/>
    </row>
    <row r="61" spans="2:40" ht="15.75" customHeight="1">
      <c r="B61" s="201" t="s">
        <v>225</v>
      </c>
      <c r="C61" s="187" t="s">
        <v>184</v>
      </c>
      <c r="D61" s="203" t="s">
        <v>233</v>
      </c>
      <c r="E61" s="16">
        <f t="shared" si="18"/>
        <v>12745</v>
      </c>
      <c r="F61" s="90">
        <v>326</v>
      </c>
      <c r="G61" s="90">
        <v>138</v>
      </c>
      <c r="H61" s="90">
        <v>554</v>
      </c>
      <c r="I61" s="90">
        <v>379</v>
      </c>
      <c r="J61" s="90">
        <v>412</v>
      </c>
      <c r="K61" s="90">
        <v>2545</v>
      </c>
      <c r="L61" s="90">
        <v>8389</v>
      </c>
      <c r="M61" s="199">
        <v>2</v>
      </c>
      <c r="P61" s="201" t="s">
        <v>225</v>
      </c>
      <c r="Q61" s="187" t="s">
        <v>184</v>
      </c>
      <c r="R61" s="203" t="s">
        <v>233</v>
      </c>
      <c r="S61" s="88">
        <f t="shared" si="19"/>
        <v>1.3802910253466703</v>
      </c>
      <c r="T61" s="86">
        <f t="shared" si="20"/>
        <v>3.530599248827105E-2</v>
      </c>
      <c r="U61" s="86">
        <f t="shared" si="21"/>
        <v>1.4945481482765043E-2</v>
      </c>
      <c r="V61" s="86">
        <f t="shared" si="22"/>
        <v>5.9998527111969811E-2</v>
      </c>
      <c r="W61" s="86">
        <f t="shared" si="23"/>
        <v>4.104592378237646E-2</v>
      </c>
      <c r="X61" s="86">
        <f t="shared" si="24"/>
        <v>4.4619843267385495E-2</v>
      </c>
      <c r="Y61" s="86">
        <f t="shared" si="25"/>
        <v>0.27562500270751478</v>
      </c>
      <c r="Z61" s="86">
        <f t="shared" si="26"/>
        <v>0.90853365332547797</v>
      </c>
      <c r="AA61" s="87">
        <f t="shared" si="27"/>
        <v>2.1660118090963831E-4</v>
      </c>
      <c r="AD61" s="166"/>
      <c r="AE61" s="166"/>
      <c r="AF61" s="166"/>
      <c r="AG61" s="166"/>
      <c r="AH61" s="166"/>
      <c r="AI61" s="166"/>
      <c r="AJ61" s="166"/>
      <c r="AK61" s="166"/>
      <c r="AL61" s="168"/>
      <c r="AM61" s="166"/>
      <c r="AN61" s="141"/>
    </row>
    <row r="62" spans="2:40" ht="15.75" customHeight="1">
      <c r="B62" s="201" t="s">
        <v>225</v>
      </c>
      <c r="C62" s="187" t="s">
        <v>187</v>
      </c>
      <c r="D62" s="203" t="s">
        <v>234</v>
      </c>
      <c r="E62" s="16">
        <f t="shared" si="18"/>
        <v>7410</v>
      </c>
      <c r="F62" s="90">
        <v>99</v>
      </c>
      <c r="G62" s="90">
        <v>89</v>
      </c>
      <c r="H62" s="90">
        <v>581</v>
      </c>
      <c r="I62" s="90">
        <v>364</v>
      </c>
      <c r="J62" s="90">
        <v>226</v>
      </c>
      <c r="K62" s="90">
        <v>1810</v>
      </c>
      <c r="L62" s="90">
        <v>4239</v>
      </c>
      <c r="M62" s="199">
        <v>2</v>
      </c>
      <c r="P62" s="201" t="s">
        <v>225</v>
      </c>
      <c r="Q62" s="187" t="s">
        <v>187</v>
      </c>
      <c r="R62" s="203" t="s">
        <v>234</v>
      </c>
      <c r="S62" s="88">
        <f t="shared" si="19"/>
        <v>0.80250737527020999</v>
      </c>
      <c r="T62" s="86">
        <f t="shared" si="20"/>
        <v>1.0721758455027097E-2</v>
      </c>
      <c r="U62" s="86">
        <f t="shared" si="21"/>
        <v>9.6387525504789059E-3</v>
      </c>
      <c r="V62" s="86">
        <f t="shared" si="22"/>
        <v>6.2922643054249938E-2</v>
      </c>
      <c r="W62" s="86">
        <f t="shared" si="23"/>
        <v>3.942141492555417E-2</v>
      </c>
      <c r="X62" s="86">
        <f t="shared" si="24"/>
        <v>2.447593344278913E-2</v>
      </c>
      <c r="Y62" s="86">
        <f t="shared" si="25"/>
        <v>0.19602406872322267</v>
      </c>
      <c r="Z62" s="86">
        <f t="shared" si="26"/>
        <v>0.45908620293797842</v>
      </c>
      <c r="AA62" s="87">
        <f t="shared" si="27"/>
        <v>2.1660118090963831E-4</v>
      </c>
      <c r="AD62" s="166"/>
      <c r="AE62" s="166"/>
      <c r="AF62" s="166"/>
      <c r="AG62" s="166"/>
      <c r="AH62" s="166"/>
      <c r="AI62" s="166"/>
      <c r="AJ62" s="166"/>
      <c r="AK62" s="166"/>
      <c r="AL62" s="168"/>
      <c r="AM62" s="168"/>
      <c r="AN62" s="141"/>
    </row>
    <row r="63" spans="2:40" ht="15.75" customHeight="1">
      <c r="B63" s="201" t="s">
        <v>225</v>
      </c>
      <c r="C63" s="187" t="s">
        <v>189</v>
      </c>
      <c r="D63" s="203" t="s">
        <v>235</v>
      </c>
      <c r="E63" s="16">
        <f t="shared" si="18"/>
        <v>4720</v>
      </c>
      <c r="F63" s="90">
        <v>283</v>
      </c>
      <c r="G63" s="90">
        <v>84</v>
      </c>
      <c r="H63" s="90">
        <v>430</v>
      </c>
      <c r="I63" s="90">
        <v>212</v>
      </c>
      <c r="J63" s="90">
        <v>107</v>
      </c>
      <c r="K63" s="90">
        <v>678</v>
      </c>
      <c r="L63" s="90">
        <v>2926</v>
      </c>
      <c r="M63" s="199">
        <v>0</v>
      </c>
      <c r="P63" s="201" t="s">
        <v>225</v>
      </c>
      <c r="Q63" s="187" t="s">
        <v>189</v>
      </c>
      <c r="R63" s="203" t="s">
        <v>235</v>
      </c>
      <c r="S63" s="88">
        <f t="shared" si="19"/>
        <v>0.51117878694674646</v>
      </c>
      <c r="T63" s="86">
        <f t="shared" si="20"/>
        <v>3.0649067098713824E-2</v>
      </c>
      <c r="U63" s="86">
        <f t="shared" si="21"/>
        <v>9.0972495982048103E-3</v>
      </c>
      <c r="V63" s="86">
        <f t="shared" si="22"/>
        <v>4.6569253895572239E-2</v>
      </c>
      <c r="W63" s="86">
        <f t="shared" si="23"/>
        <v>2.2959725176421662E-2</v>
      </c>
      <c r="X63" s="86">
        <f t="shared" si="24"/>
        <v>1.158816317866565E-2</v>
      </c>
      <c r="Y63" s="86">
        <f t="shared" si="25"/>
        <v>7.342780032836739E-2</v>
      </c>
      <c r="Z63" s="86">
        <f t="shared" si="26"/>
        <v>0.31688752767080086</v>
      </c>
      <c r="AA63" s="87">
        <f t="shared" si="27"/>
        <v>0</v>
      </c>
      <c r="AD63" s="166"/>
      <c r="AE63" s="166"/>
      <c r="AF63" s="166"/>
      <c r="AG63" s="166"/>
      <c r="AH63" s="166"/>
      <c r="AI63" s="166"/>
      <c r="AJ63" s="166"/>
      <c r="AK63" s="166"/>
      <c r="AL63" s="168"/>
      <c r="AM63" s="168"/>
      <c r="AN63" s="141"/>
    </row>
    <row r="64" spans="2:40" ht="15.75" customHeight="1">
      <c r="B64" s="201" t="s">
        <v>225</v>
      </c>
      <c r="C64" s="187" t="s">
        <v>191</v>
      </c>
      <c r="D64" s="203" t="s">
        <v>236</v>
      </c>
      <c r="E64" s="16">
        <f t="shared" si="18"/>
        <v>8923</v>
      </c>
      <c r="F64" s="90">
        <v>585</v>
      </c>
      <c r="G64" s="90">
        <v>220</v>
      </c>
      <c r="H64" s="90">
        <v>793</v>
      </c>
      <c r="I64" s="90">
        <v>438</v>
      </c>
      <c r="J64" s="90">
        <v>268</v>
      </c>
      <c r="K64" s="90">
        <v>1549</v>
      </c>
      <c r="L64" s="90">
        <v>5070</v>
      </c>
      <c r="M64" s="199">
        <v>0</v>
      </c>
      <c r="P64" s="201" t="s">
        <v>225</v>
      </c>
      <c r="Q64" s="187" t="s">
        <v>191</v>
      </c>
      <c r="R64" s="203" t="s">
        <v>236</v>
      </c>
      <c r="S64" s="88">
        <f t="shared" si="19"/>
        <v>0.96636616862835134</v>
      </c>
      <c r="T64" s="86">
        <f t="shared" si="20"/>
        <v>6.3355845416069215E-2</v>
      </c>
      <c r="U64" s="86">
        <f t="shared" si="21"/>
        <v>2.3826129900060215E-2</v>
      </c>
      <c r="V64" s="86">
        <f t="shared" si="22"/>
        <v>8.5882368230671594E-2</v>
      </c>
      <c r="W64" s="86">
        <f t="shared" si="23"/>
        <v>4.7435658619210792E-2</v>
      </c>
      <c r="X64" s="86">
        <f t="shared" si="24"/>
        <v>2.9024558241891533E-2</v>
      </c>
      <c r="Y64" s="86">
        <f t="shared" si="25"/>
        <v>0.16775761461451488</v>
      </c>
      <c r="Z64" s="86">
        <f t="shared" si="26"/>
        <v>0.54908399360593318</v>
      </c>
      <c r="AA64" s="87">
        <f t="shared" si="27"/>
        <v>0</v>
      </c>
      <c r="AD64" s="166"/>
      <c r="AE64" s="166"/>
      <c r="AF64" s="166"/>
      <c r="AG64" s="166"/>
      <c r="AH64" s="166"/>
      <c r="AI64" s="166"/>
      <c r="AJ64" s="166"/>
      <c r="AK64" s="166"/>
      <c r="AL64" s="168"/>
      <c r="AM64" s="168"/>
      <c r="AN64" s="141"/>
    </row>
    <row r="65" spans="2:40" ht="15.75" customHeight="1">
      <c r="B65" s="201" t="s">
        <v>237</v>
      </c>
      <c r="C65" s="187" t="s">
        <v>170</v>
      </c>
      <c r="D65" s="203" t="s">
        <v>238</v>
      </c>
      <c r="E65" s="16">
        <f t="shared" si="18"/>
        <v>1020</v>
      </c>
      <c r="F65" s="90">
        <v>17</v>
      </c>
      <c r="G65" s="90">
        <v>10</v>
      </c>
      <c r="H65" s="90">
        <v>141</v>
      </c>
      <c r="I65" s="90">
        <v>45</v>
      </c>
      <c r="J65" s="90">
        <v>47</v>
      </c>
      <c r="K65" s="90">
        <v>280</v>
      </c>
      <c r="L65" s="90">
        <v>480</v>
      </c>
      <c r="M65" s="199">
        <v>0</v>
      </c>
      <c r="P65" s="201" t="s">
        <v>237</v>
      </c>
      <c r="Q65" s="187" t="s">
        <v>170</v>
      </c>
      <c r="R65" s="203" t="s">
        <v>238</v>
      </c>
      <c r="S65" s="88">
        <f t="shared" si="19"/>
        <v>0.11046660226391554</v>
      </c>
      <c r="T65" s="86">
        <f t="shared" si="20"/>
        <v>1.8411100377319256E-3</v>
      </c>
      <c r="U65" s="86">
        <f t="shared" si="21"/>
        <v>1.0830059045481917E-3</v>
      </c>
      <c r="V65" s="86">
        <f t="shared" si="22"/>
        <v>1.5270383254129501E-2</v>
      </c>
      <c r="W65" s="86">
        <f t="shared" si="23"/>
        <v>4.8735265704668625E-3</v>
      </c>
      <c r="X65" s="86">
        <f t="shared" si="24"/>
        <v>5.0901277513765008E-3</v>
      </c>
      <c r="Y65" s="86">
        <f t="shared" si="25"/>
        <v>3.0324165327349367E-2</v>
      </c>
      <c r="Z65" s="86">
        <f t="shared" si="26"/>
        <v>5.1984283418313196E-2</v>
      </c>
      <c r="AA65" s="87">
        <f t="shared" si="27"/>
        <v>0</v>
      </c>
      <c r="AD65" s="166"/>
      <c r="AE65" s="166"/>
      <c r="AF65" s="166"/>
      <c r="AG65" s="166"/>
      <c r="AH65" s="166"/>
      <c r="AI65" s="166"/>
      <c r="AJ65" s="166"/>
      <c r="AK65" s="166"/>
      <c r="AL65" s="168"/>
      <c r="AM65" s="166"/>
      <c r="AN65" s="141"/>
    </row>
    <row r="66" spans="2:40" ht="15.75" customHeight="1">
      <c r="B66" s="201" t="s">
        <v>237</v>
      </c>
      <c r="C66" s="187" t="s">
        <v>172</v>
      </c>
      <c r="D66" s="203" t="s">
        <v>239</v>
      </c>
      <c r="E66" s="16">
        <f t="shared" si="18"/>
        <v>5094</v>
      </c>
      <c r="F66" s="90">
        <v>52</v>
      </c>
      <c r="G66" s="90">
        <v>31</v>
      </c>
      <c r="H66" s="90">
        <v>514</v>
      </c>
      <c r="I66" s="90">
        <v>244</v>
      </c>
      <c r="J66" s="90">
        <v>186</v>
      </c>
      <c r="K66" s="90">
        <v>1143</v>
      </c>
      <c r="L66" s="90">
        <v>2862</v>
      </c>
      <c r="M66" s="199">
        <v>62</v>
      </c>
      <c r="P66" s="201" t="s">
        <v>237</v>
      </c>
      <c r="Q66" s="187" t="s">
        <v>172</v>
      </c>
      <c r="R66" s="203" t="s">
        <v>239</v>
      </c>
      <c r="S66" s="88">
        <f t="shared" si="19"/>
        <v>0.55168320777684887</v>
      </c>
      <c r="T66" s="86">
        <f t="shared" si="20"/>
        <v>5.6316307036505964E-3</v>
      </c>
      <c r="U66" s="86">
        <f t="shared" si="21"/>
        <v>3.3573183040993939E-3</v>
      </c>
      <c r="V66" s="86">
        <f t="shared" si="22"/>
        <v>5.5666503493777046E-2</v>
      </c>
      <c r="W66" s="86">
        <f t="shared" si="23"/>
        <v>2.6425344070975878E-2</v>
      </c>
      <c r="X66" s="86">
        <f t="shared" si="24"/>
        <v>2.0143909824596365E-2</v>
      </c>
      <c r="Y66" s="86">
        <f t="shared" si="25"/>
        <v>0.1237875748898583</v>
      </c>
      <c r="Z66" s="86">
        <f t="shared" si="26"/>
        <v>0.30995628988169244</v>
      </c>
      <c r="AA66" s="87">
        <f t="shared" si="27"/>
        <v>6.7146366081987877E-3</v>
      </c>
      <c r="AD66" s="166"/>
      <c r="AE66" s="166"/>
      <c r="AF66" s="166"/>
      <c r="AG66" s="166"/>
      <c r="AH66" s="166"/>
      <c r="AI66" s="166"/>
      <c r="AJ66" s="166"/>
      <c r="AK66" s="166"/>
      <c r="AL66" s="168"/>
      <c r="AM66" s="168"/>
      <c r="AN66" s="141"/>
    </row>
    <row r="67" spans="2:40" ht="15.75" customHeight="1">
      <c r="B67" s="201" t="s">
        <v>237</v>
      </c>
      <c r="C67" s="187" t="s">
        <v>174</v>
      </c>
      <c r="D67" s="203" t="s">
        <v>240</v>
      </c>
      <c r="E67" s="16">
        <f t="shared" si="18"/>
        <v>5606</v>
      </c>
      <c r="F67" s="90">
        <v>312</v>
      </c>
      <c r="G67" s="90">
        <v>247</v>
      </c>
      <c r="H67" s="90">
        <v>705</v>
      </c>
      <c r="I67" s="90">
        <v>356</v>
      </c>
      <c r="J67" s="90">
        <v>287</v>
      </c>
      <c r="K67" s="90">
        <v>1549</v>
      </c>
      <c r="L67" s="90">
        <v>2150</v>
      </c>
      <c r="M67" s="199">
        <v>0</v>
      </c>
      <c r="P67" s="201" t="s">
        <v>237</v>
      </c>
      <c r="Q67" s="187" t="s">
        <v>174</v>
      </c>
      <c r="R67" s="203" t="s">
        <v>240</v>
      </c>
      <c r="S67" s="88">
        <f t="shared" si="19"/>
        <v>0.60713311008971627</v>
      </c>
      <c r="T67" s="86">
        <f t="shared" si="20"/>
        <v>3.3789784221903575E-2</v>
      </c>
      <c r="U67" s="86">
        <f t="shared" si="21"/>
        <v>2.6750245842340332E-2</v>
      </c>
      <c r="V67" s="86">
        <f t="shared" si="22"/>
        <v>7.635191627064751E-2</v>
      </c>
      <c r="W67" s="86">
        <f t="shared" si="23"/>
        <v>3.8555010201915624E-2</v>
      </c>
      <c r="X67" s="86">
        <f t="shared" si="24"/>
        <v>3.1082269460533097E-2</v>
      </c>
      <c r="Y67" s="86">
        <f t="shared" si="25"/>
        <v>0.16775761461451488</v>
      </c>
      <c r="Z67" s="86">
        <f t="shared" si="26"/>
        <v>0.23284626947786122</v>
      </c>
      <c r="AA67" s="87">
        <f t="shared" si="27"/>
        <v>0</v>
      </c>
      <c r="AD67" s="166"/>
      <c r="AE67" s="166"/>
      <c r="AF67" s="166"/>
      <c r="AG67" s="166"/>
      <c r="AH67" s="166"/>
      <c r="AI67" s="166"/>
      <c r="AJ67" s="166"/>
      <c r="AK67" s="166"/>
      <c r="AL67" s="168"/>
      <c r="AM67" s="166"/>
      <c r="AN67" s="141"/>
    </row>
    <row r="68" spans="2:40" ht="15.75" customHeight="1">
      <c r="B68" s="201" t="s">
        <v>237</v>
      </c>
      <c r="C68" s="187" t="s">
        <v>176</v>
      </c>
      <c r="D68" s="203" t="s">
        <v>241</v>
      </c>
      <c r="E68" s="16">
        <f t="shared" si="18"/>
        <v>9548</v>
      </c>
      <c r="F68" s="90">
        <v>1461</v>
      </c>
      <c r="G68" s="90">
        <v>409</v>
      </c>
      <c r="H68" s="90">
        <v>837</v>
      </c>
      <c r="I68" s="90">
        <v>419</v>
      </c>
      <c r="J68" s="90">
        <v>337</v>
      </c>
      <c r="K68" s="90">
        <v>1892</v>
      </c>
      <c r="L68" s="90">
        <v>4181</v>
      </c>
      <c r="M68" s="199">
        <v>12</v>
      </c>
      <c r="P68" s="201" t="s">
        <v>237</v>
      </c>
      <c r="Q68" s="187" t="s">
        <v>176</v>
      </c>
      <c r="R68" s="203" t="s">
        <v>241</v>
      </c>
      <c r="S68" s="88">
        <f t="shared" si="19"/>
        <v>1.0340540376626133</v>
      </c>
      <c r="T68" s="86">
        <f t="shared" si="20"/>
        <v>0.1582271626544908</v>
      </c>
      <c r="U68" s="86">
        <f t="shared" si="21"/>
        <v>4.4294941496021041E-2</v>
      </c>
      <c r="V68" s="86">
        <f t="shared" si="22"/>
        <v>9.0647594210683635E-2</v>
      </c>
      <c r="W68" s="86">
        <f t="shared" si="23"/>
        <v>4.5377947400569232E-2</v>
      </c>
      <c r="X68" s="86">
        <f t="shared" si="24"/>
        <v>3.6497298983274057E-2</v>
      </c>
      <c r="Y68" s="86">
        <f t="shared" si="25"/>
        <v>0.20490471714051786</v>
      </c>
      <c r="Z68" s="86">
        <f t="shared" si="26"/>
        <v>0.45280476869159886</v>
      </c>
      <c r="AA68" s="87">
        <f t="shared" si="27"/>
        <v>1.2996070854578298E-3</v>
      </c>
      <c r="AD68" s="166"/>
      <c r="AE68" s="166"/>
      <c r="AF68" s="166"/>
      <c r="AG68" s="166"/>
      <c r="AH68" s="166"/>
      <c r="AI68" s="166"/>
      <c r="AJ68" s="166"/>
      <c r="AK68" s="166"/>
      <c r="AL68" s="168"/>
      <c r="AM68" s="166"/>
      <c r="AN68" s="141"/>
    </row>
    <row r="69" spans="2:40" ht="15.75" customHeight="1">
      <c r="B69" s="201" t="s">
        <v>237</v>
      </c>
      <c r="C69" s="187" t="s">
        <v>178</v>
      </c>
      <c r="D69" s="203" t="s">
        <v>242</v>
      </c>
      <c r="E69" s="16">
        <f t="shared" si="18"/>
        <v>6619</v>
      </c>
      <c r="F69" s="90">
        <v>736</v>
      </c>
      <c r="G69" s="90">
        <v>203</v>
      </c>
      <c r="H69" s="90">
        <v>726</v>
      </c>
      <c r="I69" s="90">
        <v>309</v>
      </c>
      <c r="J69" s="90">
        <v>324</v>
      </c>
      <c r="K69" s="90">
        <v>1575</v>
      </c>
      <c r="L69" s="90">
        <v>2738</v>
      </c>
      <c r="M69" s="199">
        <v>8</v>
      </c>
      <c r="P69" s="201" t="s">
        <v>237</v>
      </c>
      <c r="Q69" s="187" t="s">
        <v>178</v>
      </c>
      <c r="R69" s="203" t="s">
        <v>242</v>
      </c>
      <c r="S69" s="88">
        <f t="shared" si="19"/>
        <v>0.71684160822044796</v>
      </c>
      <c r="T69" s="86">
        <f t="shared" si="20"/>
        <v>7.9709234574746893E-2</v>
      </c>
      <c r="U69" s="86">
        <f t="shared" si="21"/>
        <v>2.198501986232829E-2</v>
      </c>
      <c r="V69" s="86">
        <f t="shared" si="22"/>
        <v>7.8626228670198708E-2</v>
      </c>
      <c r="W69" s="86">
        <f t="shared" si="23"/>
        <v>3.3464882450539121E-2</v>
      </c>
      <c r="X69" s="86">
        <f t="shared" si="24"/>
        <v>3.5089391307361405E-2</v>
      </c>
      <c r="Y69" s="86">
        <f t="shared" si="25"/>
        <v>0.17057342996634017</v>
      </c>
      <c r="Z69" s="86">
        <f t="shared" si="26"/>
        <v>0.29652701666529485</v>
      </c>
      <c r="AA69" s="87">
        <f t="shared" si="27"/>
        <v>8.6640472363855325E-4</v>
      </c>
      <c r="AD69" s="166"/>
      <c r="AE69" s="166"/>
      <c r="AF69" s="166"/>
      <c r="AG69" s="166"/>
      <c r="AH69" s="166"/>
      <c r="AI69" s="166"/>
      <c r="AJ69" s="166"/>
      <c r="AK69" s="166"/>
      <c r="AL69" s="168"/>
      <c r="AM69" s="166"/>
      <c r="AN69" s="141"/>
    </row>
    <row r="70" spans="2:40" ht="15.75" customHeight="1">
      <c r="B70" s="201" t="s">
        <v>237</v>
      </c>
      <c r="C70" s="187" t="s">
        <v>180</v>
      </c>
      <c r="D70" s="203" t="s">
        <v>243</v>
      </c>
      <c r="E70" s="16">
        <f t="shared" si="18"/>
        <v>8701</v>
      </c>
      <c r="F70" s="90">
        <v>532</v>
      </c>
      <c r="G70" s="90">
        <v>243</v>
      </c>
      <c r="H70" s="90">
        <v>650</v>
      </c>
      <c r="I70" s="90">
        <v>413</v>
      </c>
      <c r="J70" s="90">
        <v>300</v>
      </c>
      <c r="K70" s="90">
        <v>1901</v>
      </c>
      <c r="L70" s="90">
        <v>4658</v>
      </c>
      <c r="M70" s="199">
        <v>4</v>
      </c>
      <c r="P70" s="201" t="s">
        <v>237</v>
      </c>
      <c r="Q70" s="187" t="s">
        <v>180</v>
      </c>
      <c r="R70" s="203" t="s">
        <v>243</v>
      </c>
      <c r="S70" s="88">
        <f t="shared" si="19"/>
        <v>0.94232343754738157</v>
      </c>
      <c r="T70" s="86">
        <f t="shared" si="20"/>
        <v>5.761591412196379E-2</v>
      </c>
      <c r="U70" s="86">
        <f t="shared" si="21"/>
        <v>2.6317043480521059E-2</v>
      </c>
      <c r="V70" s="86">
        <f t="shared" si="22"/>
        <v>7.0395383795632455E-2</v>
      </c>
      <c r="W70" s="86">
        <f t="shared" si="23"/>
        <v>4.4728143857840318E-2</v>
      </c>
      <c r="X70" s="86">
        <f t="shared" si="24"/>
        <v>3.2490177136445753E-2</v>
      </c>
      <c r="Y70" s="86">
        <f t="shared" si="25"/>
        <v>0.20587942245461122</v>
      </c>
      <c r="Z70" s="86">
        <f t="shared" si="26"/>
        <v>0.50446415033854763</v>
      </c>
      <c r="AA70" s="87">
        <f t="shared" si="27"/>
        <v>4.3320236181927662E-4</v>
      </c>
      <c r="AD70" s="166"/>
      <c r="AE70" s="166"/>
      <c r="AF70" s="166"/>
      <c r="AG70" s="166"/>
      <c r="AH70" s="166"/>
      <c r="AI70" s="166"/>
      <c r="AJ70" s="166"/>
      <c r="AK70" s="166"/>
      <c r="AL70" s="168"/>
      <c r="AM70" s="168"/>
      <c r="AN70" s="141"/>
    </row>
    <row r="71" spans="2:40" ht="15.75" customHeight="1">
      <c r="B71" s="201" t="s">
        <v>237</v>
      </c>
      <c r="C71" s="187" t="s">
        <v>182</v>
      </c>
      <c r="D71" s="203" t="s">
        <v>244</v>
      </c>
      <c r="E71" s="16">
        <f t="shared" si="18"/>
        <v>11208</v>
      </c>
      <c r="F71" s="90">
        <v>86</v>
      </c>
      <c r="G71" s="90">
        <v>285</v>
      </c>
      <c r="H71" s="90">
        <v>659</v>
      </c>
      <c r="I71" s="90">
        <v>592</v>
      </c>
      <c r="J71" s="90">
        <v>544</v>
      </c>
      <c r="K71" s="90">
        <v>2831</v>
      </c>
      <c r="L71" s="90">
        <v>6211</v>
      </c>
      <c r="M71" s="199">
        <v>0</v>
      </c>
      <c r="P71" s="201" t="s">
        <v>237</v>
      </c>
      <c r="Q71" s="187" t="s">
        <v>182</v>
      </c>
      <c r="R71" s="203" t="s">
        <v>244</v>
      </c>
      <c r="S71" s="88">
        <f t="shared" si="19"/>
        <v>1.2138330178176133</v>
      </c>
      <c r="T71" s="86">
        <f t="shared" si="20"/>
        <v>9.3138507791144468E-3</v>
      </c>
      <c r="U71" s="86">
        <f t="shared" si="21"/>
        <v>3.0865668279623462E-2</v>
      </c>
      <c r="V71" s="86">
        <f t="shared" si="22"/>
        <v>7.1370089109725823E-2</v>
      </c>
      <c r="W71" s="86">
        <f t="shared" si="23"/>
        <v>6.4113949549252938E-2</v>
      </c>
      <c r="X71" s="86">
        <f t="shared" si="24"/>
        <v>5.891552120742162E-2</v>
      </c>
      <c r="Y71" s="86">
        <f t="shared" si="25"/>
        <v>0.30659897157759308</v>
      </c>
      <c r="Z71" s="86">
        <f t="shared" si="26"/>
        <v>0.67265496731488184</v>
      </c>
      <c r="AA71" s="87">
        <f t="shared" si="27"/>
        <v>0</v>
      </c>
      <c r="AD71" s="166"/>
      <c r="AE71" s="166"/>
      <c r="AF71" s="166"/>
      <c r="AG71" s="166"/>
      <c r="AH71" s="166"/>
      <c r="AI71" s="166"/>
      <c r="AJ71" s="166"/>
      <c r="AK71" s="166"/>
      <c r="AL71" s="168"/>
      <c r="AM71" s="166"/>
      <c r="AN71" s="141"/>
    </row>
    <row r="72" spans="2:40" ht="15.75" customHeight="1">
      <c r="B72" s="201" t="s">
        <v>237</v>
      </c>
      <c r="C72" s="187" t="s">
        <v>184</v>
      </c>
      <c r="D72" s="203" t="s">
        <v>245</v>
      </c>
      <c r="E72" s="16">
        <f t="shared" si="18"/>
        <v>38403</v>
      </c>
      <c r="F72" s="90">
        <v>409</v>
      </c>
      <c r="G72" s="90">
        <v>1321</v>
      </c>
      <c r="H72" s="90">
        <v>1741</v>
      </c>
      <c r="I72" s="90">
        <v>1745</v>
      </c>
      <c r="J72" s="90">
        <v>2719</v>
      </c>
      <c r="K72" s="90">
        <v>10271</v>
      </c>
      <c r="L72" s="90">
        <v>20172</v>
      </c>
      <c r="M72" s="199">
        <v>25</v>
      </c>
      <c r="P72" s="201" t="s">
        <v>237</v>
      </c>
      <c r="Q72" s="187" t="s">
        <v>184</v>
      </c>
      <c r="R72" s="203" t="s">
        <v>245</v>
      </c>
      <c r="S72" s="88">
        <f t="shared" si="19"/>
        <v>4.1590675752364206</v>
      </c>
      <c r="T72" s="86">
        <f t="shared" si="20"/>
        <v>4.4294941496021041E-2</v>
      </c>
      <c r="U72" s="86">
        <f t="shared" si="21"/>
        <v>0.14306507999081611</v>
      </c>
      <c r="V72" s="86">
        <f t="shared" si="22"/>
        <v>0.18855132798184016</v>
      </c>
      <c r="W72" s="86">
        <f t="shared" si="23"/>
        <v>0.18898453034365942</v>
      </c>
      <c r="X72" s="86">
        <f t="shared" si="24"/>
        <v>0.29446930544665328</v>
      </c>
      <c r="Y72" s="86">
        <f t="shared" si="25"/>
        <v>1.1123553645614477</v>
      </c>
      <c r="Z72" s="86">
        <f t="shared" si="26"/>
        <v>2.1846395106546121</v>
      </c>
      <c r="AA72" s="87">
        <f t="shared" si="27"/>
        <v>2.7075147613704791E-3</v>
      </c>
      <c r="AD72" s="166"/>
      <c r="AE72" s="166"/>
      <c r="AF72" s="166"/>
      <c r="AG72" s="166"/>
      <c r="AH72" s="166"/>
      <c r="AI72" s="166"/>
      <c r="AJ72" s="166"/>
      <c r="AK72" s="166"/>
      <c r="AL72" s="168"/>
      <c r="AM72" s="166"/>
      <c r="AN72" s="141"/>
    </row>
    <row r="73" spans="2:40" ht="15.75" customHeight="1">
      <c r="B73" s="201" t="s">
        <v>237</v>
      </c>
      <c r="C73" s="187" t="s">
        <v>187</v>
      </c>
      <c r="D73" s="203" t="s">
        <v>246</v>
      </c>
      <c r="E73" s="16">
        <f t="shared" si="18"/>
        <v>13607</v>
      </c>
      <c r="F73" s="90">
        <v>100</v>
      </c>
      <c r="G73" s="90">
        <v>353</v>
      </c>
      <c r="H73" s="90">
        <v>824</v>
      </c>
      <c r="I73" s="90">
        <v>541</v>
      </c>
      <c r="J73" s="90">
        <v>980</v>
      </c>
      <c r="K73" s="90">
        <v>3995</v>
      </c>
      <c r="L73" s="90">
        <v>6785</v>
      </c>
      <c r="M73" s="199">
        <v>29</v>
      </c>
      <c r="P73" s="201" t="s">
        <v>237</v>
      </c>
      <c r="Q73" s="187" t="s">
        <v>187</v>
      </c>
      <c r="R73" s="203" t="s">
        <v>246</v>
      </c>
      <c r="S73" s="88">
        <f t="shared" si="19"/>
        <v>1.4736461343187244</v>
      </c>
      <c r="T73" s="86">
        <f t="shared" si="20"/>
        <v>1.0830059045481916E-2</v>
      </c>
      <c r="U73" s="86">
        <f t="shared" si="21"/>
        <v>3.8230108430551163E-2</v>
      </c>
      <c r="V73" s="86">
        <f t="shared" si="22"/>
        <v>8.923968653477099E-2</v>
      </c>
      <c r="W73" s="86">
        <f t="shared" si="23"/>
        <v>5.8590619436057166E-2</v>
      </c>
      <c r="X73" s="86">
        <f t="shared" si="24"/>
        <v>0.10613457864572277</v>
      </c>
      <c r="Y73" s="86">
        <f t="shared" si="25"/>
        <v>0.43266085886700251</v>
      </c>
      <c r="Z73" s="86">
        <f t="shared" si="26"/>
        <v>0.73481950623594794</v>
      </c>
      <c r="AA73" s="87">
        <f t="shared" si="27"/>
        <v>3.1407171231897556E-3</v>
      </c>
      <c r="AD73" s="166"/>
      <c r="AE73" s="166"/>
      <c r="AF73" s="166"/>
      <c r="AG73" s="166"/>
      <c r="AH73" s="166"/>
      <c r="AI73" s="166"/>
      <c r="AJ73" s="166"/>
      <c r="AK73" s="166"/>
      <c r="AL73" s="168"/>
      <c r="AM73" s="168"/>
      <c r="AN73" s="141"/>
    </row>
    <row r="74" spans="2:40" ht="15.75" customHeight="1">
      <c r="B74" s="201" t="s">
        <v>237</v>
      </c>
      <c r="C74" s="187" t="s">
        <v>189</v>
      </c>
      <c r="D74" s="203" t="s">
        <v>247</v>
      </c>
      <c r="E74" s="16">
        <f t="shared" si="18"/>
        <v>14421</v>
      </c>
      <c r="F74" s="90">
        <v>127</v>
      </c>
      <c r="G74" s="90">
        <v>66</v>
      </c>
      <c r="H74" s="90">
        <v>652</v>
      </c>
      <c r="I74" s="90">
        <v>385</v>
      </c>
      <c r="J74" s="90">
        <v>356</v>
      </c>
      <c r="K74" s="90">
        <v>3304</v>
      </c>
      <c r="L74" s="90">
        <v>9531</v>
      </c>
      <c r="M74" s="199">
        <v>0</v>
      </c>
      <c r="P74" s="201" t="s">
        <v>237</v>
      </c>
      <c r="Q74" s="187" t="s">
        <v>189</v>
      </c>
      <c r="R74" s="203" t="s">
        <v>247</v>
      </c>
      <c r="S74" s="88">
        <f t="shared" si="19"/>
        <v>1.5618028149489471</v>
      </c>
      <c r="T74" s="86">
        <f t="shared" si="20"/>
        <v>1.3754174987762035E-2</v>
      </c>
      <c r="U74" s="86">
        <f t="shared" si="21"/>
        <v>7.1478389700180651E-3</v>
      </c>
      <c r="V74" s="86">
        <f t="shared" si="22"/>
        <v>7.06119849765421E-2</v>
      </c>
      <c r="W74" s="86">
        <f t="shared" si="23"/>
        <v>4.1695727325105375E-2</v>
      </c>
      <c r="X74" s="86">
        <f t="shared" si="24"/>
        <v>3.8555010201915624E-2</v>
      </c>
      <c r="Y74" s="86">
        <f t="shared" si="25"/>
        <v>0.35782515086272254</v>
      </c>
      <c r="Z74" s="86">
        <f t="shared" si="26"/>
        <v>1.0322129276248815</v>
      </c>
      <c r="AA74" s="87">
        <f t="shared" si="27"/>
        <v>0</v>
      </c>
      <c r="AD74" s="166"/>
      <c r="AE74" s="166"/>
      <c r="AF74" s="166"/>
      <c r="AG74" s="166"/>
      <c r="AH74" s="166"/>
      <c r="AI74" s="166"/>
      <c r="AJ74" s="166"/>
      <c r="AK74" s="166"/>
      <c r="AL74" s="168"/>
      <c r="AM74" s="168"/>
      <c r="AN74" s="141"/>
    </row>
    <row r="75" spans="2:40" ht="15.75" customHeight="1">
      <c r="B75" s="201" t="s">
        <v>237</v>
      </c>
      <c r="C75" s="187" t="s">
        <v>191</v>
      </c>
      <c r="D75" s="203" t="s">
        <v>248</v>
      </c>
      <c r="E75" s="16">
        <f t="shared" si="18"/>
        <v>18666</v>
      </c>
      <c r="F75" s="90">
        <v>144</v>
      </c>
      <c r="G75" s="90">
        <v>410</v>
      </c>
      <c r="H75" s="90">
        <v>586</v>
      </c>
      <c r="I75" s="90">
        <v>679</v>
      </c>
      <c r="J75" s="90">
        <v>685</v>
      </c>
      <c r="K75" s="90">
        <v>5425</v>
      </c>
      <c r="L75" s="90">
        <v>10737</v>
      </c>
      <c r="M75" s="199">
        <v>0</v>
      </c>
      <c r="P75" s="201" t="s">
        <v>237</v>
      </c>
      <c r="Q75" s="187" t="s">
        <v>191</v>
      </c>
      <c r="R75" s="203" t="s">
        <v>248</v>
      </c>
      <c r="S75" s="88">
        <f t="shared" si="19"/>
        <v>2.0215388214296546</v>
      </c>
      <c r="T75" s="86">
        <f t="shared" si="20"/>
        <v>1.5595285025493958E-2</v>
      </c>
      <c r="U75" s="86">
        <f t="shared" si="21"/>
        <v>4.4403242086475857E-2</v>
      </c>
      <c r="V75" s="86">
        <f t="shared" si="22"/>
        <v>6.346414600652403E-2</v>
      </c>
      <c r="W75" s="86">
        <f t="shared" si="23"/>
        <v>7.353610091882222E-2</v>
      </c>
      <c r="X75" s="86">
        <f t="shared" si="24"/>
        <v>7.4185904461551128E-2</v>
      </c>
      <c r="Y75" s="86">
        <f t="shared" si="25"/>
        <v>0.58753070321739398</v>
      </c>
      <c r="Z75" s="86">
        <f t="shared" si="26"/>
        <v>1.1628234397133932</v>
      </c>
      <c r="AA75" s="87">
        <f t="shared" si="27"/>
        <v>0</v>
      </c>
      <c r="AD75" s="166"/>
      <c r="AE75" s="166"/>
      <c r="AF75" s="166"/>
      <c r="AG75" s="166"/>
      <c r="AH75" s="166"/>
      <c r="AI75" s="166"/>
      <c r="AJ75" s="166"/>
      <c r="AK75" s="166"/>
      <c r="AL75" s="168"/>
      <c r="AM75" s="166"/>
      <c r="AN75" s="141"/>
    </row>
    <row r="76" spans="2:40" ht="15.75" customHeight="1">
      <c r="B76" s="201" t="s">
        <v>237</v>
      </c>
      <c r="C76" s="187" t="s">
        <v>193</v>
      </c>
      <c r="D76" s="203" t="s">
        <v>249</v>
      </c>
      <c r="E76" s="16">
        <f t="shared" si="18"/>
        <v>14896</v>
      </c>
      <c r="F76" s="90">
        <v>668</v>
      </c>
      <c r="G76" s="90">
        <v>345</v>
      </c>
      <c r="H76" s="90">
        <v>816</v>
      </c>
      <c r="I76" s="90">
        <v>798</v>
      </c>
      <c r="J76" s="90">
        <v>615</v>
      </c>
      <c r="K76" s="90">
        <v>3174</v>
      </c>
      <c r="L76" s="90">
        <v>8479</v>
      </c>
      <c r="M76" s="199">
        <v>1</v>
      </c>
      <c r="P76" s="201" t="s">
        <v>237</v>
      </c>
      <c r="Q76" s="187" t="s">
        <v>193</v>
      </c>
      <c r="R76" s="203" t="s">
        <v>249</v>
      </c>
      <c r="S76" s="88">
        <f t="shared" si="19"/>
        <v>1.6132455954149862</v>
      </c>
      <c r="T76" s="86">
        <f t="shared" si="20"/>
        <v>7.2344794423819192E-2</v>
      </c>
      <c r="U76" s="86">
        <f t="shared" si="21"/>
        <v>3.736370370691261E-2</v>
      </c>
      <c r="V76" s="86">
        <f t="shared" si="22"/>
        <v>8.8373281811132437E-2</v>
      </c>
      <c r="W76" s="86">
        <f t="shared" si="23"/>
        <v>8.6423871182945686E-2</v>
      </c>
      <c r="X76" s="86">
        <f t="shared" si="24"/>
        <v>6.6604863129713782E-2</v>
      </c>
      <c r="Y76" s="86">
        <f t="shared" si="25"/>
        <v>0.34374607410359603</v>
      </c>
      <c r="Z76" s="86">
        <f t="shared" si="26"/>
        <v>0.91828070646641169</v>
      </c>
      <c r="AA76" s="87">
        <f t="shared" si="27"/>
        <v>1.0830059045481916E-4</v>
      </c>
      <c r="AD76" s="166"/>
      <c r="AE76" s="166"/>
      <c r="AF76" s="166"/>
      <c r="AG76" s="166"/>
      <c r="AH76" s="166"/>
      <c r="AI76" s="166"/>
      <c r="AJ76" s="166"/>
      <c r="AK76" s="166"/>
      <c r="AL76" s="168"/>
      <c r="AM76" s="166"/>
      <c r="AN76" s="141"/>
    </row>
    <row r="77" spans="2:40" ht="15.75" customHeight="1">
      <c r="B77" s="201" t="s">
        <v>250</v>
      </c>
      <c r="C77" s="187" t="s">
        <v>170</v>
      </c>
      <c r="D77" s="203" t="s">
        <v>251</v>
      </c>
      <c r="E77" s="16">
        <f t="shared" si="18"/>
        <v>860</v>
      </c>
      <c r="F77" s="90">
        <v>17</v>
      </c>
      <c r="G77" s="90">
        <v>7</v>
      </c>
      <c r="H77" s="90">
        <v>125</v>
      </c>
      <c r="I77" s="90">
        <v>54</v>
      </c>
      <c r="J77" s="90">
        <v>24</v>
      </c>
      <c r="K77" s="90">
        <v>204</v>
      </c>
      <c r="L77" s="90">
        <v>426</v>
      </c>
      <c r="M77" s="199">
        <v>3</v>
      </c>
      <c r="P77" s="201" t="s">
        <v>250</v>
      </c>
      <c r="Q77" s="187" t="s">
        <v>170</v>
      </c>
      <c r="R77" s="203" t="s">
        <v>251</v>
      </c>
      <c r="S77" s="88">
        <f t="shared" si="19"/>
        <v>9.3138507791144479E-2</v>
      </c>
      <c r="T77" s="86">
        <f t="shared" si="20"/>
        <v>1.8411100377319256E-3</v>
      </c>
      <c r="U77" s="86">
        <f t="shared" si="21"/>
        <v>7.5810413318373412E-4</v>
      </c>
      <c r="V77" s="86">
        <f t="shared" si="22"/>
        <v>1.3537573806852395E-2</v>
      </c>
      <c r="W77" s="86">
        <f t="shared" si="23"/>
        <v>5.8482318845602347E-3</v>
      </c>
      <c r="X77" s="86">
        <f t="shared" si="24"/>
        <v>2.5992141709156595E-3</v>
      </c>
      <c r="Y77" s="86">
        <f t="shared" si="25"/>
        <v>2.2093320452783109E-2</v>
      </c>
      <c r="Z77" s="86">
        <f t="shared" si="26"/>
        <v>4.6136051533752963E-2</v>
      </c>
      <c r="AA77" s="87">
        <f t="shared" si="27"/>
        <v>3.2490177136445744E-4</v>
      </c>
      <c r="AD77" s="166"/>
      <c r="AE77" s="166"/>
      <c r="AF77" s="166"/>
      <c r="AG77" s="166"/>
      <c r="AH77" s="166"/>
      <c r="AI77" s="166"/>
      <c r="AJ77" s="166"/>
      <c r="AK77" s="166"/>
      <c r="AL77" s="168"/>
      <c r="AM77" s="168"/>
      <c r="AN77" s="141"/>
    </row>
    <row r="78" spans="2:40" ht="15.75" customHeight="1">
      <c r="B78" s="201" t="s">
        <v>250</v>
      </c>
      <c r="C78" s="187" t="s">
        <v>172</v>
      </c>
      <c r="D78" s="203" t="s">
        <v>252</v>
      </c>
      <c r="E78" s="16">
        <f t="shared" si="18"/>
        <v>1782</v>
      </c>
      <c r="F78" s="90">
        <v>94</v>
      </c>
      <c r="G78" s="90">
        <v>28</v>
      </c>
      <c r="H78" s="90">
        <v>185</v>
      </c>
      <c r="I78" s="90">
        <v>48</v>
      </c>
      <c r="J78" s="90">
        <v>33</v>
      </c>
      <c r="K78" s="90">
        <v>220</v>
      </c>
      <c r="L78" s="90">
        <v>1174</v>
      </c>
      <c r="M78" s="199">
        <v>0</v>
      </c>
      <c r="P78" s="201" t="s">
        <v>250</v>
      </c>
      <c r="Q78" s="187" t="s">
        <v>172</v>
      </c>
      <c r="R78" s="203" t="s">
        <v>252</v>
      </c>
      <c r="S78" s="88">
        <f t="shared" si="19"/>
        <v>0.19299165219048775</v>
      </c>
      <c r="T78" s="86">
        <f t="shared" si="20"/>
        <v>1.0180255502753002E-2</v>
      </c>
      <c r="U78" s="86">
        <f t="shared" si="21"/>
        <v>3.0324165327349365E-3</v>
      </c>
      <c r="V78" s="86">
        <f t="shared" si="22"/>
        <v>2.0035609234141546E-2</v>
      </c>
      <c r="W78" s="86">
        <f t="shared" si="23"/>
        <v>5.1984283418313191E-3</v>
      </c>
      <c r="X78" s="86">
        <f t="shared" si="24"/>
        <v>3.5739194850090326E-3</v>
      </c>
      <c r="Y78" s="86">
        <f t="shared" si="25"/>
        <v>2.3826129900060215E-2</v>
      </c>
      <c r="Z78" s="86">
        <f t="shared" si="26"/>
        <v>0.12714489319395769</v>
      </c>
      <c r="AA78" s="87">
        <f t="shared" si="27"/>
        <v>0</v>
      </c>
      <c r="AD78" s="166"/>
      <c r="AE78" s="166"/>
      <c r="AF78" s="166"/>
      <c r="AG78" s="166"/>
      <c r="AH78" s="166"/>
      <c r="AI78" s="166"/>
      <c r="AJ78" s="166"/>
      <c r="AK78" s="166"/>
      <c r="AL78" s="168"/>
      <c r="AM78" s="168"/>
      <c r="AN78" s="141"/>
    </row>
    <row r="79" spans="2:40" ht="15.75" customHeight="1">
      <c r="B79" s="201" t="s">
        <v>250</v>
      </c>
      <c r="C79" s="187" t="s">
        <v>174</v>
      </c>
      <c r="D79" s="203" t="s">
        <v>253</v>
      </c>
      <c r="E79" s="16">
        <f t="shared" si="18"/>
        <v>2016</v>
      </c>
      <c r="F79" s="90">
        <v>18</v>
      </c>
      <c r="G79" s="90">
        <v>96</v>
      </c>
      <c r="H79" s="90">
        <v>266</v>
      </c>
      <c r="I79" s="90">
        <v>95</v>
      </c>
      <c r="J79" s="90">
        <v>82</v>
      </c>
      <c r="K79" s="90">
        <v>388</v>
      </c>
      <c r="L79" s="90">
        <v>1071</v>
      </c>
      <c r="M79" s="199">
        <v>0</v>
      </c>
      <c r="P79" s="201" t="s">
        <v>250</v>
      </c>
      <c r="Q79" s="187" t="s">
        <v>174</v>
      </c>
      <c r="R79" s="203" t="s">
        <v>253</v>
      </c>
      <c r="S79" s="88">
        <f t="shared" si="19"/>
        <v>0.21833399035691542</v>
      </c>
      <c r="T79" s="86">
        <f t="shared" si="20"/>
        <v>1.9494106281867448E-3</v>
      </c>
      <c r="U79" s="86">
        <f t="shared" si="21"/>
        <v>1.0396856683662638E-2</v>
      </c>
      <c r="V79" s="86">
        <f t="shared" si="22"/>
        <v>2.8807957060981895E-2</v>
      </c>
      <c r="W79" s="86">
        <f t="shared" si="23"/>
        <v>1.0288556093207821E-2</v>
      </c>
      <c r="X79" s="86">
        <f t="shared" si="24"/>
        <v>8.8806484172951703E-3</v>
      </c>
      <c r="Y79" s="86">
        <f t="shared" si="25"/>
        <v>4.2020629096469836E-2</v>
      </c>
      <c r="Z79" s="86">
        <f t="shared" si="26"/>
        <v>0.11598993237711133</v>
      </c>
      <c r="AA79" s="87">
        <f t="shared" si="27"/>
        <v>0</v>
      </c>
      <c r="AD79" s="166"/>
      <c r="AE79" s="166"/>
      <c r="AF79" s="166"/>
      <c r="AG79" s="166"/>
      <c r="AH79" s="166"/>
      <c r="AI79" s="166"/>
      <c r="AJ79" s="166"/>
      <c r="AK79" s="166"/>
      <c r="AL79" s="168"/>
      <c r="AM79" s="168"/>
      <c r="AN79" s="141"/>
    </row>
    <row r="80" spans="2:40" ht="15.75" customHeight="1">
      <c r="B80" s="201" t="s">
        <v>250</v>
      </c>
      <c r="C80" s="187" t="s">
        <v>176</v>
      </c>
      <c r="D80" s="203" t="s">
        <v>254</v>
      </c>
      <c r="E80" s="16">
        <f t="shared" si="18"/>
        <v>3078</v>
      </c>
      <c r="F80" s="90">
        <v>222</v>
      </c>
      <c r="G80" s="90">
        <v>49</v>
      </c>
      <c r="H80" s="90">
        <v>297</v>
      </c>
      <c r="I80" s="90">
        <v>182</v>
      </c>
      <c r="J80" s="90">
        <v>136</v>
      </c>
      <c r="K80" s="90">
        <v>744</v>
      </c>
      <c r="L80" s="90">
        <v>1448</v>
      </c>
      <c r="M80" s="199">
        <v>0</v>
      </c>
      <c r="P80" s="201" t="s">
        <v>250</v>
      </c>
      <c r="Q80" s="187" t="s">
        <v>176</v>
      </c>
      <c r="R80" s="203" t="s">
        <v>254</v>
      </c>
      <c r="S80" s="88">
        <f t="shared" si="19"/>
        <v>0.3333492174199334</v>
      </c>
      <c r="T80" s="86">
        <f t="shared" si="20"/>
        <v>2.4042731080969854E-2</v>
      </c>
      <c r="U80" s="86">
        <f t="shared" si="21"/>
        <v>5.3067289322861391E-3</v>
      </c>
      <c r="V80" s="86">
        <f t="shared" si="22"/>
        <v>3.2165275365081292E-2</v>
      </c>
      <c r="W80" s="86">
        <f t="shared" si="23"/>
        <v>1.9710707462777085E-2</v>
      </c>
      <c r="X80" s="86">
        <f t="shared" si="24"/>
        <v>1.4728880301855405E-2</v>
      </c>
      <c r="Y80" s="86">
        <f t="shared" si="25"/>
        <v>8.057563929838546E-2</v>
      </c>
      <c r="Z80" s="86">
        <f t="shared" si="26"/>
        <v>0.15681925497857815</v>
      </c>
      <c r="AA80" s="87">
        <f t="shared" si="27"/>
        <v>0</v>
      </c>
      <c r="AD80" s="166"/>
      <c r="AE80" s="166"/>
      <c r="AF80" s="166"/>
      <c r="AG80" s="166"/>
      <c r="AH80" s="166"/>
      <c r="AI80" s="166"/>
      <c r="AJ80" s="166"/>
      <c r="AK80" s="166"/>
      <c r="AL80" s="168"/>
      <c r="AM80" s="166"/>
      <c r="AN80" s="141"/>
    </row>
    <row r="81" spans="2:40" ht="15.75" customHeight="1">
      <c r="B81" s="201" t="s">
        <v>250</v>
      </c>
      <c r="C81" s="187" t="s">
        <v>178</v>
      </c>
      <c r="D81" s="203" t="s">
        <v>255</v>
      </c>
      <c r="E81" s="16">
        <f t="shared" si="18"/>
        <v>3535</v>
      </c>
      <c r="F81" s="90">
        <v>28</v>
      </c>
      <c r="G81" s="90">
        <v>68</v>
      </c>
      <c r="H81" s="90">
        <v>473</v>
      </c>
      <c r="I81" s="90">
        <v>296</v>
      </c>
      <c r="J81" s="90">
        <v>99</v>
      </c>
      <c r="K81" s="90">
        <v>535</v>
      </c>
      <c r="L81" s="90">
        <v>2027</v>
      </c>
      <c r="M81" s="199">
        <v>9</v>
      </c>
      <c r="P81" s="201" t="s">
        <v>250</v>
      </c>
      <c r="Q81" s="187" t="s">
        <v>178</v>
      </c>
      <c r="R81" s="203" t="s">
        <v>255</v>
      </c>
      <c r="S81" s="88">
        <f t="shared" si="19"/>
        <v>0.38284258725778575</v>
      </c>
      <c r="T81" s="86">
        <f t="shared" si="20"/>
        <v>3.0324165327349365E-3</v>
      </c>
      <c r="U81" s="86">
        <f t="shared" si="21"/>
        <v>7.3644401509277025E-3</v>
      </c>
      <c r="V81" s="86">
        <f t="shared" si="22"/>
        <v>5.1226179285129465E-2</v>
      </c>
      <c r="W81" s="86">
        <f t="shared" si="23"/>
        <v>3.2056974774626469E-2</v>
      </c>
      <c r="X81" s="86">
        <f t="shared" si="24"/>
        <v>1.0721758455027097E-2</v>
      </c>
      <c r="Y81" s="86">
        <f t="shared" si="25"/>
        <v>5.7940815893328258E-2</v>
      </c>
      <c r="Z81" s="86">
        <f t="shared" si="26"/>
        <v>0.21952529685191846</v>
      </c>
      <c r="AA81" s="87">
        <f t="shared" si="27"/>
        <v>9.7470531409337238E-4</v>
      </c>
      <c r="AD81" s="166"/>
      <c r="AE81" s="166"/>
      <c r="AF81" s="166"/>
      <c r="AG81" s="166"/>
      <c r="AH81" s="166"/>
      <c r="AI81" s="166"/>
      <c r="AJ81" s="166"/>
      <c r="AK81" s="166"/>
      <c r="AL81" s="168"/>
      <c r="AM81" s="166"/>
      <c r="AN81" s="141"/>
    </row>
    <row r="82" spans="2:40" ht="15.75" customHeight="1">
      <c r="B82" s="201" t="s">
        <v>250</v>
      </c>
      <c r="C82" s="187" t="s">
        <v>180</v>
      </c>
      <c r="D82" s="203" t="s">
        <v>256</v>
      </c>
      <c r="E82" s="16">
        <f t="shared" si="18"/>
        <v>6308</v>
      </c>
      <c r="F82" s="90">
        <v>215</v>
      </c>
      <c r="G82" s="90">
        <v>156</v>
      </c>
      <c r="H82" s="90">
        <v>702</v>
      </c>
      <c r="I82" s="90">
        <v>236</v>
      </c>
      <c r="J82" s="90">
        <v>151</v>
      </c>
      <c r="K82" s="90">
        <v>1043</v>
      </c>
      <c r="L82" s="90">
        <v>3802</v>
      </c>
      <c r="M82" s="199">
        <v>3</v>
      </c>
      <c r="P82" s="201" t="s">
        <v>250</v>
      </c>
      <c r="Q82" s="187" t="s">
        <v>180</v>
      </c>
      <c r="R82" s="203" t="s">
        <v>256</v>
      </c>
      <c r="S82" s="88">
        <f t="shared" si="19"/>
        <v>0.68316012458899922</v>
      </c>
      <c r="T82" s="86">
        <f t="shared" si="20"/>
        <v>2.328462694778612E-2</v>
      </c>
      <c r="U82" s="86">
        <f t="shared" si="21"/>
        <v>1.6894892110951788E-2</v>
      </c>
      <c r="V82" s="86">
        <f t="shared" si="22"/>
        <v>7.6027014499283049E-2</v>
      </c>
      <c r="W82" s="86">
        <f t="shared" si="23"/>
        <v>2.5558939347337321E-2</v>
      </c>
      <c r="X82" s="86">
        <f t="shared" si="24"/>
        <v>1.6353389158677692E-2</v>
      </c>
      <c r="Y82" s="86">
        <f t="shared" si="25"/>
        <v>0.11295751584437638</v>
      </c>
      <c r="Z82" s="86">
        <f t="shared" si="26"/>
        <v>0.41175884490922243</v>
      </c>
      <c r="AA82" s="87">
        <f t="shared" si="27"/>
        <v>3.2490177136445744E-4</v>
      </c>
      <c r="AD82" s="166"/>
      <c r="AE82" s="166"/>
      <c r="AF82" s="166"/>
      <c r="AG82" s="166"/>
      <c r="AH82" s="166"/>
      <c r="AI82" s="166"/>
      <c r="AJ82" s="166"/>
      <c r="AK82" s="166"/>
      <c r="AL82" s="168"/>
      <c r="AM82" s="166"/>
      <c r="AN82" s="141"/>
    </row>
    <row r="83" spans="2:40" ht="15.75" customHeight="1">
      <c r="B83" s="201" t="s">
        <v>250</v>
      </c>
      <c r="C83" s="187" t="s">
        <v>182</v>
      </c>
      <c r="D83" s="203" t="s">
        <v>257</v>
      </c>
      <c r="E83" s="16">
        <f t="shared" si="18"/>
        <v>3316</v>
      </c>
      <c r="F83" s="90">
        <v>95</v>
      </c>
      <c r="G83" s="90">
        <v>103</v>
      </c>
      <c r="H83" s="90">
        <v>574</v>
      </c>
      <c r="I83" s="90">
        <v>147</v>
      </c>
      <c r="J83" s="90">
        <v>167</v>
      </c>
      <c r="K83" s="90">
        <v>744</v>
      </c>
      <c r="L83" s="90">
        <v>1484</v>
      </c>
      <c r="M83" s="199">
        <v>2</v>
      </c>
      <c r="P83" s="201" t="s">
        <v>250</v>
      </c>
      <c r="Q83" s="187" t="s">
        <v>182</v>
      </c>
      <c r="R83" s="203" t="s">
        <v>257</v>
      </c>
      <c r="S83" s="88">
        <f t="shared" si="19"/>
        <v>0.35912475794818038</v>
      </c>
      <c r="T83" s="86">
        <f t="shared" si="20"/>
        <v>1.0288556093207821E-2</v>
      </c>
      <c r="U83" s="86">
        <f t="shared" si="21"/>
        <v>1.1154960816846374E-2</v>
      </c>
      <c r="V83" s="86">
        <f t="shared" si="22"/>
        <v>6.2164538921066194E-2</v>
      </c>
      <c r="W83" s="86">
        <f t="shared" si="23"/>
        <v>1.5920186796858415E-2</v>
      </c>
      <c r="X83" s="86">
        <f t="shared" si="24"/>
        <v>1.8086198605954798E-2</v>
      </c>
      <c r="Y83" s="86">
        <f t="shared" si="25"/>
        <v>8.057563929838546E-2</v>
      </c>
      <c r="Z83" s="86">
        <f t="shared" si="26"/>
        <v>0.16071807623495163</v>
      </c>
      <c r="AA83" s="87">
        <f t="shared" si="27"/>
        <v>2.1660118090963831E-4</v>
      </c>
      <c r="AD83" s="166"/>
      <c r="AE83" s="166"/>
      <c r="AF83" s="166"/>
      <c r="AG83" s="166"/>
      <c r="AH83" s="166"/>
      <c r="AI83" s="166"/>
      <c r="AJ83" s="166"/>
      <c r="AK83" s="166"/>
      <c r="AL83" s="168"/>
      <c r="AM83" s="166"/>
      <c r="AN83" s="141"/>
    </row>
    <row r="84" spans="2:40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28">SUM(F84:M84)</f>
        <v>3994</v>
      </c>
      <c r="F84" s="90">
        <v>119</v>
      </c>
      <c r="G84" s="90">
        <v>61</v>
      </c>
      <c r="H84" s="90">
        <v>400</v>
      </c>
      <c r="I84" s="90">
        <v>199</v>
      </c>
      <c r="J84" s="90">
        <v>208</v>
      </c>
      <c r="K84" s="90">
        <v>951</v>
      </c>
      <c r="L84" s="90">
        <v>2055</v>
      </c>
      <c r="M84" s="199">
        <v>1</v>
      </c>
      <c r="P84" s="201" t="s">
        <v>250</v>
      </c>
      <c r="Q84" s="187" t="s">
        <v>184</v>
      </c>
      <c r="R84" s="203" t="s">
        <v>258</v>
      </c>
      <c r="S84" s="88">
        <f t="shared" si="19"/>
        <v>0.43255255827654771</v>
      </c>
      <c r="T84" s="86">
        <f t="shared" si="20"/>
        <v>1.288777026412348E-2</v>
      </c>
      <c r="U84" s="86">
        <f t="shared" si="21"/>
        <v>6.6063360177439695E-3</v>
      </c>
      <c r="V84" s="86">
        <f t="shared" si="22"/>
        <v>4.3320236181927665E-2</v>
      </c>
      <c r="W84" s="86">
        <f t="shared" si="23"/>
        <v>2.1551817500509014E-2</v>
      </c>
      <c r="X84" s="86">
        <f t="shared" si="24"/>
        <v>2.2526522814602386E-2</v>
      </c>
      <c r="Y84" s="86">
        <f t="shared" si="25"/>
        <v>0.10299386152253304</v>
      </c>
      <c r="Z84" s="86">
        <f t="shared" si="26"/>
        <v>0.22255771338465336</v>
      </c>
      <c r="AA84" s="87">
        <f t="shared" si="27"/>
        <v>1.0830059045481916E-4</v>
      </c>
      <c r="AD84" s="166"/>
      <c r="AE84" s="166"/>
      <c r="AF84" s="166"/>
      <c r="AG84" s="166"/>
      <c r="AH84" s="166"/>
      <c r="AI84" s="166"/>
      <c r="AJ84" s="166"/>
      <c r="AK84" s="166"/>
      <c r="AL84" s="168"/>
      <c r="AM84" s="166"/>
      <c r="AN84" s="141"/>
    </row>
    <row r="85" spans="2:40" ht="15.75" customHeight="1">
      <c r="B85" s="201" t="s">
        <v>250</v>
      </c>
      <c r="C85" s="187" t="s">
        <v>187</v>
      </c>
      <c r="D85" s="203" t="s">
        <v>259</v>
      </c>
      <c r="E85" s="16">
        <f t="shared" si="28"/>
        <v>6098</v>
      </c>
      <c r="F85" s="90">
        <v>250</v>
      </c>
      <c r="G85" s="90">
        <v>123</v>
      </c>
      <c r="H85" s="90">
        <v>782</v>
      </c>
      <c r="I85" s="90">
        <v>302</v>
      </c>
      <c r="J85" s="90">
        <v>285</v>
      </c>
      <c r="K85" s="90">
        <v>1501</v>
      </c>
      <c r="L85" s="90">
        <v>2851</v>
      </c>
      <c r="M85" s="199">
        <v>4</v>
      </c>
      <c r="P85" s="201" t="s">
        <v>250</v>
      </c>
      <c r="Q85" s="187" t="s">
        <v>187</v>
      </c>
      <c r="R85" s="203" t="s">
        <v>259</v>
      </c>
      <c r="S85" s="88">
        <f t="shared" si="19"/>
        <v>0.66041700059348729</v>
      </c>
      <c r="T85" s="86">
        <f t="shared" si="20"/>
        <v>2.7075147613704789E-2</v>
      </c>
      <c r="U85" s="86">
        <f t="shared" si="21"/>
        <v>1.3320972625942756E-2</v>
      </c>
      <c r="V85" s="86">
        <f t="shared" si="22"/>
        <v>8.469106173566858E-2</v>
      </c>
      <c r="W85" s="86">
        <f t="shared" si="23"/>
        <v>3.2706778317355384E-2</v>
      </c>
      <c r="X85" s="86">
        <f t="shared" si="24"/>
        <v>3.0865668279623462E-2</v>
      </c>
      <c r="Y85" s="86">
        <f t="shared" si="25"/>
        <v>0.16255918627268356</v>
      </c>
      <c r="Z85" s="86">
        <f t="shared" si="26"/>
        <v>0.30876498338668945</v>
      </c>
      <c r="AA85" s="87">
        <f t="shared" si="27"/>
        <v>4.3320236181927662E-4</v>
      </c>
      <c r="AD85" s="166"/>
      <c r="AE85" s="166"/>
      <c r="AF85" s="166"/>
      <c r="AG85" s="166"/>
      <c r="AH85" s="166"/>
      <c r="AI85" s="166"/>
      <c r="AJ85" s="166"/>
      <c r="AK85" s="166"/>
      <c r="AL85" s="168"/>
      <c r="AM85" s="166"/>
      <c r="AN85" s="141"/>
    </row>
    <row r="86" spans="2:40" ht="15.75" customHeight="1">
      <c r="B86" s="201" t="s">
        <v>250</v>
      </c>
      <c r="C86" s="187" t="s">
        <v>189</v>
      </c>
      <c r="D86" s="203" t="s">
        <v>260</v>
      </c>
      <c r="E86" s="16">
        <f t="shared" si="28"/>
        <v>11820</v>
      </c>
      <c r="F86" s="90">
        <v>116</v>
      </c>
      <c r="G86" s="90">
        <v>119</v>
      </c>
      <c r="H86" s="90">
        <v>842</v>
      </c>
      <c r="I86" s="90">
        <v>401</v>
      </c>
      <c r="J86" s="90">
        <v>310</v>
      </c>
      <c r="K86" s="90">
        <v>2784</v>
      </c>
      <c r="L86" s="90">
        <v>7234</v>
      </c>
      <c r="M86" s="199">
        <v>14</v>
      </c>
      <c r="P86" s="201" t="s">
        <v>250</v>
      </c>
      <c r="Q86" s="187" t="s">
        <v>189</v>
      </c>
      <c r="R86" s="203" t="s">
        <v>260</v>
      </c>
      <c r="S86" s="88">
        <f t="shared" si="19"/>
        <v>1.2801129791759627</v>
      </c>
      <c r="T86" s="86">
        <f t="shared" si="20"/>
        <v>1.2562868492759022E-2</v>
      </c>
      <c r="U86" s="86">
        <f t="shared" si="21"/>
        <v>1.288777026412348E-2</v>
      </c>
      <c r="V86" s="86">
        <f t="shared" si="22"/>
        <v>9.1189097162957727E-2</v>
      </c>
      <c r="W86" s="86">
        <f t="shared" si="23"/>
        <v>4.3428536772382481E-2</v>
      </c>
      <c r="X86" s="86">
        <f t="shared" si="24"/>
        <v>3.3573183040993944E-2</v>
      </c>
      <c r="Y86" s="86">
        <f t="shared" si="25"/>
        <v>0.30150884382621651</v>
      </c>
      <c r="Z86" s="86">
        <f t="shared" si="26"/>
        <v>0.78344647135016188</v>
      </c>
      <c r="AA86" s="87">
        <f t="shared" si="27"/>
        <v>1.5162082663674682E-3</v>
      </c>
      <c r="AD86" s="166"/>
      <c r="AE86" s="166"/>
      <c r="AF86" s="166"/>
      <c r="AG86" s="166"/>
      <c r="AH86" s="166"/>
      <c r="AI86" s="166"/>
      <c r="AJ86" s="166"/>
      <c r="AK86" s="166"/>
      <c r="AL86" s="168"/>
      <c r="AM86" s="168"/>
      <c r="AN86" s="141"/>
    </row>
    <row r="87" spans="2:40" ht="15.75" customHeight="1">
      <c r="B87" s="201" t="s">
        <v>261</v>
      </c>
      <c r="C87" s="187" t="s">
        <v>170</v>
      </c>
      <c r="D87" s="203" t="s">
        <v>262</v>
      </c>
      <c r="E87" s="16">
        <f t="shared" si="28"/>
        <v>3891</v>
      </c>
      <c r="F87" s="90">
        <v>127</v>
      </c>
      <c r="G87" s="90">
        <v>157</v>
      </c>
      <c r="H87" s="90">
        <v>394</v>
      </c>
      <c r="I87" s="90">
        <v>130</v>
      </c>
      <c r="J87" s="90">
        <v>117</v>
      </c>
      <c r="K87" s="90">
        <v>423</v>
      </c>
      <c r="L87" s="90">
        <v>2543</v>
      </c>
      <c r="M87" s="199">
        <v>0</v>
      </c>
      <c r="P87" s="201" t="s">
        <v>261</v>
      </c>
      <c r="Q87" s="187" t="s">
        <v>170</v>
      </c>
      <c r="R87" s="203" t="s">
        <v>262</v>
      </c>
      <c r="S87" s="88">
        <f t="shared" si="19"/>
        <v>0.42139759745970135</v>
      </c>
      <c r="T87" s="86">
        <f t="shared" si="20"/>
        <v>1.3754174987762035E-2</v>
      </c>
      <c r="U87" s="86">
        <f t="shared" si="21"/>
        <v>1.7003192701406607E-2</v>
      </c>
      <c r="V87" s="86">
        <f t="shared" si="22"/>
        <v>4.2670432639198744E-2</v>
      </c>
      <c r="W87" s="86">
        <f t="shared" si="23"/>
        <v>1.407907675912649E-2</v>
      </c>
      <c r="X87" s="86">
        <f t="shared" si="24"/>
        <v>1.2671169083213843E-2</v>
      </c>
      <c r="Y87" s="86">
        <f t="shared" si="25"/>
        <v>4.5811149762388509E-2</v>
      </c>
      <c r="Z87" s="86">
        <f t="shared" si="26"/>
        <v>0.27540840152660512</v>
      </c>
      <c r="AA87" s="87">
        <f t="shared" si="27"/>
        <v>0</v>
      </c>
      <c r="AD87" s="166"/>
      <c r="AE87" s="166"/>
      <c r="AF87" s="166"/>
      <c r="AG87" s="166"/>
      <c r="AH87" s="166"/>
      <c r="AI87" s="166"/>
      <c r="AJ87" s="166"/>
      <c r="AK87" s="166"/>
      <c r="AL87" s="168"/>
      <c r="AM87" s="166"/>
      <c r="AN87" s="141"/>
    </row>
    <row r="88" spans="2:40" ht="15.75" customHeight="1">
      <c r="B88" s="201" t="s">
        <v>261</v>
      </c>
      <c r="C88" s="187" t="s">
        <v>172</v>
      </c>
      <c r="D88" s="203" t="s">
        <v>263</v>
      </c>
      <c r="E88" s="16">
        <f t="shared" si="28"/>
        <v>6219</v>
      </c>
      <c r="F88" s="90">
        <v>555</v>
      </c>
      <c r="G88" s="90">
        <v>200</v>
      </c>
      <c r="H88" s="90">
        <v>737</v>
      </c>
      <c r="I88" s="90">
        <v>307</v>
      </c>
      <c r="J88" s="90">
        <v>165</v>
      </c>
      <c r="K88" s="90">
        <v>1001</v>
      </c>
      <c r="L88" s="90">
        <v>3219</v>
      </c>
      <c r="M88" s="199">
        <v>35</v>
      </c>
      <c r="P88" s="201" t="s">
        <v>261</v>
      </c>
      <c r="Q88" s="187" t="s">
        <v>172</v>
      </c>
      <c r="R88" s="203" t="s">
        <v>263</v>
      </c>
      <c r="S88" s="88">
        <f t="shared" si="19"/>
        <v>0.67352137203852036</v>
      </c>
      <c r="T88" s="86">
        <f t="shared" si="20"/>
        <v>6.0106827702424641E-2</v>
      </c>
      <c r="U88" s="86">
        <f t="shared" si="21"/>
        <v>2.1660118090963833E-2</v>
      </c>
      <c r="V88" s="86">
        <f t="shared" si="22"/>
        <v>7.9817535165201722E-2</v>
      </c>
      <c r="W88" s="86">
        <f t="shared" si="23"/>
        <v>3.3248281269629483E-2</v>
      </c>
      <c r="X88" s="86">
        <f t="shared" si="24"/>
        <v>1.7869597425045163E-2</v>
      </c>
      <c r="Y88" s="86">
        <f t="shared" si="25"/>
        <v>0.10840889104527399</v>
      </c>
      <c r="Z88" s="86">
        <f t="shared" si="26"/>
        <v>0.34861960067406289</v>
      </c>
      <c r="AA88" s="87">
        <f t="shared" si="27"/>
        <v>3.7905206659186708E-3</v>
      </c>
      <c r="AD88" s="166"/>
      <c r="AE88" s="166"/>
      <c r="AF88" s="166"/>
      <c r="AG88" s="166"/>
      <c r="AH88" s="166"/>
      <c r="AI88" s="166"/>
      <c r="AJ88" s="166"/>
      <c r="AK88" s="166"/>
      <c r="AL88" s="168"/>
      <c r="AM88" s="168"/>
      <c r="AN88" s="141"/>
    </row>
    <row r="89" spans="2:40" ht="15.75" customHeight="1">
      <c r="B89" s="201" t="s">
        <v>261</v>
      </c>
      <c r="C89" s="187" t="s">
        <v>174</v>
      </c>
      <c r="D89" s="203" t="s">
        <v>264</v>
      </c>
      <c r="E89" s="16">
        <f t="shared" si="28"/>
        <v>3413</v>
      </c>
      <c r="F89" s="90">
        <v>179</v>
      </c>
      <c r="G89" s="90">
        <v>96</v>
      </c>
      <c r="H89" s="90">
        <v>430</v>
      </c>
      <c r="I89" s="90">
        <v>127</v>
      </c>
      <c r="J89" s="90">
        <v>107</v>
      </c>
      <c r="K89" s="90">
        <v>859</v>
      </c>
      <c r="L89" s="90">
        <v>1615</v>
      </c>
      <c r="M89" s="199">
        <v>0</v>
      </c>
      <c r="P89" s="201" t="s">
        <v>261</v>
      </c>
      <c r="Q89" s="187" t="s">
        <v>174</v>
      </c>
      <c r="R89" s="203" t="s">
        <v>264</v>
      </c>
      <c r="S89" s="88">
        <f t="shared" si="19"/>
        <v>0.36962991522229782</v>
      </c>
      <c r="T89" s="86">
        <f t="shared" si="20"/>
        <v>1.9385805691412628E-2</v>
      </c>
      <c r="U89" s="86">
        <f t="shared" si="21"/>
        <v>1.0396856683662638E-2</v>
      </c>
      <c r="V89" s="86">
        <f t="shared" si="22"/>
        <v>4.6569253895572239E-2</v>
      </c>
      <c r="W89" s="86">
        <f t="shared" si="23"/>
        <v>1.3754174987762035E-2</v>
      </c>
      <c r="X89" s="86">
        <f t="shared" si="24"/>
        <v>1.158816317866565E-2</v>
      </c>
      <c r="Y89" s="86">
        <f t="shared" si="25"/>
        <v>9.3030207200689663E-2</v>
      </c>
      <c r="Z89" s="86">
        <f t="shared" si="26"/>
        <v>0.17490545358453294</v>
      </c>
      <c r="AA89" s="87">
        <f t="shared" si="27"/>
        <v>0</v>
      </c>
      <c r="AD89" s="166"/>
      <c r="AE89" s="166"/>
      <c r="AF89" s="166"/>
      <c r="AG89" s="166"/>
      <c r="AH89" s="166"/>
      <c r="AI89" s="166"/>
      <c r="AJ89" s="166"/>
      <c r="AK89" s="166"/>
      <c r="AL89" s="168"/>
      <c r="AM89" s="166"/>
      <c r="AN89" s="141"/>
    </row>
    <row r="90" spans="2:40" ht="15.75" customHeight="1">
      <c r="B90" s="201" t="s">
        <v>261</v>
      </c>
      <c r="C90" s="187" t="s">
        <v>176</v>
      </c>
      <c r="D90" s="203" t="s">
        <v>265</v>
      </c>
      <c r="E90" s="16">
        <f t="shared" si="28"/>
        <v>4395</v>
      </c>
      <c r="F90" s="90">
        <v>382</v>
      </c>
      <c r="G90" s="90">
        <v>162</v>
      </c>
      <c r="H90" s="90">
        <v>787</v>
      </c>
      <c r="I90" s="90">
        <v>266</v>
      </c>
      <c r="J90" s="90">
        <v>205</v>
      </c>
      <c r="K90" s="90">
        <v>966</v>
      </c>
      <c r="L90" s="90">
        <v>1605</v>
      </c>
      <c r="M90" s="199">
        <v>22</v>
      </c>
      <c r="P90" s="201" t="s">
        <v>261</v>
      </c>
      <c r="Q90" s="187" t="s">
        <v>176</v>
      </c>
      <c r="R90" s="203" t="s">
        <v>265</v>
      </c>
      <c r="S90" s="88">
        <f t="shared" ref="S90:S95" si="29">SUM(T90:AA90)</f>
        <v>0.47598109504893021</v>
      </c>
      <c r="T90" s="86">
        <f t="shared" ref="T90:T95" si="30">F90/$E$9*100</f>
        <v>4.1370825553740921E-2</v>
      </c>
      <c r="U90" s="86">
        <f t="shared" ref="U90:U95" si="31">G90/$E$9*100</f>
        <v>1.7544695653680702E-2</v>
      </c>
      <c r="V90" s="86">
        <f t="shared" ref="V90:V95" si="32">H90/$E$9*100</f>
        <v>8.5232564687942672E-2</v>
      </c>
      <c r="W90" s="86">
        <f t="shared" ref="W90:W95" si="33">I90/$E$9*100</f>
        <v>2.8807957060981895E-2</v>
      </c>
      <c r="X90" s="86">
        <f t="shared" ref="X90:X95" si="34">J90/$E$9*100</f>
        <v>2.2201621043237928E-2</v>
      </c>
      <c r="Y90" s="86">
        <f t="shared" ref="Y90:Y95" si="35">K90/$E$9*100</f>
        <v>0.10461837037935531</v>
      </c>
      <c r="Z90" s="86">
        <f t="shared" ref="Z90:Z95" si="36">L90/$E$9*100</f>
        <v>0.17382244767998475</v>
      </c>
      <c r="AA90" s="87">
        <f t="shared" ref="AA90:AA95" si="37">M90/$E$9*100</f>
        <v>2.3826129900060217E-3</v>
      </c>
      <c r="AD90" s="166"/>
      <c r="AE90" s="166"/>
      <c r="AF90" s="166"/>
      <c r="AG90" s="166"/>
      <c r="AH90" s="166"/>
      <c r="AI90" s="166"/>
      <c r="AJ90" s="166"/>
      <c r="AK90" s="166"/>
      <c r="AL90" s="168"/>
      <c r="AM90" s="168"/>
      <c r="AN90" s="141"/>
    </row>
    <row r="91" spans="2:40" ht="15.75" customHeight="1">
      <c r="B91" s="201" t="s">
        <v>261</v>
      </c>
      <c r="C91" s="187" t="s">
        <v>178</v>
      </c>
      <c r="D91" s="203" t="s">
        <v>266</v>
      </c>
      <c r="E91" s="16">
        <f t="shared" si="28"/>
        <v>4054</v>
      </c>
      <c r="F91" s="90">
        <v>287</v>
      </c>
      <c r="G91" s="90">
        <v>247</v>
      </c>
      <c r="H91" s="90">
        <v>463</v>
      </c>
      <c r="I91" s="90">
        <v>204</v>
      </c>
      <c r="J91" s="90">
        <v>236</v>
      </c>
      <c r="K91" s="90">
        <v>1096</v>
      </c>
      <c r="L91" s="90">
        <v>1521</v>
      </c>
      <c r="M91" s="199">
        <v>0</v>
      </c>
      <c r="P91" s="201" t="s">
        <v>261</v>
      </c>
      <c r="Q91" s="187" t="s">
        <v>178</v>
      </c>
      <c r="R91" s="203" t="s">
        <v>266</v>
      </c>
      <c r="S91" s="88">
        <f t="shared" si="29"/>
        <v>0.43905059370383687</v>
      </c>
      <c r="T91" s="86">
        <f t="shared" si="30"/>
        <v>3.1082269460533097E-2</v>
      </c>
      <c r="U91" s="86">
        <f t="shared" si="31"/>
        <v>2.6750245842340332E-2</v>
      </c>
      <c r="V91" s="86">
        <f t="shared" si="32"/>
        <v>5.0143173380581274E-2</v>
      </c>
      <c r="W91" s="86">
        <f t="shared" si="33"/>
        <v>2.2093320452783109E-2</v>
      </c>
      <c r="X91" s="86">
        <f t="shared" si="34"/>
        <v>2.5558939347337321E-2</v>
      </c>
      <c r="Y91" s="86">
        <f t="shared" si="35"/>
        <v>0.11869744713848181</v>
      </c>
      <c r="Z91" s="86">
        <f t="shared" si="36"/>
        <v>0.16472519808177993</v>
      </c>
      <c r="AA91" s="87">
        <f t="shared" si="37"/>
        <v>0</v>
      </c>
      <c r="AD91" s="166"/>
      <c r="AE91" s="166"/>
      <c r="AF91" s="166"/>
      <c r="AG91" s="166"/>
      <c r="AH91" s="166"/>
      <c r="AI91" s="166"/>
      <c r="AJ91" s="166"/>
      <c r="AK91" s="166"/>
      <c r="AL91" s="168"/>
      <c r="AM91" s="168"/>
      <c r="AN91" s="141"/>
    </row>
    <row r="92" spans="2:40" ht="15.75" customHeight="1">
      <c r="B92" s="201" t="s">
        <v>261</v>
      </c>
      <c r="C92" s="187" t="s">
        <v>180</v>
      </c>
      <c r="D92" s="203" t="s">
        <v>267</v>
      </c>
      <c r="E92" s="16">
        <f t="shared" si="28"/>
        <v>3667</v>
      </c>
      <c r="F92" s="90">
        <v>92</v>
      </c>
      <c r="G92" s="90">
        <v>80</v>
      </c>
      <c r="H92" s="90">
        <v>500</v>
      </c>
      <c r="I92" s="90">
        <v>170</v>
      </c>
      <c r="J92" s="90">
        <v>68</v>
      </c>
      <c r="K92" s="90">
        <v>510</v>
      </c>
      <c r="L92" s="90">
        <v>2247</v>
      </c>
      <c r="M92" s="199">
        <v>0</v>
      </c>
      <c r="P92" s="201" t="s">
        <v>261</v>
      </c>
      <c r="Q92" s="187" t="s">
        <v>180</v>
      </c>
      <c r="R92" s="203" t="s">
        <v>267</v>
      </c>
      <c r="S92" s="88">
        <f t="shared" si="29"/>
        <v>0.39713826519782186</v>
      </c>
      <c r="T92" s="86">
        <f t="shared" si="30"/>
        <v>9.9636543218433616E-3</v>
      </c>
      <c r="U92" s="86">
        <f t="shared" si="31"/>
        <v>8.6640472363855338E-3</v>
      </c>
      <c r="V92" s="86">
        <f t="shared" si="32"/>
        <v>5.4150295227409578E-2</v>
      </c>
      <c r="W92" s="86">
        <f t="shared" si="33"/>
        <v>1.8411100377319259E-2</v>
      </c>
      <c r="X92" s="86">
        <f t="shared" si="34"/>
        <v>7.3644401509277025E-3</v>
      </c>
      <c r="Y92" s="86">
        <f t="shared" si="35"/>
        <v>5.523330113195777E-2</v>
      </c>
      <c r="Z92" s="86">
        <f t="shared" si="36"/>
        <v>0.24335142675197866</v>
      </c>
      <c r="AA92" s="87">
        <f t="shared" si="37"/>
        <v>0</v>
      </c>
      <c r="AD92" s="166"/>
      <c r="AE92" s="166"/>
      <c r="AF92" s="166"/>
      <c r="AG92" s="166"/>
      <c r="AH92" s="166"/>
      <c r="AI92" s="166"/>
      <c r="AJ92" s="166"/>
      <c r="AK92" s="166"/>
      <c r="AL92" s="168"/>
      <c r="AM92" s="168"/>
      <c r="AN92" s="141"/>
    </row>
    <row r="93" spans="2:40" ht="15.75" customHeight="1">
      <c r="B93" s="201" t="s">
        <v>261</v>
      </c>
      <c r="C93" s="187" t="s">
        <v>182</v>
      </c>
      <c r="D93" s="203" t="s">
        <v>268</v>
      </c>
      <c r="E93" s="16">
        <f t="shared" si="28"/>
        <v>4284</v>
      </c>
      <c r="F93" s="90">
        <v>104</v>
      </c>
      <c r="G93" s="90">
        <v>116</v>
      </c>
      <c r="H93" s="90">
        <v>613</v>
      </c>
      <c r="I93" s="90">
        <v>265</v>
      </c>
      <c r="J93" s="90">
        <v>160</v>
      </c>
      <c r="K93" s="90">
        <v>877</v>
      </c>
      <c r="L93" s="90">
        <v>2149</v>
      </c>
      <c r="M93" s="199">
        <v>0</v>
      </c>
      <c r="P93" s="201" t="s">
        <v>261</v>
      </c>
      <c r="Q93" s="187" t="s">
        <v>182</v>
      </c>
      <c r="R93" s="203" t="s">
        <v>268</v>
      </c>
      <c r="S93" s="88">
        <f t="shared" si="29"/>
        <v>0.46395972950844533</v>
      </c>
      <c r="T93" s="86">
        <f t="shared" si="30"/>
        <v>1.1263261407301193E-2</v>
      </c>
      <c r="U93" s="86">
        <f t="shared" si="31"/>
        <v>1.2562868492759022E-2</v>
      </c>
      <c r="V93" s="86">
        <f t="shared" si="32"/>
        <v>6.638826194880415E-2</v>
      </c>
      <c r="W93" s="86">
        <f t="shared" si="33"/>
        <v>2.869965647052708E-2</v>
      </c>
      <c r="X93" s="86">
        <f t="shared" si="34"/>
        <v>1.7328094472771068E-2</v>
      </c>
      <c r="Y93" s="86">
        <f t="shared" si="35"/>
        <v>9.49796178288764E-2</v>
      </c>
      <c r="Z93" s="86">
        <f t="shared" si="36"/>
        <v>0.23273796888740639</v>
      </c>
      <c r="AA93" s="87">
        <f t="shared" si="37"/>
        <v>0</v>
      </c>
      <c r="AD93" s="166"/>
      <c r="AE93" s="166"/>
      <c r="AF93" s="166"/>
      <c r="AG93" s="166"/>
      <c r="AH93" s="166"/>
      <c r="AI93" s="166"/>
      <c r="AJ93" s="166"/>
      <c r="AK93" s="166"/>
      <c r="AL93" s="168"/>
      <c r="AM93" s="166"/>
      <c r="AN93" s="141"/>
    </row>
    <row r="94" spans="2:40" ht="15.75" customHeight="1">
      <c r="B94" s="201" t="s">
        <v>261</v>
      </c>
      <c r="C94" s="187" t="s">
        <v>184</v>
      </c>
      <c r="D94" s="203" t="s">
        <v>269</v>
      </c>
      <c r="E94" s="16">
        <f t="shared" si="28"/>
        <v>21544</v>
      </c>
      <c r="F94" s="90">
        <v>239</v>
      </c>
      <c r="G94" s="90">
        <v>217</v>
      </c>
      <c r="H94" s="90">
        <v>713</v>
      </c>
      <c r="I94" s="90">
        <v>629</v>
      </c>
      <c r="J94" s="90">
        <v>789</v>
      </c>
      <c r="K94" s="90">
        <v>6130</v>
      </c>
      <c r="L94" s="90">
        <v>12826</v>
      </c>
      <c r="M94" s="199">
        <v>1</v>
      </c>
      <c r="P94" s="201" t="s">
        <v>261</v>
      </c>
      <c r="Q94" s="187" t="s">
        <v>184</v>
      </c>
      <c r="R94" s="203" t="s">
        <v>269</v>
      </c>
      <c r="S94" s="88">
        <f t="shared" si="29"/>
        <v>2.333227920758624</v>
      </c>
      <c r="T94" s="86">
        <f t="shared" si="30"/>
        <v>2.5883841118701782E-2</v>
      </c>
      <c r="U94" s="86">
        <f t="shared" si="31"/>
        <v>2.3501228128695758E-2</v>
      </c>
      <c r="V94" s="86">
        <f t="shared" si="32"/>
        <v>7.7218320994286063E-2</v>
      </c>
      <c r="W94" s="86">
        <f t="shared" si="33"/>
        <v>6.8121071396081243E-2</v>
      </c>
      <c r="X94" s="86">
        <f t="shared" si="34"/>
        <v>8.5449165868852317E-2</v>
      </c>
      <c r="Y94" s="86">
        <f t="shared" si="35"/>
        <v>0.66388261948804139</v>
      </c>
      <c r="Z94" s="86">
        <f t="shared" si="36"/>
        <v>1.3890633731735107</v>
      </c>
      <c r="AA94" s="87">
        <f t="shared" si="37"/>
        <v>1.0830059045481916E-4</v>
      </c>
      <c r="AD94" s="166"/>
      <c r="AE94" s="166"/>
      <c r="AF94" s="166"/>
      <c r="AG94" s="166"/>
      <c r="AH94" s="166"/>
      <c r="AI94" s="166"/>
      <c r="AJ94" s="166"/>
      <c r="AK94" s="166"/>
      <c r="AL94" s="168"/>
      <c r="AM94" s="168"/>
      <c r="AN94" s="141"/>
    </row>
    <row r="95" spans="2:40" ht="15.75" customHeight="1">
      <c r="B95" s="205" t="s">
        <v>261</v>
      </c>
      <c r="C95" s="206" t="s">
        <v>187</v>
      </c>
      <c r="D95" s="207" t="s">
        <v>270</v>
      </c>
      <c r="E95" s="67">
        <f t="shared" si="28"/>
        <v>11501</v>
      </c>
      <c r="F95" s="208">
        <v>85</v>
      </c>
      <c r="G95" s="208">
        <v>177</v>
      </c>
      <c r="H95" s="208">
        <v>510</v>
      </c>
      <c r="I95" s="208">
        <v>373</v>
      </c>
      <c r="J95" s="208">
        <v>392</v>
      </c>
      <c r="K95" s="208">
        <v>3397</v>
      </c>
      <c r="L95" s="208">
        <v>6567</v>
      </c>
      <c r="M95" s="209">
        <v>0</v>
      </c>
      <c r="P95" s="205" t="s">
        <v>261</v>
      </c>
      <c r="Q95" s="206" t="s">
        <v>187</v>
      </c>
      <c r="R95" s="207" t="s">
        <v>270</v>
      </c>
      <c r="S95" s="152">
        <f t="shared" si="29"/>
        <v>1.2455650908208753</v>
      </c>
      <c r="T95" s="150">
        <f t="shared" si="30"/>
        <v>9.2055501886596294E-3</v>
      </c>
      <c r="U95" s="150">
        <f t="shared" si="31"/>
        <v>1.9169204510502989E-2</v>
      </c>
      <c r="V95" s="150">
        <f t="shared" si="32"/>
        <v>5.523330113195777E-2</v>
      </c>
      <c r="W95" s="150">
        <f t="shared" si="33"/>
        <v>4.0396120239647552E-2</v>
      </c>
      <c r="X95" s="150">
        <f t="shared" si="34"/>
        <v>4.2453831458289112E-2</v>
      </c>
      <c r="Y95" s="150">
        <f t="shared" si="35"/>
        <v>0.36789710577502072</v>
      </c>
      <c r="Z95" s="150">
        <f t="shared" si="36"/>
        <v>0.71120997751679738</v>
      </c>
      <c r="AA95" s="151">
        <f t="shared" si="37"/>
        <v>0</v>
      </c>
    </row>
    <row r="96" spans="2:40" ht="6.75" customHeight="1"/>
    <row r="97" spans="2:16" ht="15.75" customHeight="1">
      <c r="B97" s="149" t="s">
        <v>282</v>
      </c>
      <c r="P97" s="149" t="s">
        <v>282</v>
      </c>
    </row>
    <row r="98" spans="2:16" ht="15.75" customHeight="1">
      <c r="B98" s="148" t="s">
        <v>283</v>
      </c>
      <c r="P98" s="148" t="s">
        <v>153</v>
      </c>
    </row>
    <row r="99" spans="2:16" ht="15.75" customHeight="1"/>
  </sheetData>
  <phoneticPr fontId="3"/>
  <pageMargins left="0.51181102362204722" right="0.31496062992125984" top="0.55118110236220474" bottom="0.55118110236220474" header="0.31496062992125984" footer="0.31496062992125984"/>
  <pageSetup paperSize="9" scale="85" firstPageNumber="21" orientation="portrait" useFirstPageNumber="1" r:id="rId1"/>
  <headerFooter>
    <oddFooter>&amp;CIV-1-&amp;P</oddFooter>
  </headerFooter>
  <rowBreaks count="1" manualBreakCount="1">
    <brk id="53" max="16383" man="1"/>
  </rowBreaks>
  <colBreaks count="1" manualBreakCount="1">
    <brk id="14" max="1048575" man="1"/>
  </colBreaks>
  <ignoredErrors>
    <ignoredError sqref="B19:C95 P19:Q95" numberStoredAsText="1"/>
    <ignoredError sqref="S10:AA10 T20:AA22 W19:Z19 V19 S13 S11 U11:Z11 S12 U12:AA12 U17:Z17 U14:AA14 S24:AA95 T23:AA23 U19 U13:AA13 U18:AA18 U15:AA16 T14 T15:T16 T18 T13 T12 S15:S16 S17 S18 S19 S20:S22 S14 S23 S9:AA9" evalError="1"/>
    <ignoredError sqref="F11:L17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I99"/>
  <sheetViews>
    <sheetView showGridLines="0" zoomScaleNormal="100" workbookViewId="0">
      <selection activeCell="D11" sqref="D11"/>
    </sheetView>
  </sheetViews>
  <sheetFormatPr defaultColWidth="9.140625" defaultRowHeight="12.75"/>
  <cols>
    <col min="1" max="3" width="2.5703125" customWidth="1"/>
    <col min="4" max="4" width="21.5703125" style="6" customWidth="1"/>
    <col min="5" max="5" width="10.5703125" style="6" customWidth="1"/>
    <col min="6" max="6" width="9.5703125" style="6" customWidth="1"/>
    <col min="7" max="7" width="8.5703125" style="6" customWidth="1"/>
    <col min="8" max="11" width="9.5703125" style="6" customWidth="1"/>
    <col min="12" max="12" width="8.5703125" style="6" customWidth="1"/>
    <col min="13" max="14" width="2.42578125" style="6" customWidth="1"/>
    <col min="15" max="16" width="2.5703125" style="6" customWidth="1"/>
    <col min="17" max="17" width="21.5703125" style="6" customWidth="1"/>
    <col min="18" max="18" width="10.5703125" style="6" customWidth="1"/>
    <col min="19" max="19" width="9.5703125" style="6" customWidth="1"/>
    <col min="20" max="20" width="8.5703125" style="6" customWidth="1"/>
    <col min="21" max="24" width="9.5703125" style="6" customWidth="1"/>
    <col min="25" max="25" width="8.5703125" style="6" customWidth="1"/>
    <col min="26" max="26" width="2.5703125" customWidth="1"/>
  </cols>
  <sheetData>
    <row r="1" spans="2:35">
      <c r="I1" s="15"/>
      <c r="J1" s="15"/>
      <c r="K1" s="15"/>
      <c r="L1" s="15"/>
      <c r="M1" s="15"/>
      <c r="N1" s="15"/>
      <c r="O1" s="15"/>
      <c r="P1" s="15"/>
      <c r="V1" s="15"/>
      <c r="W1" s="15"/>
      <c r="X1" s="15"/>
      <c r="Y1" s="15"/>
    </row>
    <row r="2" spans="2:35" ht="18" customHeight="1">
      <c r="D2" s="14" t="s">
        <v>329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 t="s">
        <v>330</v>
      </c>
      <c r="R2" s="14"/>
      <c r="S2" s="14"/>
      <c r="T2" s="14"/>
      <c r="U2" s="14"/>
      <c r="V2" s="14"/>
      <c r="W2" s="14"/>
      <c r="X2" s="14"/>
      <c r="Y2" s="14"/>
    </row>
    <row r="3" spans="2:35" ht="18" customHeight="1">
      <c r="D3" s="14" t="s">
        <v>111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 t="s">
        <v>112</v>
      </c>
      <c r="R3" s="14"/>
      <c r="S3" s="14"/>
      <c r="T3" s="14"/>
      <c r="U3" s="14"/>
      <c r="V3" s="14"/>
      <c r="W3" s="14"/>
      <c r="X3" s="14"/>
      <c r="Y3" s="14"/>
    </row>
    <row r="4" spans="2:35"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4"/>
      <c r="R4" s="14"/>
      <c r="S4" s="14"/>
      <c r="T4" s="14"/>
      <c r="U4" s="14"/>
      <c r="V4" s="15"/>
      <c r="W4" s="15"/>
      <c r="X4" s="15"/>
      <c r="Y4" s="15"/>
    </row>
    <row r="5" spans="2:35" ht="15" customHeight="1">
      <c r="B5" s="211" t="s">
        <v>271</v>
      </c>
      <c r="C5" s="212"/>
      <c r="D5" s="213"/>
      <c r="E5" s="453" t="s">
        <v>113</v>
      </c>
      <c r="F5" s="454"/>
      <c r="G5" s="454"/>
      <c r="H5" s="454"/>
      <c r="I5" s="454"/>
      <c r="J5" s="454"/>
      <c r="K5" s="454"/>
      <c r="L5" s="455"/>
      <c r="M5" s="23"/>
      <c r="N5" s="23"/>
      <c r="O5" s="211" t="s">
        <v>271</v>
      </c>
      <c r="P5" s="212"/>
      <c r="Q5" s="213"/>
      <c r="R5" s="453" t="s">
        <v>114</v>
      </c>
      <c r="S5" s="454"/>
      <c r="T5" s="454"/>
      <c r="U5" s="454"/>
      <c r="V5" s="454"/>
      <c r="W5" s="454"/>
      <c r="X5" s="454"/>
      <c r="Y5" s="455"/>
    </row>
    <row r="6" spans="2:35" ht="53.25" customHeight="1">
      <c r="B6" s="214"/>
      <c r="C6" s="215" t="s">
        <v>272</v>
      </c>
      <c r="D6" s="216"/>
      <c r="E6" s="29" t="s">
        <v>140</v>
      </c>
      <c r="F6" s="30" t="s">
        <v>63</v>
      </c>
      <c r="G6" s="47" t="s">
        <v>64</v>
      </c>
      <c r="H6" s="30" t="s">
        <v>65</v>
      </c>
      <c r="I6" s="47" t="s">
        <v>66</v>
      </c>
      <c r="J6" s="47" t="s">
        <v>67</v>
      </c>
      <c r="K6" s="35" t="s">
        <v>68</v>
      </c>
      <c r="L6" s="107" t="s">
        <v>137</v>
      </c>
      <c r="M6" s="24"/>
      <c r="N6" s="24"/>
      <c r="O6" s="214"/>
      <c r="P6" s="215" t="s">
        <v>272</v>
      </c>
      <c r="Q6" s="216"/>
      <c r="R6" s="29" t="s">
        <v>140</v>
      </c>
      <c r="S6" s="30" t="s">
        <v>63</v>
      </c>
      <c r="T6" s="47" t="s">
        <v>64</v>
      </c>
      <c r="U6" s="30" t="s">
        <v>65</v>
      </c>
      <c r="V6" s="47" t="s">
        <v>66</v>
      </c>
      <c r="W6" s="47" t="s">
        <v>67</v>
      </c>
      <c r="X6" s="35" t="s">
        <v>68</v>
      </c>
      <c r="Y6" s="107" t="s">
        <v>141</v>
      </c>
    </row>
    <row r="7" spans="2:35" ht="18" customHeight="1">
      <c r="B7" s="210"/>
      <c r="C7" s="217"/>
      <c r="D7" s="218" t="s">
        <v>273</v>
      </c>
      <c r="E7" s="52"/>
      <c r="F7" s="53"/>
      <c r="G7" s="53"/>
      <c r="H7" s="118" t="s">
        <v>0</v>
      </c>
      <c r="I7" s="53"/>
      <c r="J7" s="53"/>
      <c r="K7" s="53"/>
      <c r="L7" s="48"/>
      <c r="M7" s="24"/>
      <c r="N7" s="24"/>
      <c r="O7" s="210"/>
      <c r="P7" s="217"/>
      <c r="Q7" s="218" t="s">
        <v>273</v>
      </c>
      <c r="R7" s="52"/>
      <c r="S7" s="53"/>
      <c r="T7" s="53"/>
      <c r="U7" s="118" t="s">
        <v>41</v>
      </c>
      <c r="V7" s="53"/>
      <c r="W7" s="53"/>
      <c r="X7" s="53"/>
      <c r="Y7" s="48"/>
    </row>
    <row r="8" spans="2:35" ht="6.75" customHeight="1">
      <c r="B8" s="191"/>
      <c r="C8" s="192"/>
      <c r="D8" s="193"/>
      <c r="E8" s="18"/>
      <c r="F8" s="17"/>
      <c r="G8" s="17"/>
      <c r="H8" s="22"/>
      <c r="I8" s="22"/>
      <c r="J8" s="22"/>
      <c r="K8" s="17"/>
      <c r="L8" s="19"/>
      <c r="M8" s="1"/>
      <c r="N8" s="1"/>
      <c r="O8" s="191"/>
      <c r="P8" s="192"/>
      <c r="Q8" s="193"/>
      <c r="R8" s="91"/>
      <c r="S8" s="92"/>
      <c r="T8" s="92"/>
      <c r="U8" s="93"/>
      <c r="V8" s="93"/>
      <c r="W8" s="93"/>
      <c r="X8" s="92"/>
      <c r="Y8" s="94"/>
    </row>
    <row r="9" spans="2:35" ht="15.75" customHeight="1">
      <c r="B9" s="197"/>
      <c r="C9" s="6"/>
      <c r="D9" s="198" t="s">
        <v>162</v>
      </c>
      <c r="E9" s="234">
        <f t="shared" ref="E9:L9" si="0">SUM(E19:E95)</f>
        <v>916853</v>
      </c>
      <c r="F9" s="90">
        <f t="shared" si="0"/>
        <v>72033</v>
      </c>
      <c r="G9" s="90">
        <f t="shared" si="0"/>
        <v>18437</v>
      </c>
      <c r="H9" s="90">
        <f t="shared" si="0"/>
        <v>19990</v>
      </c>
      <c r="I9" s="90">
        <f t="shared" si="0"/>
        <v>65697</v>
      </c>
      <c r="J9" s="90">
        <f t="shared" si="0"/>
        <v>85748</v>
      </c>
      <c r="K9" s="90">
        <f t="shared" si="0"/>
        <v>557596</v>
      </c>
      <c r="L9" s="199">
        <f t="shared" si="0"/>
        <v>97352</v>
      </c>
      <c r="M9" s="4"/>
      <c r="N9" s="4"/>
      <c r="O9" s="197"/>
      <c r="Q9" s="198" t="s">
        <v>162</v>
      </c>
      <c r="R9" s="88">
        <f>SUM(S9:Y9)</f>
        <v>100.00000000000003</v>
      </c>
      <c r="S9" s="86">
        <f t="shared" ref="S9:Y9" si="1">SUM(S19:S95)</f>
        <v>7.8565484325186263</v>
      </c>
      <c r="T9" s="86">
        <f t="shared" si="1"/>
        <v>2.0109003297147972</v>
      </c>
      <c r="U9" s="86">
        <f t="shared" si="1"/>
        <v>2.1802840804360124</v>
      </c>
      <c r="V9" s="86">
        <f t="shared" si="1"/>
        <v>7.165488906073274</v>
      </c>
      <c r="W9" s="86">
        <f t="shared" si="1"/>
        <v>9.3524261795511432</v>
      </c>
      <c r="X9" s="86">
        <f t="shared" si="1"/>
        <v>60.816292251865924</v>
      </c>
      <c r="Y9" s="87">
        <f t="shared" si="1"/>
        <v>10.618059819840258</v>
      </c>
    </row>
    <row r="10" spans="2:35" ht="6.75" customHeight="1">
      <c r="B10" s="197"/>
      <c r="C10" s="6"/>
      <c r="D10" s="198"/>
      <c r="E10" s="16"/>
      <c r="F10" s="90"/>
      <c r="G10" s="90"/>
      <c r="H10" s="90"/>
      <c r="I10" s="7"/>
      <c r="J10" s="90"/>
      <c r="K10" s="90"/>
      <c r="L10" s="199"/>
      <c r="M10" s="4"/>
      <c r="N10" s="4"/>
      <c r="O10" s="197"/>
      <c r="Q10" s="198"/>
      <c r="R10" s="88"/>
      <c r="S10" s="86"/>
      <c r="T10" s="86"/>
      <c r="U10" s="86"/>
      <c r="V10" s="86"/>
      <c r="W10" s="86"/>
      <c r="X10" s="86"/>
      <c r="Y10" s="96"/>
      <c r="AA10" s="113"/>
      <c r="AB10" s="170"/>
      <c r="AC10" s="170"/>
      <c r="AD10" s="170"/>
      <c r="AE10" s="170"/>
      <c r="AF10" s="170"/>
      <c r="AG10" s="170"/>
      <c r="AH10" s="170"/>
      <c r="AI10" s="170"/>
    </row>
    <row r="11" spans="2:35" ht="15.75" customHeight="1">
      <c r="B11" s="197"/>
      <c r="C11" s="6"/>
      <c r="D11" s="198" t="s">
        <v>163</v>
      </c>
      <c r="E11" s="16">
        <f t="shared" ref="E11:L11" si="2">SUM(E19:E32)</f>
        <v>167826</v>
      </c>
      <c r="F11" s="11">
        <f t="shared" si="2"/>
        <v>14868</v>
      </c>
      <c r="G11" s="11">
        <f t="shared" si="2"/>
        <v>3204</v>
      </c>
      <c r="H11" s="11">
        <f t="shared" si="2"/>
        <v>3663</v>
      </c>
      <c r="I11" s="11">
        <f t="shared" si="2"/>
        <v>13775</v>
      </c>
      <c r="J11" s="11">
        <f t="shared" si="2"/>
        <v>16609</v>
      </c>
      <c r="K11" s="11">
        <f t="shared" si="2"/>
        <v>111543</v>
      </c>
      <c r="L11" s="12">
        <f t="shared" si="2"/>
        <v>4164</v>
      </c>
      <c r="M11" s="11"/>
      <c r="N11" s="11"/>
      <c r="O11" s="197"/>
      <c r="Q11" s="198" t="s">
        <v>163</v>
      </c>
      <c r="R11" s="88">
        <f>SUM(S11:Y11)</f>
        <v>18.304570089207324</v>
      </c>
      <c r="S11" s="86">
        <f>F11/$E$9*100</f>
        <v>1.6216340023973308</v>
      </c>
      <c r="T11" s="86">
        <f t="shared" ref="T11:Y11" si="3">G11/$E$9*100</f>
        <v>0.34945623780475171</v>
      </c>
      <c r="U11" s="86">
        <f t="shared" si="3"/>
        <v>0.39951878872621888</v>
      </c>
      <c r="V11" s="86">
        <f t="shared" si="3"/>
        <v>1.502421871335972</v>
      </c>
      <c r="W11" s="86">
        <f t="shared" si="3"/>
        <v>1.8115226759360552</v>
      </c>
      <c r="X11" s="86">
        <f t="shared" si="3"/>
        <v>12.165854286346885</v>
      </c>
      <c r="Y11" s="87">
        <f t="shared" si="3"/>
        <v>0.45416222666010803</v>
      </c>
      <c r="AA11" s="114"/>
      <c r="AB11" s="169"/>
      <c r="AC11" s="169"/>
      <c r="AD11" s="169"/>
      <c r="AE11" s="169"/>
      <c r="AF11" s="169"/>
      <c r="AG11" s="169"/>
      <c r="AH11" s="169"/>
      <c r="AI11" s="169"/>
    </row>
    <row r="12" spans="2:35" ht="15.75" customHeight="1">
      <c r="B12" s="197"/>
      <c r="C12" s="6"/>
      <c r="D12" s="198" t="s">
        <v>164</v>
      </c>
      <c r="E12" s="16">
        <f t="shared" ref="E12:L12" si="4">SUM(E33:E40)</f>
        <v>116155</v>
      </c>
      <c r="F12" s="11">
        <f t="shared" si="4"/>
        <v>5984</v>
      </c>
      <c r="G12" s="11">
        <f t="shared" si="4"/>
        <v>3848</v>
      </c>
      <c r="H12" s="11">
        <f t="shared" si="4"/>
        <v>3078</v>
      </c>
      <c r="I12" s="11">
        <f t="shared" si="4"/>
        <v>7671</v>
      </c>
      <c r="J12" s="11">
        <f t="shared" si="4"/>
        <v>9300</v>
      </c>
      <c r="K12" s="11">
        <f t="shared" si="4"/>
        <v>85753</v>
      </c>
      <c r="L12" s="12">
        <f t="shared" si="4"/>
        <v>521</v>
      </c>
      <c r="M12" s="11"/>
      <c r="N12" s="11"/>
      <c r="O12" s="197"/>
      <c r="Q12" s="198" t="s">
        <v>164</v>
      </c>
      <c r="R12" s="88">
        <f t="shared" ref="R12:R17" si="5">SUM(S12:Y12)</f>
        <v>12.668879307806158</v>
      </c>
      <c r="S12" s="86">
        <f t="shared" ref="S12:S17" si="6">F12/$E$9*100</f>
        <v>0.65266733053172099</v>
      </c>
      <c r="T12" s="86">
        <f t="shared" ref="T12:T17" si="7">G12/$E$9*100</f>
        <v>0.41969650532855318</v>
      </c>
      <c r="U12" s="86">
        <f t="shared" ref="U12:U17" si="8">H12/$E$9*100</f>
        <v>0.3357135767674862</v>
      </c>
      <c r="V12" s="86">
        <f t="shared" ref="V12:V17" si="9">I12/$E$9*100</f>
        <v>0.83666629219733157</v>
      </c>
      <c r="W12" s="86">
        <f t="shared" ref="W12:W17" si="10">J12/$E$9*100</f>
        <v>1.0143392670362643</v>
      </c>
      <c r="X12" s="86">
        <f t="shared" ref="X12:X17" si="11">K12/$E$9*100</f>
        <v>9.3529715232430934</v>
      </c>
      <c r="Y12" s="87">
        <f t="shared" ref="Y12:Y17" si="12">L12/$E$9*100</f>
        <v>5.6824812701709006E-2</v>
      </c>
      <c r="AA12" s="114"/>
      <c r="AB12" s="169"/>
      <c r="AC12" s="169"/>
      <c r="AD12" s="169"/>
      <c r="AE12" s="169"/>
      <c r="AF12" s="169"/>
      <c r="AG12" s="169"/>
      <c r="AH12" s="169"/>
      <c r="AI12" s="169"/>
    </row>
    <row r="13" spans="2:35" ht="15.75" customHeight="1">
      <c r="B13" s="197"/>
      <c r="C13" s="6"/>
      <c r="D13" s="198" t="s">
        <v>165</v>
      </c>
      <c r="E13" s="16">
        <f t="shared" ref="E13:L13" si="13">SUM(E41:E53)</f>
        <v>280987</v>
      </c>
      <c r="F13" s="11">
        <f t="shared" si="13"/>
        <v>19306</v>
      </c>
      <c r="G13" s="11">
        <f t="shared" si="13"/>
        <v>3811</v>
      </c>
      <c r="H13" s="11">
        <f t="shared" si="13"/>
        <v>4326</v>
      </c>
      <c r="I13" s="11">
        <f t="shared" si="13"/>
        <v>13095</v>
      </c>
      <c r="J13" s="11">
        <f t="shared" si="13"/>
        <v>22313</v>
      </c>
      <c r="K13" s="11">
        <f t="shared" si="13"/>
        <v>133516</v>
      </c>
      <c r="L13" s="12">
        <f t="shared" si="13"/>
        <v>84620</v>
      </c>
      <c r="M13" s="11"/>
      <c r="N13" s="11"/>
      <c r="O13" s="197"/>
      <c r="Q13" s="198" t="s">
        <v>165</v>
      </c>
      <c r="R13" s="88">
        <f t="shared" si="5"/>
        <v>30.64689759427084</v>
      </c>
      <c r="S13" s="86">
        <f t="shared" si="6"/>
        <v>2.1056810633765721</v>
      </c>
      <c r="T13" s="86">
        <f t="shared" si="7"/>
        <v>0.41566096200808639</v>
      </c>
      <c r="U13" s="86">
        <f t="shared" si="8"/>
        <v>0.47183136227944938</v>
      </c>
      <c r="V13" s="86">
        <f t="shared" si="9"/>
        <v>1.4282551292300947</v>
      </c>
      <c r="W13" s="86">
        <f t="shared" si="10"/>
        <v>2.4336507597182973</v>
      </c>
      <c r="X13" s="86">
        <f t="shared" si="11"/>
        <v>14.562421675012244</v>
      </c>
      <c r="Y13" s="87">
        <f t="shared" si="12"/>
        <v>9.2293966426460958</v>
      </c>
      <c r="AA13" s="114"/>
      <c r="AB13" s="169"/>
      <c r="AC13" s="169"/>
      <c r="AD13" s="169"/>
      <c r="AE13" s="169"/>
      <c r="AF13" s="169"/>
      <c r="AG13" s="169"/>
      <c r="AH13" s="169"/>
      <c r="AI13" s="169"/>
    </row>
    <row r="14" spans="2:35" ht="15.75" customHeight="1">
      <c r="B14" s="197"/>
      <c r="C14" s="6"/>
      <c r="D14" s="198" t="s">
        <v>166</v>
      </c>
      <c r="E14" s="16">
        <f t="shared" ref="E14:L14" si="14">SUM(E54:E64)</f>
        <v>100217</v>
      </c>
      <c r="F14" s="11">
        <f t="shared" si="14"/>
        <v>10614</v>
      </c>
      <c r="G14" s="11">
        <f t="shared" si="14"/>
        <v>1911</v>
      </c>
      <c r="H14" s="11">
        <f t="shared" si="14"/>
        <v>2492</v>
      </c>
      <c r="I14" s="11">
        <f t="shared" si="14"/>
        <v>7494</v>
      </c>
      <c r="J14" s="11">
        <f t="shared" si="14"/>
        <v>12694</v>
      </c>
      <c r="K14" s="11">
        <f t="shared" si="14"/>
        <v>62056</v>
      </c>
      <c r="L14" s="12">
        <f t="shared" si="14"/>
        <v>2956</v>
      </c>
      <c r="M14" s="11"/>
      <c r="N14" s="11"/>
      <c r="O14" s="197"/>
      <c r="Q14" s="198" t="s">
        <v>166</v>
      </c>
      <c r="R14" s="88">
        <f t="shared" si="5"/>
        <v>10.930541755330461</v>
      </c>
      <c r="S14" s="86">
        <f t="shared" si="6"/>
        <v>1.1576555892820333</v>
      </c>
      <c r="T14" s="86">
        <f t="shared" si="7"/>
        <v>0.20843035906519367</v>
      </c>
      <c r="U14" s="86">
        <f t="shared" si="8"/>
        <v>0.27179929607036241</v>
      </c>
      <c r="V14" s="86">
        <f t="shared" si="9"/>
        <v>0.81736112550212514</v>
      </c>
      <c r="W14" s="86">
        <f t="shared" si="10"/>
        <v>1.3845185651353054</v>
      </c>
      <c r="X14" s="86">
        <f t="shared" si="11"/>
        <v>6.7683696295916569</v>
      </c>
      <c r="Y14" s="87">
        <f t="shared" si="12"/>
        <v>0.32240719068378465</v>
      </c>
      <c r="AA14" s="114"/>
      <c r="AB14" s="169"/>
      <c r="AC14" s="169"/>
      <c r="AD14" s="169"/>
      <c r="AE14" s="169"/>
      <c r="AF14" s="169"/>
      <c r="AG14" s="169"/>
      <c r="AH14" s="169"/>
      <c r="AI14" s="169"/>
    </row>
    <row r="15" spans="2:35" ht="15.75" customHeight="1">
      <c r="B15" s="197"/>
      <c r="C15" s="6"/>
      <c r="D15" s="198" t="s">
        <v>167</v>
      </c>
      <c r="E15" s="16">
        <f t="shared" ref="E15:L15" si="15">SUM(E65:E76)</f>
        <v>147125</v>
      </c>
      <c r="F15" s="11">
        <f t="shared" si="15"/>
        <v>13456</v>
      </c>
      <c r="G15" s="11">
        <f t="shared" si="15"/>
        <v>3838</v>
      </c>
      <c r="H15" s="11">
        <f t="shared" si="15"/>
        <v>4221</v>
      </c>
      <c r="I15" s="11">
        <f t="shared" si="15"/>
        <v>12179</v>
      </c>
      <c r="J15" s="11">
        <f t="shared" si="15"/>
        <v>16881</v>
      </c>
      <c r="K15" s="11">
        <f t="shared" si="15"/>
        <v>94181</v>
      </c>
      <c r="L15" s="12">
        <f t="shared" si="15"/>
        <v>2369</v>
      </c>
      <c r="M15" s="11"/>
      <c r="N15" s="11"/>
      <c r="O15" s="197"/>
      <c r="Q15" s="198" t="s">
        <v>167</v>
      </c>
      <c r="R15" s="88">
        <f t="shared" si="5"/>
        <v>16.04673813577531</v>
      </c>
      <c r="S15" s="86">
        <f t="shared" si="6"/>
        <v>1.4676289437892442</v>
      </c>
      <c r="T15" s="86">
        <f t="shared" si="7"/>
        <v>0.4186058179446433</v>
      </c>
      <c r="U15" s="86">
        <f t="shared" si="8"/>
        <v>0.46037914474839475</v>
      </c>
      <c r="V15" s="86">
        <f t="shared" si="9"/>
        <v>1.3283481648639421</v>
      </c>
      <c r="W15" s="86">
        <f t="shared" si="10"/>
        <v>1.8411893727784061</v>
      </c>
      <c r="X15" s="86">
        <f t="shared" si="11"/>
        <v>10.27220285040241</v>
      </c>
      <c r="Y15" s="87">
        <f t="shared" si="12"/>
        <v>0.25838384124826985</v>
      </c>
      <c r="AA15" s="114"/>
      <c r="AB15" s="169"/>
      <c r="AC15" s="169"/>
      <c r="AD15" s="169"/>
      <c r="AE15" s="169"/>
      <c r="AF15" s="169"/>
      <c r="AG15" s="169"/>
      <c r="AH15" s="169"/>
      <c r="AI15" s="169"/>
    </row>
    <row r="16" spans="2:35" ht="15.75" customHeight="1">
      <c r="B16" s="197"/>
      <c r="C16" s="6"/>
      <c r="D16" s="198" t="s">
        <v>168</v>
      </c>
      <c r="E16" s="16">
        <f t="shared" ref="E16:L16" si="16">SUM(E77:E86)</f>
        <v>42325</v>
      </c>
      <c r="F16" s="11">
        <f t="shared" si="16"/>
        <v>3486</v>
      </c>
      <c r="G16" s="11">
        <f t="shared" si="16"/>
        <v>912</v>
      </c>
      <c r="H16" s="11">
        <f t="shared" si="16"/>
        <v>935</v>
      </c>
      <c r="I16" s="11">
        <f t="shared" si="16"/>
        <v>5141</v>
      </c>
      <c r="J16" s="11">
        <f t="shared" si="16"/>
        <v>3712</v>
      </c>
      <c r="K16" s="11">
        <f t="shared" si="16"/>
        <v>26870</v>
      </c>
      <c r="L16" s="12">
        <f t="shared" si="16"/>
        <v>1269</v>
      </c>
      <c r="M16" s="11"/>
      <c r="N16" s="11"/>
      <c r="O16" s="197"/>
      <c r="Q16" s="198" t="s">
        <v>168</v>
      </c>
      <c r="R16" s="88">
        <f t="shared" si="5"/>
        <v>4.6163343523989129</v>
      </c>
      <c r="S16" s="86">
        <f t="shared" si="6"/>
        <v>0.38021362203101261</v>
      </c>
      <c r="T16" s="86">
        <f t="shared" si="7"/>
        <v>9.9470689412588506E-2</v>
      </c>
      <c r="U16" s="86">
        <f t="shared" si="8"/>
        <v>0.10197927039558141</v>
      </c>
      <c r="V16" s="86">
        <f t="shared" si="9"/>
        <v>0.56072238406811126</v>
      </c>
      <c r="W16" s="86">
        <f t="shared" si="10"/>
        <v>0.40486315690737773</v>
      </c>
      <c r="X16" s="86">
        <f t="shared" si="11"/>
        <v>2.9306770005660669</v>
      </c>
      <c r="Y16" s="87">
        <f t="shared" si="12"/>
        <v>0.13840822901817412</v>
      </c>
      <c r="AA16" s="114"/>
      <c r="AB16" s="169"/>
      <c r="AC16" s="169"/>
      <c r="AD16" s="169"/>
      <c r="AE16" s="169"/>
      <c r="AF16" s="169"/>
      <c r="AG16" s="169"/>
      <c r="AH16" s="169"/>
      <c r="AI16" s="169"/>
    </row>
    <row r="17" spans="2:35" ht="15.75" customHeight="1">
      <c r="B17" s="197"/>
      <c r="C17" s="6"/>
      <c r="D17" s="198" t="s">
        <v>348</v>
      </c>
      <c r="E17" s="16">
        <f t="shared" ref="E17:L17" si="17">SUM(E87:E95)</f>
        <v>62218</v>
      </c>
      <c r="F17" s="11">
        <f t="shared" si="17"/>
        <v>4319</v>
      </c>
      <c r="G17" s="11">
        <f t="shared" si="17"/>
        <v>913</v>
      </c>
      <c r="H17" s="11">
        <f t="shared" si="17"/>
        <v>1275</v>
      </c>
      <c r="I17" s="11">
        <f t="shared" si="17"/>
        <v>6342</v>
      </c>
      <c r="J17" s="11">
        <f t="shared" si="17"/>
        <v>4239</v>
      </c>
      <c r="K17" s="11">
        <f t="shared" si="17"/>
        <v>43677</v>
      </c>
      <c r="L17" s="12">
        <f t="shared" si="17"/>
        <v>1453</v>
      </c>
      <c r="M17" s="11"/>
      <c r="N17" s="11"/>
      <c r="O17" s="197"/>
      <c r="Q17" s="198" t="s">
        <v>348</v>
      </c>
      <c r="R17" s="88">
        <f t="shared" si="5"/>
        <v>6.786038765210999</v>
      </c>
      <c r="S17" s="86">
        <f t="shared" si="6"/>
        <v>0.47106788111071246</v>
      </c>
      <c r="T17" s="86">
        <f t="shared" si="7"/>
        <v>9.9579758150979483E-2</v>
      </c>
      <c r="U17" s="86">
        <f t="shared" si="8"/>
        <v>0.1390626414485201</v>
      </c>
      <c r="V17" s="86">
        <f t="shared" si="9"/>
        <v>0.69171393887569765</v>
      </c>
      <c r="W17" s="86">
        <f t="shared" si="10"/>
        <v>0.46234238203943268</v>
      </c>
      <c r="X17" s="86">
        <f t="shared" si="11"/>
        <v>4.7637952867035391</v>
      </c>
      <c r="Y17" s="87">
        <f t="shared" si="12"/>
        <v>0.15847687688211742</v>
      </c>
      <c r="AA17" s="114"/>
      <c r="AB17" s="261"/>
      <c r="AC17" s="261"/>
      <c r="AD17" s="261"/>
      <c r="AE17" s="261"/>
      <c r="AF17" s="261"/>
      <c r="AG17" s="261"/>
      <c r="AH17" s="261"/>
      <c r="AI17" s="261"/>
    </row>
    <row r="18" spans="2:35" ht="6.75" customHeight="1">
      <c r="B18" s="197"/>
      <c r="C18" s="6"/>
      <c r="D18" s="198"/>
      <c r="E18" s="200"/>
      <c r="F18" s="90"/>
      <c r="G18" s="90"/>
      <c r="H18" s="90"/>
      <c r="I18" s="7"/>
      <c r="J18" s="7"/>
      <c r="K18" s="7"/>
      <c r="L18" s="34"/>
      <c r="M18" s="11"/>
      <c r="N18" s="11"/>
      <c r="O18" s="197"/>
      <c r="Q18" s="198"/>
      <c r="R18" s="88"/>
      <c r="S18" s="86"/>
      <c r="T18" s="86"/>
      <c r="U18" s="86"/>
      <c r="V18" s="86"/>
      <c r="W18" s="86"/>
      <c r="X18" s="86"/>
      <c r="Y18" s="87"/>
      <c r="AA18" s="114"/>
      <c r="AB18" s="260"/>
      <c r="AC18" s="260"/>
      <c r="AD18" s="260"/>
      <c r="AE18" s="260"/>
      <c r="AF18" s="260"/>
      <c r="AG18" s="260"/>
      <c r="AH18" s="260"/>
      <c r="AI18" s="260"/>
    </row>
    <row r="19" spans="2:35" ht="15.75" customHeight="1">
      <c r="B19" s="201" t="s">
        <v>169</v>
      </c>
      <c r="C19" s="187" t="s">
        <v>170</v>
      </c>
      <c r="D19" s="202" t="s">
        <v>171</v>
      </c>
      <c r="E19" s="16">
        <f>SUM(F19:L19)</f>
        <v>4632</v>
      </c>
      <c r="F19" s="90">
        <v>1269</v>
      </c>
      <c r="G19" s="90">
        <v>107</v>
      </c>
      <c r="H19" s="90">
        <v>121</v>
      </c>
      <c r="I19" s="7">
        <v>572</v>
      </c>
      <c r="J19" s="7">
        <v>358</v>
      </c>
      <c r="K19" s="7">
        <v>2188</v>
      </c>
      <c r="L19" s="34">
        <v>17</v>
      </c>
      <c r="M19" s="11"/>
      <c r="N19" s="11"/>
      <c r="O19" s="201" t="s">
        <v>169</v>
      </c>
      <c r="P19" s="187" t="s">
        <v>170</v>
      </c>
      <c r="Q19" s="202" t="s">
        <v>171</v>
      </c>
      <c r="R19" s="88">
        <f>SUM(S19:Y19)</f>
        <v>0.50520639622709429</v>
      </c>
      <c r="S19" s="86">
        <f t="shared" ref="S19:S82" si="18">F19/$E$9*100</f>
        <v>0.13840822901817412</v>
      </c>
      <c r="T19" s="86">
        <f t="shared" ref="T19:T82" si="19">G19/$E$9*100</f>
        <v>1.1670355007836588E-2</v>
      </c>
      <c r="U19" s="86">
        <f t="shared" ref="U19:U82" si="20">H19/$E$9*100</f>
        <v>1.3197317345310535E-2</v>
      </c>
      <c r="V19" s="86">
        <f t="shared" ref="V19:V82" si="21">I19/$E$9*100</f>
        <v>6.23873183596498E-2</v>
      </c>
      <c r="W19" s="86">
        <f t="shared" ref="W19:W82" si="22">J19/$E$9*100</f>
        <v>3.9046608343976622E-2</v>
      </c>
      <c r="X19" s="86">
        <f t="shared" ref="X19:X82" si="23">K19/$E$9*100</f>
        <v>0.23864239959949959</v>
      </c>
      <c r="Y19" s="87">
        <f t="shared" ref="Y19:Y82" si="24">L19/$E$9*100</f>
        <v>1.8541685526469345E-3</v>
      </c>
      <c r="AA19" s="114"/>
      <c r="AB19" s="260"/>
      <c r="AC19" s="260"/>
      <c r="AD19" s="260"/>
      <c r="AE19" s="260"/>
      <c r="AF19" s="260"/>
      <c r="AG19" s="260"/>
      <c r="AH19" s="260"/>
      <c r="AI19" s="260"/>
    </row>
    <row r="20" spans="2:35" ht="15.75" customHeight="1">
      <c r="B20" s="201" t="s">
        <v>169</v>
      </c>
      <c r="C20" s="187" t="s">
        <v>172</v>
      </c>
      <c r="D20" s="203" t="s">
        <v>173</v>
      </c>
      <c r="E20" s="16">
        <f t="shared" ref="E20:E83" si="25">SUM(F20:L20)</f>
        <v>6009</v>
      </c>
      <c r="F20" s="90">
        <v>1060</v>
      </c>
      <c r="G20" s="90">
        <v>50</v>
      </c>
      <c r="H20" s="90">
        <v>107</v>
      </c>
      <c r="I20" s="7">
        <v>699</v>
      </c>
      <c r="J20" s="7">
        <v>598</v>
      </c>
      <c r="K20" s="7">
        <v>3429</v>
      </c>
      <c r="L20" s="34">
        <v>66</v>
      </c>
      <c r="M20" s="11"/>
      <c r="N20" s="11"/>
      <c r="O20" s="201" t="s">
        <v>169</v>
      </c>
      <c r="P20" s="187" t="s">
        <v>172</v>
      </c>
      <c r="Q20" s="203" t="s">
        <v>173</v>
      </c>
      <c r="R20" s="88">
        <f t="shared" ref="R20:R83" si="26">SUM(S20:Y20)</f>
        <v>0.65539404899149589</v>
      </c>
      <c r="S20" s="86">
        <f t="shared" si="18"/>
        <v>0.11561286269445592</v>
      </c>
      <c r="T20" s="86">
        <f t="shared" si="19"/>
        <v>5.4534369195498077E-3</v>
      </c>
      <c r="U20" s="86">
        <f t="shared" si="20"/>
        <v>1.1670355007836588E-2</v>
      </c>
      <c r="V20" s="86">
        <f t="shared" si="21"/>
        <v>7.6239048135306312E-2</v>
      </c>
      <c r="W20" s="86">
        <f t="shared" si="22"/>
        <v>6.52231055578157E-2</v>
      </c>
      <c r="X20" s="86">
        <f t="shared" si="23"/>
        <v>0.37399670394272583</v>
      </c>
      <c r="Y20" s="87">
        <f t="shared" si="24"/>
        <v>7.1985367338057472E-3</v>
      </c>
      <c r="AA20" s="114"/>
      <c r="AB20" s="260"/>
      <c r="AC20" s="260"/>
      <c r="AD20" s="260"/>
      <c r="AE20" s="260"/>
      <c r="AF20" s="260"/>
      <c r="AG20" s="260"/>
      <c r="AH20" s="260"/>
      <c r="AI20" s="260"/>
    </row>
    <row r="21" spans="2:35" ht="15.75" customHeight="1">
      <c r="B21" s="201" t="s">
        <v>169</v>
      </c>
      <c r="C21" s="187" t="s">
        <v>174</v>
      </c>
      <c r="D21" s="203" t="s">
        <v>175</v>
      </c>
      <c r="E21" s="16">
        <f t="shared" si="25"/>
        <v>3444</v>
      </c>
      <c r="F21" s="90">
        <v>399</v>
      </c>
      <c r="G21" s="90">
        <v>37</v>
      </c>
      <c r="H21" s="90">
        <v>40</v>
      </c>
      <c r="I21" s="7">
        <v>377</v>
      </c>
      <c r="J21" s="7">
        <v>353</v>
      </c>
      <c r="K21" s="7">
        <v>2237</v>
      </c>
      <c r="L21" s="34">
        <v>1</v>
      </c>
      <c r="M21" s="11"/>
      <c r="N21" s="11"/>
      <c r="O21" s="201" t="s">
        <v>169</v>
      </c>
      <c r="P21" s="187" t="s">
        <v>174</v>
      </c>
      <c r="Q21" s="203" t="s">
        <v>175</v>
      </c>
      <c r="R21" s="88">
        <f t="shared" si="26"/>
        <v>0.37563273501859074</v>
      </c>
      <c r="S21" s="86">
        <f t="shared" si="18"/>
        <v>4.3518426618007464E-2</v>
      </c>
      <c r="T21" s="86">
        <f t="shared" si="19"/>
        <v>4.0355433204668579E-3</v>
      </c>
      <c r="U21" s="86">
        <f t="shared" si="20"/>
        <v>4.3627495356398467E-3</v>
      </c>
      <c r="V21" s="86">
        <f t="shared" si="21"/>
        <v>4.1118914373405556E-2</v>
      </c>
      <c r="W21" s="86">
        <f t="shared" si="22"/>
        <v>3.8501264652021645E-2</v>
      </c>
      <c r="X21" s="86">
        <f t="shared" si="23"/>
        <v>0.24398676778065839</v>
      </c>
      <c r="Y21" s="87">
        <f t="shared" si="24"/>
        <v>1.0906873839099617E-4</v>
      </c>
      <c r="AA21" s="114"/>
      <c r="AB21" s="260"/>
      <c r="AC21" s="260"/>
      <c r="AD21" s="260"/>
      <c r="AE21" s="260"/>
      <c r="AF21" s="260"/>
      <c r="AG21" s="260"/>
      <c r="AH21" s="260"/>
      <c r="AI21" s="260"/>
    </row>
    <row r="22" spans="2:35" ht="15.75" customHeight="1">
      <c r="B22" s="201" t="s">
        <v>169</v>
      </c>
      <c r="C22" s="187" t="s">
        <v>176</v>
      </c>
      <c r="D22" s="203" t="s">
        <v>177</v>
      </c>
      <c r="E22" s="16">
        <f t="shared" si="25"/>
        <v>4326</v>
      </c>
      <c r="F22" s="90">
        <v>756</v>
      </c>
      <c r="G22" s="90">
        <v>75</v>
      </c>
      <c r="H22" s="90">
        <v>78</v>
      </c>
      <c r="I22" s="7">
        <v>525</v>
      </c>
      <c r="J22" s="7">
        <v>350</v>
      </c>
      <c r="K22" s="7">
        <v>2489</v>
      </c>
      <c r="L22" s="34">
        <v>53</v>
      </c>
      <c r="M22" s="11"/>
      <c r="N22" s="11"/>
      <c r="O22" s="201" t="s">
        <v>169</v>
      </c>
      <c r="P22" s="187" t="s">
        <v>176</v>
      </c>
      <c r="Q22" s="203" t="s">
        <v>177</v>
      </c>
      <c r="R22" s="88">
        <f t="shared" si="26"/>
        <v>0.47183136227944944</v>
      </c>
      <c r="S22" s="86">
        <f t="shared" si="18"/>
        <v>8.2455966223593094E-2</v>
      </c>
      <c r="T22" s="86">
        <f t="shared" si="19"/>
        <v>8.180155379324712E-3</v>
      </c>
      <c r="U22" s="86">
        <f t="shared" si="20"/>
        <v>8.5073615944977008E-3</v>
      </c>
      <c r="V22" s="86">
        <f t="shared" si="21"/>
        <v>5.7261087655272977E-2</v>
      </c>
      <c r="W22" s="86">
        <f t="shared" si="22"/>
        <v>3.8174058436848651E-2</v>
      </c>
      <c r="X22" s="86">
        <f t="shared" si="23"/>
        <v>0.27147208985518945</v>
      </c>
      <c r="Y22" s="87">
        <f t="shared" si="24"/>
        <v>5.7806431347227965E-3</v>
      </c>
      <c r="AA22" s="114"/>
      <c r="AB22" s="260"/>
      <c r="AC22" s="260"/>
      <c r="AD22" s="260"/>
      <c r="AE22" s="260"/>
      <c r="AF22" s="260"/>
      <c r="AG22" s="260"/>
      <c r="AH22" s="260"/>
      <c r="AI22" s="260"/>
    </row>
    <row r="23" spans="2:35" ht="15.75" customHeight="1">
      <c r="B23" s="201" t="s">
        <v>169</v>
      </c>
      <c r="C23" s="187" t="s">
        <v>178</v>
      </c>
      <c r="D23" s="203" t="s">
        <v>179</v>
      </c>
      <c r="E23" s="16">
        <f t="shared" si="25"/>
        <v>4308</v>
      </c>
      <c r="F23" s="90">
        <v>583</v>
      </c>
      <c r="G23" s="90">
        <v>125</v>
      </c>
      <c r="H23" s="90">
        <v>115</v>
      </c>
      <c r="I23" s="7">
        <v>777</v>
      </c>
      <c r="J23" s="7">
        <v>482</v>
      </c>
      <c r="K23" s="7">
        <v>2207</v>
      </c>
      <c r="L23" s="34">
        <v>19</v>
      </c>
      <c r="M23" s="11"/>
      <c r="N23" s="11"/>
      <c r="O23" s="201" t="s">
        <v>169</v>
      </c>
      <c r="P23" s="187" t="s">
        <v>178</v>
      </c>
      <c r="Q23" s="203" t="s">
        <v>179</v>
      </c>
      <c r="R23" s="88">
        <f t="shared" si="26"/>
        <v>0.46986812498841146</v>
      </c>
      <c r="S23" s="86">
        <f t="shared" si="18"/>
        <v>6.3587074481950764E-2</v>
      </c>
      <c r="T23" s="86">
        <f t="shared" si="19"/>
        <v>1.3633592298874521E-2</v>
      </c>
      <c r="U23" s="86">
        <f t="shared" si="20"/>
        <v>1.2542904914964558E-2</v>
      </c>
      <c r="V23" s="86">
        <f t="shared" si="21"/>
        <v>8.4746409729804004E-2</v>
      </c>
      <c r="W23" s="86">
        <f t="shared" si="22"/>
        <v>5.2571131904460153E-2</v>
      </c>
      <c r="X23" s="86">
        <f t="shared" si="23"/>
        <v>0.24071470562892855</v>
      </c>
      <c r="Y23" s="87">
        <f t="shared" si="24"/>
        <v>2.0723060294289271E-3</v>
      </c>
      <c r="AA23" s="114"/>
      <c r="AB23" s="260"/>
      <c r="AC23" s="260"/>
      <c r="AD23" s="260"/>
      <c r="AE23" s="260"/>
      <c r="AF23" s="260"/>
      <c r="AG23" s="260"/>
      <c r="AH23" s="260"/>
      <c r="AI23" s="260"/>
    </row>
    <row r="24" spans="2:35" ht="15.75" customHeight="1">
      <c r="B24" s="201" t="s">
        <v>169</v>
      </c>
      <c r="C24" s="187" t="s">
        <v>180</v>
      </c>
      <c r="D24" s="203" t="s">
        <v>181</v>
      </c>
      <c r="E24" s="16">
        <f t="shared" si="25"/>
        <v>4061</v>
      </c>
      <c r="F24" s="90">
        <v>759</v>
      </c>
      <c r="G24" s="90">
        <v>87</v>
      </c>
      <c r="H24" s="90">
        <v>65</v>
      </c>
      <c r="I24" s="7">
        <v>491</v>
      </c>
      <c r="J24" s="7">
        <v>235</v>
      </c>
      <c r="K24" s="7">
        <v>1623</v>
      </c>
      <c r="L24" s="34">
        <v>801</v>
      </c>
      <c r="M24" s="11"/>
      <c r="N24" s="11"/>
      <c r="O24" s="201" t="s">
        <v>169</v>
      </c>
      <c r="P24" s="187" t="s">
        <v>180</v>
      </c>
      <c r="Q24" s="203" t="s">
        <v>181</v>
      </c>
      <c r="R24" s="88">
        <f t="shared" si="26"/>
        <v>0.4429281466058354</v>
      </c>
      <c r="S24" s="86">
        <f t="shared" si="18"/>
        <v>8.2783172438766081E-2</v>
      </c>
      <c r="T24" s="86">
        <f t="shared" si="19"/>
        <v>9.4889802400166656E-3</v>
      </c>
      <c r="U24" s="86">
        <f t="shared" si="20"/>
        <v>7.0894679954147501E-3</v>
      </c>
      <c r="V24" s="86">
        <f t="shared" si="21"/>
        <v>5.3552750549979114E-2</v>
      </c>
      <c r="W24" s="86">
        <f t="shared" si="22"/>
        <v>2.5631153521884099E-2</v>
      </c>
      <c r="X24" s="86">
        <f t="shared" si="23"/>
        <v>0.17701856240858677</v>
      </c>
      <c r="Y24" s="87">
        <f t="shared" si="24"/>
        <v>8.7364059451187928E-2</v>
      </c>
      <c r="AA24" s="114"/>
      <c r="AB24" s="260"/>
      <c r="AC24" s="260"/>
      <c r="AD24" s="260"/>
      <c r="AE24" s="260"/>
      <c r="AF24" s="260"/>
      <c r="AG24" s="260"/>
      <c r="AH24" s="260"/>
      <c r="AI24" s="260"/>
    </row>
    <row r="25" spans="2:35" ht="15.75" customHeight="1">
      <c r="B25" s="201" t="s">
        <v>169</v>
      </c>
      <c r="C25" s="187" t="s">
        <v>182</v>
      </c>
      <c r="D25" s="203" t="s">
        <v>183</v>
      </c>
      <c r="E25" s="16">
        <f t="shared" si="25"/>
        <v>5972</v>
      </c>
      <c r="F25" s="90">
        <v>789</v>
      </c>
      <c r="G25" s="90">
        <v>87</v>
      </c>
      <c r="H25" s="90">
        <v>157</v>
      </c>
      <c r="I25" s="7">
        <v>564</v>
      </c>
      <c r="J25" s="7">
        <v>849</v>
      </c>
      <c r="K25" s="7">
        <v>3497</v>
      </c>
      <c r="L25" s="34">
        <v>29</v>
      </c>
      <c r="M25" s="11"/>
      <c r="N25" s="11"/>
      <c r="O25" s="201" t="s">
        <v>169</v>
      </c>
      <c r="P25" s="187" t="s">
        <v>182</v>
      </c>
      <c r="Q25" s="203" t="s">
        <v>183</v>
      </c>
      <c r="R25" s="88">
        <f t="shared" si="26"/>
        <v>0.65135850567102904</v>
      </c>
      <c r="S25" s="86">
        <f t="shared" si="18"/>
        <v>8.6055234590495966E-2</v>
      </c>
      <c r="T25" s="86">
        <f t="shared" si="19"/>
        <v>9.4889802400166656E-3</v>
      </c>
      <c r="U25" s="86">
        <f t="shared" si="20"/>
        <v>1.7123791927386396E-2</v>
      </c>
      <c r="V25" s="86">
        <f t="shared" si="21"/>
        <v>6.151476845252183E-2</v>
      </c>
      <c r="W25" s="86">
        <f t="shared" si="22"/>
        <v>9.2599358893955735E-2</v>
      </c>
      <c r="X25" s="86">
        <f t="shared" si="23"/>
        <v>0.38141337815331355</v>
      </c>
      <c r="Y25" s="87">
        <f t="shared" si="24"/>
        <v>3.1629934133388885E-3</v>
      </c>
      <c r="AA25" s="114"/>
      <c r="AB25" s="260"/>
      <c r="AC25" s="260"/>
      <c r="AD25" s="260"/>
      <c r="AE25" s="260"/>
      <c r="AF25" s="260"/>
      <c r="AG25" s="260"/>
      <c r="AH25" s="260"/>
      <c r="AI25" s="260"/>
    </row>
    <row r="26" spans="2:35" ht="15.75" customHeight="1">
      <c r="B26" s="201" t="s">
        <v>169</v>
      </c>
      <c r="C26" s="187" t="s">
        <v>184</v>
      </c>
      <c r="D26" s="203" t="s">
        <v>185</v>
      </c>
      <c r="E26" s="16">
        <f t="shared" si="25"/>
        <v>3392</v>
      </c>
      <c r="F26" s="90">
        <v>392</v>
      </c>
      <c r="G26" s="90">
        <v>81</v>
      </c>
      <c r="H26" s="90">
        <v>49</v>
      </c>
      <c r="I26" s="7">
        <v>642</v>
      </c>
      <c r="J26" s="7">
        <v>302</v>
      </c>
      <c r="K26" s="7">
        <v>1911</v>
      </c>
      <c r="L26" s="12">
        <v>15</v>
      </c>
      <c r="M26" s="11"/>
      <c r="N26" s="11"/>
      <c r="O26" s="201" t="s">
        <v>169</v>
      </c>
      <c r="P26" s="187" t="s">
        <v>184</v>
      </c>
      <c r="Q26" s="203" t="s">
        <v>185</v>
      </c>
      <c r="R26" s="88">
        <f t="shared" si="26"/>
        <v>0.36996116062225898</v>
      </c>
      <c r="S26" s="86">
        <f t="shared" si="18"/>
        <v>4.2754945449270491E-2</v>
      </c>
      <c r="T26" s="86">
        <f t="shared" si="19"/>
        <v>8.8345678096706879E-3</v>
      </c>
      <c r="U26" s="86">
        <f t="shared" si="20"/>
        <v>5.3443681811588114E-3</v>
      </c>
      <c r="V26" s="86">
        <f t="shared" si="21"/>
        <v>7.0022130047019529E-2</v>
      </c>
      <c r="W26" s="86">
        <f t="shared" si="22"/>
        <v>3.2938758994080837E-2</v>
      </c>
      <c r="X26" s="86">
        <f t="shared" si="23"/>
        <v>0.20843035906519367</v>
      </c>
      <c r="Y26" s="87">
        <f t="shared" si="24"/>
        <v>1.6360310758649424E-3</v>
      </c>
      <c r="AA26" s="114"/>
      <c r="AB26" s="260"/>
      <c r="AC26" s="260"/>
      <c r="AD26" s="260"/>
      <c r="AE26" s="260"/>
      <c r="AF26" s="260"/>
      <c r="AG26" s="260"/>
      <c r="AH26" s="260"/>
      <c r="AI26" s="260"/>
    </row>
    <row r="27" spans="2:35" ht="15.75" customHeight="1">
      <c r="B27" s="201" t="s">
        <v>186</v>
      </c>
      <c r="C27" s="187" t="s">
        <v>187</v>
      </c>
      <c r="D27" s="203" t="s">
        <v>188</v>
      </c>
      <c r="E27" s="16">
        <f t="shared" si="25"/>
        <v>5429</v>
      </c>
      <c r="F27" s="90">
        <v>556</v>
      </c>
      <c r="G27" s="90">
        <v>120</v>
      </c>
      <c r="H27" s="90">
        <v>104</v>
      </c>
      <c r="I27" s="7">
        <v>666</v>
      </c>
      <c r="J27" s="7">
        <v>423</v>
      </c>
      <c r="K27" s="7">
        <v>2807</v>
      </c>
      <c r="L27" s="34">
        <v>753</v>
      </c>
      <c r="M27" s="11"/>
      <c r="N27" s="11"/>
      <c r="O27" s="201" t="s">
        <v>186</v>
      </c>
      <c r="P27" s="187" t="s">
        <v>187</v>
      </c>
      <c r="Q27" s="203" t="s">
        <v>188</v>
      </c>
      <c r="R27" s="88">
        <f t="shared" si="26"/>
        <v>0.59213418072471813</v>
      </c>
      <c r="S27" s="86">
        <f t="shared" si="18"/>
        <v>6.0642218545393867E-2</v>
      </c>
      <c r="T27" s="86">
        <f t="shared" si="19"/>
        <v>1.3088248606919539E-2</v>
      </c>
      <c r="U27" s="86">
        <f t="shared" si="20"/>
        <v>1.1343148792663601E-2</v>
      </c>
      <c r="V27" s="86">
        <f t="shared" si="21"/>
        <v>7.263977976840344E-2</v>
      </c>
      <c r="W27" s="86">
        <f t="shared" si="22"/>
        <v>4.6136076339391374E-2</v>
      </c>
      <c r="X27" s="86">
        <f t="shared" si="23"/>
        <v>0.30615594866352625</v>
      </c>
      <c r="Y27" s="87">
        <f t="shared" si="24"/>
        <v>8.2128760008420107E-2</v>
      </c>
      <c r="AA27" s="114"/>
      <c r="AB27" s="260"/>
      <c r="AC27" s="260"/>
      <c r="AD27" s="260"/>
      <c r="AE27" s="260"/>
      <c r="AF27" s="260"/>
      <c r="AG27" s="260"/>
      <c r="AH27" s="260"/>
      <c r="AI27" s="260"/>
    </row>
    <row r="28" spans="2:35" ht="15.75" customHeight="1">
      <c r="B28" s="201" t="s">
        <v>186</v>
      </c>
      <c r="C28" s="187" t="s">
        <v>189</v>
      </c>
      <c r="D28" s="203" t="s">
        <v>190</v>
      </c>
      <c r="E28" s="16">
        <f t="shared" si="25"/>
        <v>9607</v>
      </c>
      <c r="F28" s="90">
        <v>557</v>
      </c>
      <c r="G28" s="90">
        <v>151</v>
      </c>
      <c r="H28" s="90">
        <v>247</v>
      </c>
      <c r="I28" s="7">
        <v>1193</v>
      </c>
      <c r="J28" s="7">
        <v>1326</v>
      </c>
      <c r="K28" s="7">
        <v>6075</v>
      </c>
      <c r="L28" s="34">
        <v>58</v>
      </c>
      <c r="M28" s="11"/>
      <c r="N28" s="11"/>
      <c r="O28" s="201" t="s">
        <v>186</v>
      </c>
      <c r="P28" s="187" t="s">
        <v>189</v>
      </c>
      <c r="Q28" s="203" t="s">
        <v>190</v>
      </c>
      <c r="R28" s="88">
        <f t="shared" si="26"/>
        <v>1.0478233697223003</v>
      </c>
      <c r="S28" s="86">
        <f t="shared" si="18"/>
        <v>6.0751287283784858E-2</v>
      </c>
      <c r="T28" s="86">
        <f t="shared" si="19"/>
        <v>1.6469379497040419E-2</v>
      </c>
      <c r="U28" s="86">
        <f t="shared" si="20"/>
        <v>2.6939978382576051E-2</v>
      </c>
      <c r="V28" s="86">
        <f t="shared" si="21"/>
        <v>0.13011900490045841</v>
      </c>
      <c r="W28" s="86">
        <f t="shared" si="22"/>
        <v>0.14462514710646091</v>
      </c>
      <c r="X28" s="86">
        <f t="shared" si="23"/>
        <v>0.66259258572530166</v>
      </c>
      <c r="Y28" s="87">
        <f t="shared" si="24"/>
        <v>6.325986826677777E-3</v>
      </c>
      <c r="AA28" s="114"/>
      <c r="AB28" s="260"/>
      <c r="AC28" s="260"/>
      <c r="AD28" s="260"/>
      <c r="AE28" s="260"/>
      <c r="AF28" s="260"/>
      <c r="AG28" s="260"/>
      <c r="AH28" s="260"/>
      <c r="AI28" s="260"/>
    </row>
    <row r="29" spans="2:35" ht="15.75" customHeight="1">
      <c r="B29" s="201" t="s">
        <v>169</v>
      </c>
      <c r="C29" s="187" t="s">
        <v>191</v>
      </c>
      <c r="D29" s="203" t="s">
        <v>192</v>
      </c>
      <c r="E29" s="16">
        <f t="shared" si="25"/>
        <v>38660</v>
      </c>
      <c r="F29" s="90">
        <v>2253</v>
      </c>
      <c r="G29" s="90">
        <v>873</v>
      </c>
      <c r="H29" s="90">
        <v>1029</v>
      </c>
      <c r="I29" s="7">
        <v>2540</v>
      </c>
      <c r="J29" s="7">
        <v>4624</v>
      </c>
      <c r="K29" s="7">
        <v>27072</v>
      </c>
      <c r="L29" s="34">
        <v>269</v>
      </c>
      <c r="M29" s="11"/>
      <c r="N29" s="11"/>
      <c r="O29" s="201" t="s">
        <v>169</v>
      </c>
      <c r="P29" s="187" t="s">
        <v>191</v>
      </c>
      <c r="Q29" s="203" t="s">
        <v>192</v>
      </c>
      <c r="R29" s="88">
        <f t="shared" si="26"/>
        <v>4.2165974261959116</v>
      </c>
      <c r="S29" s="86">
        <f t="shared" si="18"/>
        <v>0.24573186759491433</v>
      </c>
      <c r="T29" s="86">
        <f t="shared" si="19"/>
        <v>9.5217008615339646E-2</v>
      </c>
      <c r="U29" s="86">
        <f t="shared" si="20"/>
        <v>0.11223173180433504</v>
      </c>
      <c r="V29" s="86">
        <f t="shared" si="21"/>
        <v>0.2770345955131302</v>
      </c>
      <c r="W29" s="86">
        <f t="shared" si="22"/>
        <v>0.50433384631996625</v>
      </c>
      <c r="X29" s="86">
        <f t="shared" si="23"/>
        <v>2.9527088857210479</v>
      </c>
      <c r="Y29" s="87">
        <f t="shared" si="24"/>
        <v>2.9339490627177969E-2</v>
      </c>
      <c r="AB29" s="260"/>
      <c r="AC29" s="260"/>
      <c r="AD29" s="260"/>
      <c r="AE29" s="260"/>
      <c r="AF29" s="260"/>
      <c r="AG29" s="260"/>
      <c r="AH29" s="260"/>
      <c r="AI29" s="260"/>
    </row>
    <row r="30" spans="2:35" ht="15.75" customHeight="1">
      <c r="B30" s="201" t="s">
        <v>169</v>
      </c>
      <c r="C30" s="187" t="s">
        <v>193</v>
      </c>
      <c r="D30" s="203" t="s">
        <v>194</v>
      </c>
      <c r="E30" s="16">
        <f t="shared" si="25"/>
        <v>35113</v>
      </c>
      <c r="F30" s="90">
        <v>2791</v>
      </c>
      <c r="G30" s="90">
        <v>749</v>
      </c>
      <c r="H30" s="90">
        <v>742</v>
      </c>
      <c r="I30" s="7">
        <v>1734</v>
      </c>
      <c r="J30" s="7">
        <v>2928</v>
      </c>
      <c r="K30" s="7">
        <v>26091</v>
      </c>
      <c r="L30" s="34">
        <v>78</v>
      </c>
      <c r="O30" s="201" t="s">
        <v>169</v>
      </c>
      <c r="P30" s="187" t="s">
        <v>193</v>
      </c>
      <c r="Q30" s="203" t="s">
        <v>194</v>
      </c>
      <c r="R30" s="88">
        <f t="shared" si="26"/>
        <v>3.8297306111230482</v>
      </c>
      <c r="S30" s="86">
        <f t="shared" si="18"/>
        <v>0.30441084884927028</v>
      </c>
      <c r="T30" s="86">
        <f t="shared" si="19"/>
        <v>8.1692485054856115E-2</v>
      </c>
      <c r="U30" s="86">
        <f t="shared" si="20"/>
        <v>8.092900388611915E-2</v>
      </c>
      <c r="V30" s="86">
        <f t="shared" si="21"/>
        <v>0.18912519236998734</v>
      </c>
      <c r="W30" s="86">
        <f t="shared" si="22"/>
        <v>0.31935326600883673</v>
      </c>
      <c r="X30" s="86">
        <f t="shared" si="23"/>
        <v>2.8457124533594809</v>
      </c>
      <c r="Y30" s="87">
        <f t="shared" si="24"/>
        <v>8.5073615944977008E-3</v>
      </c>
      <c r="AB30" s="260"/>
      <c r="AC30" s="260"/>
      <c r="AD30" s="260"/>
      <c r="AE30" s="260"/>
      <c r="AF30" s="260"/>
      <c r="AG30" s="260"/>
      <c r="AH30" s="260"/>
      <c r="AI30" s="260"/>
    </row>
    <row r="31" spans="2:35" ht="15.75" customHeight="1">
      <c r="B31" s="201" t="s">
        <v>169</v>
      </c>
      <c r="C31" s="187" t="s">
        <v>195</v>
      </c>
      <c r="D31" s="203" t="s">
        <v>196</v>
      </c>
      <c r="E31" s="16">
        <f t="shared" si="25"/>
        <v>31381</v>
      </c>
      <c r="F31" s="90">
        <v>1661</v>
      </c>
      <c r="G31" s="90">
        <v>438</v>
      </c>
      <c r="H31" s="90">
        <v>568</v>
      </c>
      <c r="I31" s="7">
        <v>2043</v>
      </c>
      <c r="J31" s="7">
        <v>3148</v>
      </c>
      <c r="K31" s="7">
        <v>22766</v>
      </c>
      <c r="L31" s="34">
        <v>757</v>
      </c>
      <c r="O31" s="201" t="s">
        <v>169</v>
      </c>
      <c r="P31" s="187" t="s">
        <v>195</v>
      </c>
      <c r="Q31" s="203" t="s">
        <v>196</v>
      </c>
      <c r="R31" s="88">
        <f t="shared" si="26"/>
        <v>3.4226860794478506</v>
      </c>
      <c r="S31" s="86">
        <f t="shared" si="18"/>
        <v>0.18116317446744462</v>
      </c>
      <c r="T31" s="86">
        <f t="shared" si="19"/>
        <v>4.7772107415256317E-2</v>
      </c>
      <c r="U31" s="86">
        <f t="shared" si="20"/>
        <v>6.1951043406085822E-2</v>
      </c>
      <c r="V31" s="86">
        <f t="shared" si="21"/>
        <v>0.22282743253280515</v>
      </c>
      <c r="W31" s="86">
        <f t="shared" si="22"/>
        <v>0.34334838845485594</v>
      </c>
      <c r="X31" s="86">
        <f t="shared" si="23"/>
        <v>2.4830588982094186</v>
      </c>
      <c r="Y31" s="87">
        <f t="shared" si="24"/>
        <v>8.2565034961984099E-2</v>
      </c>
      <c r="AB31" s="260"/>
      <c r="AC31" s="260"/>
      <c r="AD31" s="260"/>
      <c r="AE31" s="260"/>
      <c r="AF31" s="260"/>
      <c r="AG31" s="260"/>
      <c r="AH31" s="260"/>
      <c r="AI31" s="260"/>
    </row>
    <row r="32" spans="2:35" ht="15.75" customHeight="1">
      <c r="B32" s="201" t="s">
        <v>169</v>
      </c>
      <c r="C32" s="187" t="s">
        <v>197</v>
      </c>
      <c r="D32" s="203" t="s">
        <v>198</v>
      </c>
      <c r="E32" s="16">
        <f t="shared" si="25"/>
        <v>11492</v>
      </c>
      <c r="F32" s="90">
        <v>1043</v>
      </c>
      <c r="G32" s="90">
        <v>224</v>
      </c>
      <c r="H32" s="90">
        <v>241</v>
      </c>
      <c r="I32" s="7">
        <v>952</v>
      </c>
      <c r="J32" s="7">
        <v>633</v>
      </c>
      <c r="K32" s="7">
        <v>7151</v>
      </c>
      <c r="L32" s="34">
        <v>1248</v>
      </c>
      <c r="O32" s="201" t="s">
        <v>169</v>
      </c>
      <c r="P32" s="187" t="s">
        <v>197</v>
      </c>
      <c r="Q32" s="203" t="s">
        <v>198</v>
      </c>
      <c r="R32" s="88">
        <f t="shared" si="26"/>
        <v>1.2534179415893278</v>
      </c>
      <c r="S32" s="86">
        <f t="shared" si="18"/>
        <v>0.11375869414180899</v>
      </c>
      <c r="T32" s="86">
        <f t="shared" si="19"/>
        <v>2.4431397399583138E-2</v>
      </c>
      <c r="U32" s="86">
        <f t="shared" si="20"/>
        <v>2.6285565952230076E-2</v>
      </c>
      <c r="V32" s="86">
        <f t="shared" si="21"/>
        <v>0.10383343894822833</v>
      </c>
      <c r="W32" s="86">
        <f t="shared" si="22"/>
        <v>6.9040511401500568E-2</v>
      </c>
      <c r="X32" s="86">
        <f t="shared" si="23"/>
        <v>0.77995054823401344</v>
      </c>
      <c r="Y32" s="87">
        <f t="shared" si="24"/>
        <v>0.13611778551196321</v>
      </c>
      <c r="AB32" s="260"/>
      <c r="AC32" s="260"/>
      <c r="AD32" s="260"/>
      <c r="AE32" s="260"/>
      <c r="AF32" s="260"/>
      <c r="AG32" s="260"/>
      <c r="AH32" s="260"/>
      <c r="AI32" s="260"/>
    </row>
    <row r="33" spans="2:35" ht="15.75" customHeight="1">
      <c r="B33" s="201" t="s">
        <v>199</v>
      </c>
      <c r="C33" s="187" t="s">
        <v>170</v>
      </c>
      <c r="D33" s="203" t="s">
        <v>200</v>
      </c>
      <c r="E33" s="16">
        <f t="shared" si="25"/>
        <v>16117</v>
      </c>
      <c r="F33" s="90">
        <v>711</v>
      </c>
      <c r="G33" s="90">
        <v>305</v>
      </c>
      <c r="H33" s="90">
        <v>267</v>
      </c>
      <c r="I33" s="90">
        <v>1032</v>
      </c>
      <c r="J33" s="90">
        <v>1792</v>
      </c>
      <c r="K33" s="90">
        <v>11756</v>
      </c>
      <c r="L33" s="199">
        <v>254</v>
      </c>
      <c r="O33" s="201" t="s">
        <v>199</v>
      </c>
      <c r="P33" s="187" t="s">
        <v>170</v>
      </c>
      <c r="Q33" s="203" t="s">
        <v>200</v>
      </c>
      <c r="R33" s="88">
        <f t="shared" si="26"/>
        <v>1.757860856647685</v>
      </c>
      <c r="S33" s="86">
        <f t="shared" si="18"/>
        <v>7.7547872995998274E-2</v>
      </c>
      <c r="T33" s="86">
        <f t="shared" si="19"/>
        <v>3.3265965209253831E-2</v>
      </c>
      <c r="U33" s="86">
        <f t="shared" si="20"/>
        <v>2.9121353150395973E-2</v>
      </c>
      <c r="V33" s="86">
        <f t="shared" si="21"/>
        <v>0.11255893801950803</v>
      </c>
      <c r="W33" s="86">
        <f t="shared" si="22"/>
        <v>0.1954511791966651</v>
      </c>
      <c r="X33" s="86">
        <f t="shared" si="23"/>
        <v>1.2822120885245507</v>
      </c>
      <c r="Y33" s="87">
        <f t="shared" si="24"/>
        <v>2.7703459551313023E-2</v>
      </c>
      <c r="AB33" s="260"/>
      <c r="AC33" s="260"/>
      <c r="AD33" s="260"/>
      <c r="AE33" s="260"/>
      <c r="AF33" s="260"/>
      <c r="AG33" s="260"/>
      <c r="AH33" s="260"/>
      <c r="AI33" s="260"/>
    </row>
    <row r="34" spans="2:35" ht="15.75" customHeight="1">
      <c r="B34" s="201" t="s">
        <v>199</v>
      </c>
      <c r="C34" s="187" t="s">
        <v>172</v>
      </c>
      <c r="D34" s="203" t="s">
        <v>201</v>
      </c>
      <c r="E34" s="16">
        <f t="shared" si="25"/>
        <v>13085</v>
      </c>
      <c r="F34" s="90">
        <v>626</v>
      </c>
      <c r="G34" s="90">
        <v>419</v>
      </c>
      <c r="H34" s="90">
        <v>433</v>
      </c>
      <c r="I34" s="7">
        <v>1064</v>
      </c>
      <c r="J34" s="7">
        <v>1179</v>
      </c>
      <c r="K34" s="7">
        <v>9330</v>
      </c>
      <c r="L34" s="34">
        <v>34</v>
      </c>
      <c r="O34" s="201" t="s">
        <v>199</v>
      </c>
      <c r="P34" s="187" t="s">
        <v>172</v>
      </c>
      <c r="Q34" s="203" t="s">
        <v>201</v>
      </c>
      <c r="R34" s="88">
        <f t="shared" si="26"/>
        <v>1.4271644418461846</v>
      </c>
      <c r="S34" s="86">
        <f t="shared" si="18"/>
        <v>6.8277030232763603E-2</v>
      </c>
      <c r="T34" s="86">
        <f t="shared" si="19"/>
        <v>4.5699801385827389E-2</v>
      </c>
      <c r="U34" s="86">
        <f t="shared" si="20"/>
        <v>4.722676372330134E-2</v>
      </c>
      <c r="V34" s="86">
        <f t="shared" si="21"/>
        <v>0.11604913764801991</v>
      </c>
      <c r="W34" s="86">
        <f t="shared" si="22"/>
        <v>0.12859204256298445</v>
      </c>
      <c r="X34" s="86">
        <f t="shared" si="23"/>
        <v>1.017611329187994</v>
      </c>
      <c r="Y34" s="87">
        <f t="shared" si="24"/>
        <v>3.708337105293869E-3</v>
      </c>
      <c r="AB34" s="260"/>
      <c r="AC34" s="260"/>
      <c r="AD34" s="260"/>
      <c r="AE34" s="260"/>
      <c r="AF34" s="260"/>
      <c r="AG34" s="260"/>
      <c r="AH34" s="260"/>
      <c r="AI34" s="260"/>
    </row>
    <row r="35" spans="2:35" ht="15.75" customHeight="1">
      <c r="B35" s="201" t="s">
        <v>199</v>
      </c>
      <c r="C35" s="187" t="s">
        <v>174</v>
      </c>
      <c r="D35" s="203" t="s">
        <v>202</v>
      </c>
      <c r="E35" s="16">
        <f t="shared" si="25"/>
        <v>17785</v>
      </c>
      <c r="F35" s="90">
        <v>1099</v>
      </c>
      <c r="G35" s="90">
        <v>502</v>
      </c>
      <c r="H35" s="90">
        <v>498</v>
      </c>
      <c r="I35" s="7">
        <v>1112</v>
      </c>
      <c r="J35" s="7">
        <v>1444</v>
      </c>
      <c r="K35" s="7">
        <v>13081</v>
      </c>
      <c r="L35" s="34">
        <v>49</v>
      </c>
      <c r="O35" s="201" t="s">
        <v>199</v>
      </c>
      <c r="P35" s="187" t="s">
        <v>174</v>
      </c>
      <c r="Q35" s="203" t="s">
        <v>202</v>
      </c>
      <c r="R35" s="88">
        <f t="shared" si="26"/>
        <v>1.9397875122838668</v>
      </c>
      <c r="S35" s="86">
        <f t="shared" si="18"/>
        <v>0.11986654349170477</v>
      </c>
      <c r="T35" s="86">
        <f t="shared" si="19"/>
        <v>5.4752506672280064E-2</v>
      </c>
      <c r="U35" s="86">
        <f t="shared" si="20"/>
        <v>5.4316231718716093E-2</v>
      </c>
      <c r="V35" s="86">
        <f t="shared" si="21"/>
        <v>0.12128443709078773</v>
      </c>
      <c r="W35" s="86">
        <f t="shared" si="22"/>
        <v>0.15749525823659846</v>
      </c>
      <c r="X35" s="86">
        <f t="shared" si="23"/>
        <v>1.4267281668926208</v>
      </c>
      <c r="Y35" s="87">
        <f t="shared" si="24"/>
        <v>5.3443681811588114E-3</v>
      </c>
      <c r="AB35" s="260"/>
      <c r="AC35" s="260"/>
      <c r="AD35" s="260"/>
      <c r="AE35" s="260"/>
      <c r="AF35" s="260"/>
      <c r="AG35" s="260"/>
      <c r="AH35" s="260"/>
      <c r="AI35" s="260"/>
    </row>
    <row r="36" spans="2:35" ht="15.75" customHeight="1">
      <c r="B36" s="201" t="s">
        <v>199</v>
      </c>
      <c r="C36" s="187" t="s">
        <v>176</v>
      </c>
      <c r="D36" s="203" t="s">
        <v>203</v>
      </c>
      <c r="E36" s="16">
        <f t="shared" si="25"/>
        <v>13815</v>
      </c>
      <c r="F36" s="90">
        <v>1187</v>
      </c>
      <c r="G36" s="90">
        <v>1595</v>
      </c>
      <c r="H36" s="90">
        <v>686</v>
      </c>
      <c r="I36" s="7">
        <v>723</v>
      </c>
      <c r="J36" s="7">
        <v>590</v>
      </c>
      <c r="K36" s="7">
        <v>9031</v>
      </c>
      <c r="L36" s="34">
        <v>3</v>
      </c>
      <c r="O36" s="201" t="s">
        <v>199</v>
      </c>
      <c r="P36" s="187" t="s">
        <v>176</v>
      </c>
      <c r="Q36" s="203" t="s">
        <v>203</v>
      </c>
      <c r="R36" s="88">
        <f t="shared" si="26"/>
        <v>1.5067846208716118</v>
      </c>
      <c r="S36" s="86">
        <f t="shared" si="18"/>
        <v>0.12946459247011244</v>
      </c>
      <c r="T36" s="86">
        <f t="shared" si="19"/>
        <v>0.17396463773363888</v>
      </c>
      <c r="U36" s="86">
        <f t="shared" si="20"/>
        <v>7.4821154536223358E-2</v>
      </c>
      <c r="V36" s="86">
        <f t="shared" si="21"/>
        <v>7.8856697856690222E-2</v>
      </c>
      <c r="W36" s="86">
        <f t="shared" si="22"/>
        <v>6.435055565068773E-2</v>
      </c>
      <c r="X36" s="86">
        <f t="shared" si="23"/>
        <v>0.98499977640908631</v>
      </c>
      <c r="Y36" s="87">
        <f t="shared" si="24"/>
        <v>3.272062151729885E-4</v>
      </c>
      <c r="AB36" s="260"/>
      <c r="AC36" s="260"/>
      <c r="AD36" s="260"/>
      <c r="AE36" s="260"/>
      <c r="AF36" s="260"/>
      <c r="AG36" s="260"/>
      <c r="AH36" s="260"/>
      <c r="AI36" s="260"/>
    </row>
    <row r="37" spans="2:35" ht="15.75" customHeight="1">
      <c r="B37" s="201" t="s">
        <v>199</v>
      </c>
      <c r="C37" s="187" t="s">
        <v>178</v>
      </c>
      <c r="D37" s="203" t="s">
        <v>205</v>
      </c>
      <c r="E37" s="16">
        <f t="shared" si="25"/>
        <v>14915</v>
      </c>
      <c r="F37" s="90">
        <v>661</v>
      </c>
      <c r="G37" s="90">
        <v>412</v>
      </c>
      <c r="H37" s="90">
        <v>207</v>
      </c>
      <c r="I37" s="7">
        <v>1414</v>
      </c>
      <c r="J37" s="7">
        <v>865</v>
      </c>
      <c r="K37" s="7">
        <v>11326</v>
      </c>
      <c r="L37" s="34">
        <v>30</v>
      </c>
      <c r="O37" s="201" t="s">
        <v>199</v>
      </c>
      <c r="P37" s="187" t="s">
        <v>178</v>
      </c>
      <c r="Q37" s="203" t="s">
        <v>205</v>
      </c>
      <c r="R37" s="88">
        <f t="shared" si="26"/>
        <v>1.6267602331017079</v>
      </c>
      <c r="S37" s="86">
        <f t="shared" si="18"/>
        <v>7.209443607644847E-2</v>
      </c>
      <c r="T37" s="86">
        <f t="shared" si="19"/>
        <v>4.4936320217090417E-2</v>
      </c>
      <c r="U37" s="86">
        <f t="shared" si="20"/>
        <v>2.2577228846936203E-2</v>
      </c>
      <c r="V37" s="86">
        <f t="shared" si="21"/>
        <v>0.15422319608486856</v>
      </c>
      <c r="W37" s="86">
        <f t="shared" si="22"/>
        <v>9.4344458708211676E-2</v>
      </c>
      <c r="X37" s="86">
        <f t="shared" si="23"/>
        <v>1.2353125310164226</v>
      </c>
      <c r="Y37" s="87">
        <f t="shared" si="24"/>
        <v>3.2720621517298848E-3</v>
      </c>
      <c r="AB37" s="260"/>
      <c r="AC37" s="260"/>
      <c r="AD37" s="260"/>
      <c r="AE37" s="260"/>
      <c r="AF37" s="260"/>
      <c r="AG37" s="260"/>
      <c r="AH37" s="260"/>
      <c r="AI37" s="260"/>
    </row>
    <row r="38" spans="2:35" ht="15.75" customHeight="1">
      <c r="B38" s="201" t="s">
        <v>199</v>
      </c>
      <c r="C38" s="187" t="s">
        <v>180</v>
      </c>
      <c r="D38" s="203" t="s">
        <v>206</v>
      </c>
      <c r="E38" s="16">
        <f t="shared" si="25"/>
        <v>12691</v>
      </c>
      <c r="F38" s="90">
        <v>448</v>
      </c>
      <c r="G38" s="90">
        <v>109</v>
      </c>
      <c r="H38" s="90">
        <v>319</v>
      </c>
      <c r="I38" s="90">
        <v>707</v>
      </c>
      <c r="J38" s="90">
        <v>1056</v>
      </c>
      <c r="K38" s="90">
        <v>9978</v>
      </c>
      <c r="L38" s="199">
        <v>74</v>
      </c>
      <c r="O38" s="201" t="s">
        <v>199</v>
      </c>
      <c r="P38" s="187" t="s">
        <v>180</v>
      </c>
      <c r="Q38" s="203" t="s">
        <v>206</v>
      </c>
      <c r="R38" s="88">
        <f t="shared" si="26"/>
        <v>1.3841913589201322</v>
      </c>
      <c r="S38" s="86">
        <f t="shared" si="18"/>
        <v>4.8862794799166276E-2</v>
      </c>
      <c r="T38" s="86">
        <f t="shared" si="19"/>
        <v>1.188849248461858E-2</v>
      </c>
      <c r="U38" s="86">
        <f t="shared" si="20"/>
        <v>3.4792927546727775E-2</v>
      </c>
      <c r="V38" s="86">
        <f t="shared" si="21"/>
        <v>7.7111598042434282E-2</v>
      </c>
      <c r="W38" s="86">
        <f t="shared" si="22"/>
        <v>0.11517658774089196</v>
      </c>
      <c r="X38" s="86">
        <f t="shared" si="23"/>
        <v>1.0882878716653597</v>
      </c>
      <c r="Y38" s="87">
        <f t="shared" si="24"/>
        <v>8.0710866409337157E-3</v>
      </c>
      <c r="AB38" s="260"/>
      <c r="AC38" s="260"/>
      <c r="AD38" s="260"/>
      <c r="AE38" s="260"/>
      <c r="AF38" s="260"/>
      <c r="AG38" s="260"/>
      <c r="AH38" s="260"/>
      <c r="AI38" s="260"/>
    </row>
    <row r="39" spans="2:35" ht="15.75" customHeight="1">
      <c r="B39" s="201" t="s">
        <v>199</v>
      </c>
      <c r="C39" s="187" t="s">
        <v>182</v>
      </c>
      <c r="D39" s="203" t="s">
        <v>207</v>
      </c>
      <c r="E39" s="16">
        <f t="shared" si="25"/>
        <v>12322</v>
      </c>
      <c r="F39" s="90">
        <v>691</v>
      </c>
      <c r="G39" s="90">
        <v>268</v>
      </c>
      <c r="H39" s="90">
        <v>222</v>
      </c>
      <c r="I39" s="90">
        <v>642</v>
      </c>
      <c r="J39" s="90">
        <v>1024</v>
      </c>
      <c r="K39" s="90">
        <v>9434</v>
      </c>
      <c r="L39" s="199">
        <v>41</v>
      </c>
      <c r="O39" s="201" t="s">
        <v>199</v>
      </c>
      <c r="P39" s="187" t="s">
        <v>182</v>
      </c>
      <c r="Q39" s="203" t="s">
        <v>207</v>
      </c>
      <c r="R39" s="88">
        <f t="shared" si="26"/>
        <v>1.3439449944538548</v>
      </c>
      <c r="S39" s="86">
        <f t="shared" si="18"/>
        <v>7.5366498228178355E-2</v>
      </c>
      <c r="T39" s="86">
        <f t="shared" si="19"/>
        <v>2.9230421888786971E-2</v>
      </c>
      <c r="U39" s="86">
        <f t="shared" si="20"/>
        <v>2.4213259922801145E-2</v>
      </c>
      <c r="V39" s="86">
        <f t="shared" si="21"/>
        <v>7.0022130047019529E-2</v>
      </c>
      <c r="W39" s="86">
        <f t="shared" si="22"/>
        <v>0.11168638811238008</v>
      </c>
      <c r="X39" s="86">
        <f t="shared" si="23"/>
        <v>1.0289544779806579</v>
      </c>
      <c r="Y39" s="87">
        <f t="shared" si="24"/>
        <v>4.471818274030843E-3</v>
      </c>
      <c r="AB39" s="260"/>
      <c r="AC39" s="260"/>
      <c r="AD39" s="260"/>
      <c r="AE39" s="260"/>
      <c r="AF39" s="260"/>
      <c r="AG39" s="260"/>
      <c r="AH39" s="260"/>
      <c r="AI39" s="260"/>
    </row>
    <row r="40" spans="2:35" ht="15.75" customHeight="1">
      <c r="B40" s="201" t="s">
        <v>199</v>
      </c>
      <c r="C40" s="187" t="s">
        <v>184</v>
      </c>
      <c r="D40" s="203" t="s">
        <v>208</v>
      </c>
      <c r="E40" s="16">
        <f t="shared" si="25"/>
        <v>15425</v>
      </c>
      <c r="F40" s="90">
        <v>561</v>
      </c>
      <c r="G40" s="90">
        <v>238</v>
      </c>
      <c r="H40" s="90">
        <v>446</v>
      </c>
      <c r="I40" s="90">
        <v>977</v>
      </c>
      <c r="J40" s="90">
        <v>1350</v>
      </c>
      <c r="K40" s="90">
        <v>11817</v>
      </c>
      <c r="L40" s="199">
        <v>36</v>
      </c>
      <c r="O40" s="201" t="s">
        <v>199</v>
      </c>
      <c r="P40" s="187" t="s">
        <v>184</v>
      </c>
      <c r="Q40" s="203" t="s">
        <v>208</v>
      </c>
      <c r="R40" s="88">
        <f t="shared" si="26"/>
        <v>1.6823852896811158</v>
      </c>
      <c r="S40" s="86">
        <f t="shared" si="18"/>
        <v>6.118756223734885E-2</v>
      </c>
      <c r="T40" s="86">
        <f t="shared" si="19"/>
        <v>2.5958359737057082E-2</v>
      </c>
      <c r="U40" s="86">
        <f t="shared" si="20"/>
        <v>4.8644657322384287E-2</v>
      </c>
      <c r="V40" s="86">
        <f t="shared" si="21"/>
        <v>0.10656015740800324</v>
      </c>
      <c r="W40" s="86">
        <f t="shared" si="22"/>
        <v>0.14724279682784483</v>
      </c>
      <c r="X40" s="86">
        <f t="shared" si="23"/>
        <v>1.2888652815664017</v>
      </c>
      <c r="Y40" s="87">
        <f t="shared" si="24"/>
        <v>3.9264745820758616E-3</v>
      </c>
      <c r="AB40" s="260"/>
      <c r="AC40" s="260"/>
      <c r="AD40" s="260"/>
      <c r="AE40" s="260"/>
      <c r="AF40" s="260"/>
      <c r="AG40" s="260"/>
      <c r="AH40" s="260"/>
      <c r="AI40" s="260"/>
    </row>
    <row r="41" spans="2:35" ht="15.75" customHeight="1">
      <c r="B41" s="201" t="s">
        <v>209</v>
      </c>
      <c r="C41" s="187" t="s">
        <v>170</v>
      </c>
      <c r="D41" s="203" t="s">
        <v>210</v>
      </c>
      <c r="E41" s="16">
        <f t="shared" si="25"/>
        <v>6704</v>
      </c>
      <c r="F41" s="90">
        <v>957</v>
      </c>
      <c r="G41" s="90">
        <v>52</v>
      </c>
      <c r="H41" s="90">
        <v>61</v>
      </c>
      <c r="I41" s="90">
        <v>464</v>
      </c>
      <c r="J41" s="90">
        <v>425</v>
      </c>
      <c r="K41" s="90">
        <v>3370</v>
      </c>
      <c r="L41" s="199">
        <v>1375</v>
      </c>
      <c r="O41" s="201" t="s">
        <v>209</v>
      </c>
      <c r="P41" s="187" t="s">
        <v>170</v>
      </c>
      <c r="Q41" s="203" t="s">
        <v>210</v>
      </c>
      <c r="R41" s="88">
        <f t="shared" si="26"/>
        <v>0.73119682217323823</v>
      </c>
      <c r="S41" s="86">
        <f t="shared" si="18"/>
        <v>0.10437878264018333</v>
      </c>
      <c r="T41" s="86">
        <f t="shared" si="19"/>
        <v>5.6715743963318003E-3</v>
      </c>
      <c r="U41" s="86">
        <f t="shared" si="20"/>
        <v>6.653193041850765E-3</v>
      </c>
      <c r="V41" s="86">
        <f t="shared" si="21"/>
        <v>5.0607894613422216E-2</v>
      </c>
      <c r="W41" s="86">
        <f t="shared" si="22"/>
        <v>4.635421381617337E-2</v>
      </c>
      <c r="X41" s="86">
        <f t="shared" si="23"/>
        <v>0.36756164837765704</v>
      </c>
      <c r="Y41" s="87">
        <f t="shared" si="24"/>
        <v>0.14996951528761973</v>
      </c>
      <c r="AB41" s="260"/>
      <c r="AC41" s="260"/>
      <c r="AD41" s="260"/>
      <c r="AE41" s="260"/>
      <c r="AF41" s="260"/>
      <c r="AG41" s="260"/>
      <c r="AH41" s="260"/>
      <c r="AI41" s="260"/>
    </row>
    <row r="42" spans="2:35" ht="15.75" customHeight="1">
      <c r="B42" s="201" t="s">
        <v>209</v>
      </c>
      <c r="C42" s="187" t="s">
        <v>172</v>
      </c>
      <c r="D42" s="204" t="s">
        <v>211</v>
      </c>
      <c r="E42" s="16">
        <f t="shared" si="25"/>
        <v>8992</v>
      </c>
      <c r="F42" s="90">
        <v>739</v>
      </c>
      <c r="G42" s="90">
        <v>96</v>
      </c>
      <c r="H42" s="90">
        <v>161</v>
      </c>
      <c r="I42" s="90">
        <v>915</v>
      </c>
      <c r="J42" s="90">
        <v>808</v>
      </c>
      <c r="K42" s="90">
        <v>6263</v>
      </c>
      <c r="L42" s="199">
        <v>10</v>
      </c>
      <c r="O42" s="201" t="s">
        <v>209</v>
      </c>
      <c r="P42" s="187" t="s">
        <v>172</v>
      </c>
      <c r="Q42" s="204" t="s">
        <v>211</v>
      </c>
      <c r="R42" s="88">
        <f t="shared" si="26"/>
        <v>0.98074609561183745</v>
      </c>
      <c r="S42" s="86">
        <f t="shared" si="18"/>
        <v>8.0601797670946163E-2</v>
      </c>
      <c r="T42" s="86">
        <f t="shared" si="19"/>
        <v>1.0470598885535632E-2</v>
      </c>
      <c r="U42" s="86">
        <f t="shared" si="20"/>
        <v>1.7560066880950381E-2</v>
      </c>
      <c r="V42" s="86">
        <f t="shared" si="21"/>
        <v>9.9797895627761493E-2</v>
      </c>
      <c r="W42" s="86">
        <f t="shared" si="22"/>
        <v>8.8127540619924893E-2</v>
      </c>
      <c r="X42" s="86">
        <f t="shared" si="23"/>
        <v>0.68309750854280893</v>
      </c>
      <c r="Y42" s="87">
        <f t="shared" si="24"/>
        <v>1.0906873839099617E-3</v>
      </c>
      <c r="AB42" s="260"/>
      <c r="AC42" s="260"/>
      <c r="AD42" s="260"/>
      <c r="AE42" s="260"/>
      <c r="AF42" s="260"/>
      <c r="AG42" s="260"/>
      <c r="AH42" s="260"/>
      <c r="AI42" s="260"/>
    </row>
    <row r="43" spans="2:35" ht="15.75" customHeight="1">
      <c r="B43" s="201" t="s">
        <v>209</v>
      </c>
      <c r="C43" s="187" t="s">
        <v>174</v>
      </c>
      <c r="D43" s="203" t="s">
        <v>212</v>
      </c>
      <c r="E43" s="16">
        <f t="shared" si="25"/>
        <v>1313</v>
      </c>
      <c r="F43" s="90">
        <v>97</v>
      </c>
      <c r="G43" s="90">
        <v>36</v>
      </c>
      <c r="H43" s="90">
        <v>48</v>
      </c>
      <c r="I43" s="90">
        <v>202</v>
      </c>
      <c r="J43" s="90">
        <v>139</v>
      </c>
      <c r="K43" s="90">
        <v>763</v>
      </c>
      <c r="L43" s="199">
        <v>28</v>
      </c>
      <c r="O43" s="201" t="s">
        <v>209</v>
      </c>
      <c r="P43" s="187" t="s">
        <v>174</v>
      </c>
      <c r="Q43" s="203" t="s">
        <v>212</v>
      </c>
      <c r="R43" s="88">
        <f t="shared" si="26"/>
        <v>0.14320725350737795</v>
      </c>
      <c r="S43" s="86">
        <f t="shared" si="18"/>
        <v>1.0579667623926627E-2</v>
      </c>
      <c r="T43" s="86">
        <f t="shared" si="19"/>
        <v>3.9264745820758616E-3</v>
      </c>
      <c r="U43" s="86">
        <f t="shared" si="20"/>
        <v>5.235299442767816E-3</v>
      </c>
      <c r="V43" s="86">
        <f t="shared" si="21"/>
        <v>2.2031885154981223E-2</v>
      </c>
      <c r="W43" s="86">
        <f t="shared" si="22"/>
        <v>1.5160554636348467E-2</v>
      </c>
      <c r="X43" s="86">
        <f t="shared" si="23"/>
        <v>8.3219447392330059E-2</v>
      </c>
      <c r="Y43" s="87">
        <f t="shared" si="24"/>
        <v>3.0539246749478922E-3</v>
      </c>
      <c r="AB43" s="260"/>
      <c r="AC43" s="260"/>
      <c r="AD43" s="260"/>
      <c r="AE43" s="260"/>
      <c r="AF43" s="260"/>
      <c r="AG43" s="260"/>
      <c r="AH43" s="260"/>
      <c r="AI43" s="260"/>
    </row>
    <row r="44" spans="2:35" ht="15.75" customHeight="1">
      <c r="B44" s="201" t="s">
        <v>209</v>
      </c>
      <c r="C44" s="187" t="s">
        <v>176</v>
      </c>
      <c r="D44" s="203" t="s">
        <v>213</v>
      </c>
      <c r="E44" s="16">
        <f t="shared" si="25"/>
        <v>11824</v>
      </c>
      <c r="F44" s="90">
        <v>1359</v>
      </c>
      <c r="G44" s="90">
        <v>121</v>
      </c>
      <c r="H44" s="90">
        <v>173</v>
      </c>
      <c r="I44" s="90">
        <v>1131</v>
      </c>
      <c r="J44" s="90">
        <v>1254</v>
      </c>
      <c r="K44" s="90">
        <v>7722</v>
      </c>
      <c r="L44" s="199">
        <v>64</v>
      </c>
      <c r="O44" s="201" t="s">
        <v>209</v>
      </c>
      <c r="P44" s="187" t="s">
        <v>176</v>
      </c>
      <c r="Q44" s="203" t="s">
        <v>213</v>
      </c>
      <c r="R44" s="88">
        <f t="shared" si="26"/>
        <v>1.2896287627351384</v>
      </c>
      <c r="S44" s="86">
        <f t="shared" si="18"/>
        <v>0.14822441547336376</v>
      </c>
      <c r="T44" s="86">
        <f t="shared" si="19"/>
        <v>1.3197317345310535E-2</v>
      </c>
      <c r="U44" s="86">
        <f t="shared" si="20"/>
        <v>1.8868891741642337E-2</v>
      </c>
      <c r="V44" s="86">
        <f t="shared" si="21"/>
        <v>0.12335674312021665</v>
      </c>
      <c r="W44" s="86">
        <f t="shared" si="22"/>
        <v>0.13677219794230919</v>
      </c>
      <c r="X44" s="86">
        <f t="shared" si="23"/>
        <v>0.84222879785527238</v>
      </c>
      <c r="Y44" s="87">
        <f t="shared" si="24"/>
        <v>6.9803992570237547E-3</v>
      </c>
      <c r="AB44" s="260"/>
      <c r="AC44" s="260"/>
      <c r="AD44" s="260"/>
      <c r="AE44" s="260"/>
      <c r="AF44" s="260"/>
      <c r="AG44" s="260"/>
      <c r="AH44" s="260"/>
      <c r="AI44" s="260"/>
    </row>
    <row r="45" spans="2:35" ht="15.75" customHeight="1">
      <c r="B45" s="201" t="s">
        <v>209</v>
      </c>
      <c r="C45" s="187" t="s">
        <v>178</v>
      </c>
      <c r="D45" s="203" t="s">
        <v>214</v>
      </c>
      <c r="E45" s="16">
        <f t="shared" si="25"/>
        <v>8737</v>
      </c>
      <c r="F45" s="90">
        <v>892</v>
      </c>
      <c r="G45" s="90">
        <v>94</v>
      </c>
      <c r="H45" s="90">
        <v>191</v>
      </c>
      <c r="I45" s="90">
        <v>874</v>
      </c>
      <c r="J45" s="90">
        <v>811</v>
      </c>
      <c r="K45" s="90">
        <v>5261</v>
      </c>
      <c r="L45" s="199">
        <v>614</v>
      </c>
      <c r="O45" s="201" t="s">
        <v>209</v>
      </c>
      <c r="P45" s="187" t="s">
        <v>178</v>
      </c>
      <c r="Q45" s="203" t="s">
        <v>214</v>
      </c>
      <c r="R45" s="88">
        <f t="shared" si="26"/>
        <v>0.95293356732213341</v>
      </c>
      <c r="S45" s="86">
        <f t="shared" si="18"/>
        <v>9.7289314644768574E-2</v>
      </c>
      <c r="T45" s="86">
        <f t="shared" si="19"/>
        <v>1.0252461408753639E-2</v>
      </c>
      <c r="U45" s="86">
        <f t="shared" si="20"/>
        <v>2.0832129032680266E-2</v>
      </c>
      <c r="V45" s="86">
        <f t="shared" si="21"/>
        <v>9.5326077353730637E-2</v>
      </c>
      <c r="W45" s="86">
        <f t="shared" si="22"/>
        <v>8.845474683509788E-2</v>
      </c>
      <c r="X45" s="86">
        <f t="shared" si="23"/>
        <v>0.57381063267503085</v>
      </c>
      <c r="Y45" s="87">
        <f t="shared" si="24"/>
        <v>6.696820537207164E-2</v>
      </c>
      <c r="AB45" s="260"/>
      <c r="AC45" s="260"/>
      <c r="AD45" s="260"/>
      <c r="AE45" s="260"/>
      <c r="AF45" s="260"/>
      <c r="AG45" s="260"/>
      <c r="AH45" s="260"/>
      <c r="AI45" s="260"/>
    </row>
    <row r="46" spans="2:35" ht="15.75" customHeight="1">
      <c r="B46" s="201" t="s">
        <v>209</v>
      </c>
      <c r="C46" s="187" t="s">
        <v>180</v>
      </c>
      <c r="D46" s="203" t="s">
        <v>215</v>
      </c>
      <c r="E46" s="16">
        <f t="shared" si="25"/>
        <v>124202</v>
      </c>
      <c r="F46" s="90">
        <v>4259</v>
      </c>
      <c r="G46" s="90">
        <v>908</v>
      </c>
      <c r="H46" s="90">
        <v>1092</v>
      </c>
      <c r="I46" s="90">
        <v>2236</v>
      </c>
      <c r="J46" s="90">
        <v>5809</v>
      </c>
      <c r="K46" s="90">
        <v>30051</v>
      </c>
      <c r="L46" s="199">
        <v>79847</v>
      </c>
      <c r="O46" s="201" t="s">
        <v>209</v>
      </c>
      <c r="P46" s="187" t="s">
        <v>180</v>
      </c>
      <c r="Q46" s="203" t="s">
        <v>215</v>
      </c>
      <c r="R46" s="88">
        <f t="shared" si="26"/>
        <v>13.546555445638504</v>
      </c>
      <c r="S46" s="86">
        <f t="shared" si="18"/>
        <v>0.46452375680725266</v>
      </c>
      <c r="T46" s="86">
        <f t="shared" si="19"/>
        <v>9.9034414459024514E-2</v>
      </c>
      <c r="U46" s="86">
        <f t="shared" si="20"/>
        <v>0.1191030623229678</v>
      </c>
      <c r="V46" s="86">
        <f t="shared" si="21"/>
        <v>0.24387769904226742</v>
      </c>
      <c r="W46" s="86">
        <f t="shared" si="22"/>
        <v>0.63358030131329668</v>
      </c>
      <c r="X46" s="86">
        <f t="shared" si="23"/>
        <v>3.2776246573878254</v>
      </c>
      <c r="Y46" s="87">
        <f t="shared" si="24"/>
        <v>8.7088115543058695</v>
      </c>
      <c r="AB46" s="260"/>
      <c r="AC46" s="260"/>
      <c r="AD46" s="260"/>
      <c r="AE46" s="260"/>
      <c r="AF46" s="260"/>
      <c r="AG46" s="260"/>
      <c r="AH46" s="260"/>
      <c r="AI46" s="260"/>
    </row>
    <row r="47" spans="2:35" ht="15.75" customHeight="1">
      <c r="B47" s="201" t="s">
        <v>209</v>
      </c>
      <c r="C47" s="187" t="s">
        <v>182</v>
      </c>
      <c r="D47" s="203" t="s">
        <v>217</v>
      </c>
      <c r="E47" s="16">
        <f t="shared" si="25"/>
        <v>19464</v>
      </c>
      <c r="F47" s="90">
        <v>2332</v>
      </c>
      <c r="G47" s="90">
        <v>447</v>
      </c>
      <c r="H47" s="90">
        <v>470</v>
      </c>
      <c r="I47" s="90">
        <v>747</v>
      </c>
      <c r="J47" s="90">
        <v>2321</v>
      </c>
      <c r="K47" s="90">
        <v>12943</v>
      </c>
      <c r="L47" s="199">
        <v>204</v>
      </c>
      <c r="O47" s="201" t="s">
        <v>209</v>
      </c>
      <c r="P47" s="187" t="s">
        <v>182</v>
      </c>
      <c r="Q47" s="203" t="s">
        <v>217</v>
      </c>
      <c r="R47" s="88">
        <f t="shared" si="26"/>
        <v>2.1229139240423494</v>
      </c>
      <c r="S47" s="86">
        <f t="shared" si="18"/>
        <v>0.25434829792780306</v>
      </c>
      <c r="T47" s="86">
        <f t="shared" si="19"/>
        <v>4.8753726060775285E-2</v>
      </c>
      <c r="U47" s="86">
        <f t="shared" si="20"/>
        <v>5.1262307043768197E-2</v>
      </c>
      <c r="V47" s="86">
        <f t="shared" si="21"/>
        <v>8.1474347578074133E-2</v>
      </c>
      <c r="W47" s="86">
        <f t="shared" si="22"/>
        <v>0.25314854180550206</v>
      </c>
      <c r="X47" s="86">
        <f t="shared" si="23"/>
        <v>1.4116766809946633</v>
      </c>
      <c r="Y47" s="87">
        <f t="shared" si="24"/>
        <v>2.2250022631763216E-2</v>
      </c>
      <c r="AB47" s="260"/>
      <c r="AC47" s="260"/>
      <c r="AD47" s="260"/>
      <c r="AE47" s="260"/>
      <c r="AF47" s="260"/>
      <c r="AG47" s="260"/>
      <c r="AH47" s="260"/>
      <c r="AI47" s="260"/>
    </row>
    <row r="48" spans="2:35" ht="15.75" customHeight="1">
      <c r="B48" s="201" t="s">
        <v>209</v>
      </c>
      <c r="C48" s="187" t="s">
        <v>184</v>
      </c>
      <c r="D48" s="203" t="s">
        <v>218</v>
      </c>
      <c r="E48" s="16">
        <f t="shared" si="25"/>
        <v>26803</v>
      </c>
      <c r="F48" s="90">
        <v>1957</v>
      </c>
      <c r="G48" s="90">
        <v>592</v>
      </c>
      <c r="H48" s="90">
        <v>589</v>
      </c>
      <c r="I48" s="90">
        <v>1222</v>
      </c>
      <c r="J48" s="90">
        <v>3178</v>
      </c>
      <c r="K48" s="90">
        <v>18888</v>
      </c>
      <c r="L48" s="199">
        <v>377</v>
      </c>
      <c r="O48" s="201" t="s">
        <v>209</v>
      </c>
      <c r="P48" s="187" t="s">
        <v>184</v>
      </c>
      <c r="Q48" s="203" t="s">
        <v>218</v>
      </c>
      <c r="R48" s="88">
        <f t="shared" si="26"/>
        <v>2.9233693950938697</v>
      </c>
      <c r="S48" s="86">
        <f t="shared" si="18"/>
        <v>0.21344752103117948</v>
      </c>
      <c r="T48" s="86">
        <f t="shared" si="19"/>
        <v>6.4568693127469726E-2</v>
      </c>
      <c r="U48" s="86">
        <f t="shared" si="20"/>
        <v>6.4241486912296739E-2</v>
      </c>
      <c r="V48" s="86">
        <f t="shared" si="21"/>
        <v>0.13328199831379731</v>
      </c>
      <c r="W48" s="86">
        <f t="shared" si="22"/>
        <v>0.34662045060658575</v>
      </c>
      <c r="X48" s="86">
        <f t="shared" si="23"/>
        <v>2.0600903307291354</v>
      </c>
      <c r="Y48" s="87">
        <f t="shared" si="24"/>
        <v>4.1118914373405556E-2</v>
      </c>
      <c r="AB48" s="260"/>
      <c r="AC48" s="260"/>
      <c r="AD48" s="260"/>
      <c r="AE48" s="260"/>
      <c r="AF48" s="260"/>
      <c r="AG48" s="260"/>
      <c r="AH48" s="260"/>
      <c r="AI48" s="260"/>
    </row>
    <row r="49" spans="2:35" ht="15.75" customHeight="1">
      <c r="B49" s="201" t="s">
        <v>209</v>
      </c>
      <c r="C49" s="187" t="s">
        <v>187</v>
      </c>
      <c r="D49" s="203" t="s">
        <v>219</v>
      </c>
      <c r="E49" s="16">
        <f t="shared" si="25"/>
        <v>14184</v>
      </c>
      <c r="F49" s="90">
        <v>916</v>
      </c>
      <c r="G49" s="90">
        <v>93</v>
      </c>
      <c r="H49" s="90">
        <v>193</v>
      </c>
      <c r="I49" s="90">
        <v>989</v>
      </c>
      <c r="J49" s="90">
        <v>1272</v>
      </c>
      <c r="K49" s="90">
        <v>9765</v>
      </c>
      <c r="L49" s="199">
        <v>956</v>
      </c>
      <c r="O49" s="201" t="s">
        <v>209</v>
      </c>
      <c r="P49" s="187" t="s">
        <v>187</v>
      </c>
      <c r="Q49" s="203" t="s">
        <v>219</v>
      </c>
      <c r="R49" s="88">
        <f t="shared" si="26"/>
        <v>1.5470309853378894</v>
      </c>
      <c r="S49" s="86">
        <f t="shared" si="18"/>
        <v>9.9906964366152484E-2</v>
      </c>
      <c r="T49" s="86">
        <f t="shared" si="19"/>
        <v>1.0143392670362641E-2</v>
      </c>
      <c r="U49" s="86">
        <f t="shared" si="20"/>
        <v>2.1050266509462259E-2</v>
      </c>
      <c r="V49" s="86">
        <f t="shared" si="21"/>
        <v>0.10786898226869521</v>
      </c>
      <c r="W49" s="86">
        <f t="shared" si="22"/>
        <v>0.13873543523334711</v>
      </c>
      <c r="X49" s="86">
        <f t="shared" si="23"/>
        <v>1.0650562303880775</v>
      </c>
      <c r="Y49" s="87">
        <f t="shared" si="24"/>
        <v>0.10426971390179232</v>
      </c>
      <c r="AB49" s="260"/>
      <c r="AC49" s="260"/>
      <c r="AD49" s="260"/>
      <c r="AE49" s="260"/>
      <c r="AF49" s="260"/>
      <c r="AG49" s="260"/>
      <c r="AH49" s="260"/>
      <c r="AI49" s="260"/>
    </row>
    <row r="50" spans="2:35" ht="15.75" customHeight="1">
      <c r="B50" s="201" t="s">
        <v>209</v>
      </c>
      <c r="C50" s="187" t="s">
        <v>189</v>
      </c>
      <c r="D50" s="203" t="s">
        <v>220</v>
      </c>
      <c r="E50" s="16">
        <f t="shared" si="25"/>
        <v>5598</v>
      </c>
      <c r="F50" s="90">
        <v>858</v>
      </c>
      <c r="G50" s="90">
        <v>36</v>
      </c>
      <c r="H50" s="90">
        <v>129</v>
      </c>
      <c r="I50" s="90">
        <v>523</v>
      </c>
      <c r="J50" s="90">
        <v>530</v>
      </c>
      <c r="K50" s="90">
        <v>3486</v>
      </c>
      <c r="L50" s="199">
        <v>36</v>
      </c>
      <c r="O50" s="201" t="s">
        <v>209</v>
      </c>
      <c r="P50" s="187" t="s">
        <v>189</v>
      </c>
      <c r="Q50" s="203" t="s">
        <v>220</v>
      </c>
      <c r="R50" s="88">
        <f t="shared" si="26"/>
        <v>0.61056679751279652</v>
      </c>
      <c r="S50" s="86">
        <f t="shared" si="18"/>
        <v>9.3580977539474697E-2</v>
      </c>
      <c r="T50" s="86">
        <f t="shared" si="19"/>
        <v>3.9264745820758616E-3</v>
      </c>
      <c r="U50" s="86">
        <f t="shared" si="20"/>
        <v>1.4069867252438504E-2</v>
      </c>
      <c r="V50" s="86">
        <f t="shared" si="21"/>
        <v>5.7042950178490988E-2</v>
      </c>
      <c r="W50" s="86">
        <f t="shared" si="22"/>
        <v>5.780643134722796E-2</v>
      </c>
      <c r="X50" s="86">
        <f t="shared" si="23"/>
        <v>0.38021362203101261</v>
      </c>
      <c r="Y50" s="87">
        <f t="shared" si="24"/>
        <v>3.9264745820758616E-3</v>
      </c>
      <c r="AB50" s="260"/>
      <c r="AC50" s="260"/>
      <c r="AD50" s="260"/>
      <c r="AE50" s="260"/>
      <c r="AF50" s="260"/>
      <c r="AG50" s="260"/>
      <c r="AH50" s="260"/>
      <c r="AI50" s="260"/>
    </row>
    <row r="51" spans="2:35" ht="15.75" customHeight="1">
      <c r="B51" s="201" t="s">
        <v>209</v>
      </c>
      <c r="C51" s="187" t="s">
        <v>191</v>
      </c>
      <c r="D51" s="203" t="s">
        <v>222</v>
      </c>
      <c r="E51" s="16">
        <f t="shared" si="25"/>
        <v>7977</v>
      </c>
      <c r="F51" s="90">
        <v>1148</v>
      </c>
      <c r="G51" s="90">
        <v>156</v>
      </c>
      <c r="H51" s="90">
        <v>171</v>
      </c>
      <c r="I51" s="90">
        <v>862</v>
      </c>
      <c r="J51" s="90">
        <v>578</v>
      </c>
      <c r="K51" s="90">
        <v>5058</v>
      </c>
      <c r="L51" s="199">
        <v>4</v>
      </c>
      <c r="O51" s="201" t="s">
        <v>209</v>
      </c>
      <c r="P51" s="187" t="s">
        <v>191</v>
      </c>
      <c r="Q51" s="203" t="s">
        <v>222</v>
      </c>
      <c r="R51" s="88">
        <f t="shared" si="26"/>
        <v>0.87004132614497642</v>
      </c>
      <c r="S51" s="86">
        <f t="shared" si="18"/>
        <v>0.12521091167286358</v>
      </c>
      <c r="T51" s="86">
        <f t="shared" si="19"/>
        <v>1.7014723188995402E-2</v>
      </c>
      <c r="U51" s="86">
        <f t="shared" si="20"/>
        <v>1.8650754264860344E-2</v>
      </c>
      <c r="V51" s="86">
        <f t="shared" si="21"/>
        <v>9.4017252493038689E-2</v>
      </c>
      <c r="W51" s="86">
        <f t="shared" si="22"/>
        <v>6.3041730789995781E-2</v>
      </c>
      <c r="X51" s="86">
        <f t="shared" si="23"/>
        <v>0.55166967878165862</v>
      </c>
      <c r="Y51" s="87">
        <f t="shared" si="24"/>
        <v>4.3627495356398467E-4</v>
      </c>
      <c r="AB51" s="260"/>
      <c r="AC51" s="260"/>
      <c r="AD51" s="260"/>
      <c r="AE51" s="260"/>
      <c r="AF51" s="260"/>
      <c r="AG51" s="260"/>
      <c r="AH51" s="260"/>
      <c r="AI51" s="260"/>
    </row>
    <row r="52" spans="2:35" ht="15.75" customHeight="1">
      <c r="B52" s="201" t="s">
        <v>209</v>
      </c>
      <c r="C52" s="187" t="s">
        <v>193</v>
      </c>
      <c r="D52" s="203" t="s">
        <v>223</v>
      </c>
      <c r="E52" s="16">
        <f t="shared" si="25"/>
        <v>15989</v>
      </c>
      <c r="F52" s="90">
        <v>1665</v>
      </c>
      <c r="G52" s="90">
        <v>572</v>
      </c>
      <c r="H52" s="90">
        <v>474</v>
      </c>
      <c r="I52" s="90">
        <v>1432</v>
      </c>
      <c r="J52" s="90">
        <v>1934</v>
      </c>
      <c r="K52" s="90">
        <v>9385</v>
      </c>
      <c r="L52" s="199">
        <v>527</v>
      </c>
      <c r="O52" s="201" t="s">
        <v>209</v>
      </c>
      <c r="P52" s="187" t="s">
        <v>193</v>
      </c>
      <c r="Q52" s="203" t="s">
        <v>223</v>
      </c>
      <c r="R52" s="88">
        <f t="shared" si="26"/>
        <v>1.7439000581336377</v>
      </c>
      <c r="S52" s="86">
        <f t="shared" si="18"/>
        <v>0.18159944942100861</v>
      </c>
      <c r="T52" s="86">
        <f t="shared" si="19"/>
        <v>6.23873183596498E-2</v>
      </c>
      <c r="U52" s="86">
        <f t="shared" si="20"/>
        <v>5.1698581997332176E-2</v>
      </c>
      <c r="V52" s="86">
        <f t="shared" si="21"/>
        <v>0.15618643337590649</v>
      </c>
      <c r="W52" s="86">
        <f t="shared" si="22"/>
        <v>0.21093894004818656</v>
      </c>
      <c r="X52" s="86">
        <f t="shared" si="23"/>
        <v>1.023610109799499</v>
      </c>
      <c r="Y52" s="87">
        <f t="shared" si="24"/>
        <v>5.7479225132054973E-2</v>
      </c>
      <c r="AB52" s="260"/>
      <c r="AC52" s="260"/>
      <c r="AD52" s="260"/>
      <c r="AE52" s="260"/>
      <c r="AF52" s="260"/>
      <c r="AG52" s="260"/>
      <c r="AH52" s="260"/>
      <c r="AI52" s="260"/>
    </row>
    <row r="53" spans="2:35" ht="15.75" customHeight="1">
      <c r="B53" s="201" t="s">
        <v>209</v>
      </c>
      <c r="C53" s="187" t="s">
        <v>195</v>
      </c>
      <c r="D53" s="203" t="s">
        <v>224</v>
      </c>
      <c r="E53" s="16">
        <f t="shared" si="25"/>
        <v>29200</v>
      </c>
      <c r="F53" s="90">
        <v>2127</v>
      </c>
      <c r="G53" s="90">
        <v>608</v>
      </c>
      <c r="H53" s="90">
        <v>574</v>
      </c>
      <c r="I53" s="90">
        <v>1498</v>
      </c>
      <c r="J53" s="90">
        <v>3254</v>
      </c>
      <c r="K53" s="90">
        <v>20561</v>
      </c>
      <c r="L53" s="199">
        <v>578</v>
      </c>
      <c r="O53" s="201" t="s">
        <v>209</v>
      </c>
      <c r="P53" s="187" t="s">
        <v>195</v>
      </c>
      <c r="Q53" s="203" t="s">
        <v>224</v>
      </c>
      <c r="R53" s="88">
        <f t="shared" si="26"/>
        <v>3.1848071610170878</v>
      </c>
      <c r="S53" s="86">
        <f t="shared" si="18"/>
        <v>0.23198920655764882</v>
      </c>
      <c r="T53" s="86">
        <f t="shared" si="19"/>
        <v>6.6313792941725666E-2</v>
      </c>
      <c r="U53" s="86">
        <f t="shared" si="20"/>
        <v>6.2605455836431789E-2</v>
      </c>
      <c r="V53" s="86">
        <f t="shared" si="21"/>
        <v>0.16338497010971223</v>
      </c>
      <c r="W53" s="86">
        <f t="shared" si="22"/>
        <v>0.35490967472430152</v>
      </c>
      <c r="X53" s="86">
        <f t="shared" si="23"/>
        <v>2.2425623300572721</v>
      </c>
      <c r="Y53" s="87">
        <f t="shared" si="24"/>
        <v>6.3041730789995781E-2</v>
      </c>
      <c r="AB53" s="260"/>
      <c r="AC53" s="260"/>
      <c r="AD53" s="260"/>
      <c r="AE53" s="260"/>
      <c r="AF53" s="260"/>
      <c r="AG53" s="260"/>
      <c r="AH53" s="260"/>
      <c r="AI53" s="260"/>
    </row>
    <row r="54" spans="2:35" ht="15.75" customHeight="1">
      <c r="B54" s="201" t="s">
        <v>225</v>
      </c>
      <c r="C54" s="187" t="s">
        <v>170</v>
      </c>
      <c r="D54" s="203" t="s">
        <v>226</v>
      </c>
      <c r="E54" s="16">
        <f t="shared" si="25"/>
        <v>10899</v>
      </c>
      <c r="F54" s="90">
        <v>2468</v>
      </c>
      <c r="G54" s="90">
        <v>220</v>
      </c>
      <c r="H54" s="90">
        <v>299</v>
      </c>
      <c r="I54" s="90">
        <v>924</v>
      </c>
      <c r="J54" s="90">
        <v>943</v>
      </c>
      <c r="K54" s="90">
        <v>5734</v>
      </c>
      <c r="L54" s="199">
        <v>311</v>
      </c>
      <c r="O54" s="201" t="s">
        <v>225</v>
      </c>
      <c r="P54" s="187" t="s">
        <v>170</v>
      </c>
      <c r="Q54" s="203" t="s">
        <v>226</v>
      </c>
      <c r="R54" s="88">
        <f t="shared" si="26"/>
        <v>1.1887401797234669</v>
      </c>
      <c r="S54" s="86">
        <f t="shared" si="18"/>
        <v>0.26918164634897851</v>
      </c>
      <c r="T54" s="86">
        <f t="shared" si="19"/>
        <v>2.3995122446019156E-2</v>
      </c>
      <c r="U54" s="86">
        <f t="shared" si="20"/>
        <v>3.261155277890785E-2</v>
      </c>
      <c r="V54" s="86">
        <f t="shared" si="21"/>
        <v>0.10077951427328044</v>
      </c>
      <c r="W54" s="86">
        <f t="shared" si="22"/>
        <v>0.10285182030270938</v>
      </c>
      <c r="X54" s="86">
        <f t="shared" si="23"/>
        <v>0.62540014593397197</v>
      </c>
      <c r="Y54" s="87">
        <f t="shared" si="24"/>
        <v>3.3920377639599805E-2</v>
      </c>
      <c r="AB54" s="260"/>
      <c r="AC54" s="260"/>
      <c r="AD54" s="260"/>
      <c r="AE54" s="260"/>
      <c r="AF54" s="260"/>
      <c r="AG54" s="260"/>
      <c r="AH54" s="260"/>
      <c r="AI54" s="262"/>
    </row>
    <row r="55" spans="2:35" ht="15.75" customHeight="1">
      <c r="B55" s="201" t="s">
        <v>225</v>
      </c>
      <c r="C55" s="187" t="s">
        <v>172</v>
      </c>
      <c r="D55" s="203" t="s">
        <v>227</v>
      </c>
      <c r="E55" s="16">
        <f t="shared" si="25"/>
        <v>453</v>
      </c>
      <c r="F55" s="90">
        <v>15</v>
      </c>
      <c r="G55" s="90">
        <v>6</v>
      </c>
      <c r="H55" s="90">
        <v>78</v>
      </c>
      <c r="I55" s="90">
        <v>50</v>
      </c>
      <c r="J55" s="90">
        <v>49</v>
      </c>
      <c r="K55" s="90">
        <v>255</v>
      </c>
      <c r="L55" s="199"/>
      <c r="O55" s="201" t="s">
        <v>225</v>
      </c>
      <c r="P55" s="187" t="s">
        <v>172</v>
      </c>
      <c r="Q55" s="203" t="s">
        <v>227</v>
      </c>
      <c r="R55" s="88">
        <f t="shared" si="26"/>
        <v>4.9408138491121259E-2</v>
      </c>
      <c r="S55" s="86">
        <f t="shared" si="18"/>
        <v>1.6360310758649424E-3</v>
      </c>
      <c r="T55" s="86">
        <f t="shared" si="19"/>
        <v>6.54412430345977E-4</v>
      </c>
      <c r="U55" s="86">
        <f t="shared" si="20"/>
        <v>8.5073615944977008E-3</v>
      </c>
      <c r="V55" s="86">
        <f t="shared" si="21"/>
        <v>5.4534369195498077E-3</v>
      </c>
      <c r="W55" s="86">
        <f t="shared" si="22"/>
        <v>5.3443681811588114E-3</v>
      </c>
      <c r="X55" s="86">
        <f t="shared" si="23"/>
        <v>2.7812528289704021E-2</v>
      </c>
      <c r="Y55" s="87">
        <f t="shared" si="24"/>
        <v>0</v>
      </c>
      <c r="AB55" s="260"/>
      <c r="AC55" s="260"/>
      <c r="AD55" s="260"/>
      <c r="AE55" s="260"/>
      <c r="AF55" s="260"/>
      <c r="AG55" s="260"/>
      <c r="AH55" s="260"/>
      <c r="AI55" s="260"/>
    </row>
    <row r="56" spans="2:35" ht="15.75" customHeight="1">
      <c r="B56" s="201" t="s">
        <v>225</v>
      </c>
      <c r="C56" s="187" t="s">
        <v>174</v>
      </c>
      <c r="D56" s="203" t="s">
        <v>228</v>
      </c>
      <c r="E56" s="16">
        <f t="shared" si="25"/>
        <v>762</v>
      </c>
      <c r="F56" s="90">
        <v>5</v>
      </c>
      <c r="G56" s="90">
        <v>2</v>
      </c>
      <c r="H56" s="90">
        <v>11</v>
      </c>
      <c r="I56" s="90">
        <v>67</v>
      </c>
      <c r="J56" s="90">
        <v>87</v>
      </c>
      <c r="K56" s="90">
        <v>585</v>
      </c>
      <c r="L56" s="199">
        <v>5</v>
      </c>
      <c r="O56" s="201" t="s">
        <v>225</v>
      </c>
      <c r="P56" s="187" t="s">
        <v>174</v>
      </c>
      <c r="Q56" s="203" t="s">
        <v>228</v>
      </c>
      <c r="R56" s="88">
        <f t="shared" si="26"/>
        <v>8.3110378653939068E-2</v>
      </c>
      <c r="S56" s="86">
        <f t="shared" si="18"/>
        <v>5.4534369195498084E-4</v>
      </c>
      <c r="T56" s="86">
        <f t="shared" si="19"/>
        <v>2.1813747678199233E-4</v>
      </c>
      <c r="U56" s="86">
        <f t="shared" si="20"/>
        <v>1.1997561223009577E-3</v>
      </c>
      <c r="V56" s="86">
        <f t="shared" si="21"/>
        <v>7.3076054721967426E-3</v>
      </c>
      <c r="W56" s="86">
        <f t="shared" si="22"/>
        <v>9.4889802400166656E-3</v>
      </c>
      <c r="X56" s="86">
        <f t="shared" si="23"/>
        <v>6.3805211958732747E-2</v>
      </c>
      <c r="Y56" s="87">
        <f t="shared" si="24"/>
        <v>5.4534369195498084E-4</v>
      </c>
      <c r="AB56" s="260"/>
      <c r="AC56" s="260"/>
      <c r="AD56" s="260"/>
      <c r="AE56" s="260"/>
      <c r="AF56" s="260"/>
      <c r="AG56" s="260"/>
      <c r="AH56" s="260"/>
      <c r="AI56" s="260"/>
    </row>
    <row r="57" spans="2:35" ht="15.75" customHeight="1">
      <c r="B57" s="201" t="s">
        <v>225</v>
      </c>
      <c r="C57" s="187" t="s">
        <v>176</v>
      </c>
      <c r="D57" s="203" t="s">
        <v>229</v>
      </c>
      <c r="E57" s="16">
        <f t="shared" si="25"/>
        <v>5022</v>
      </c>
      <c r="F57" s="90">
        <v>505</v>
      </c>
      <c r="G57" s="90">
        <v>58</v>
      </c>
      <c r="H57" s="90">
        <v>166</v>
      </c>
      <c r="I57" s="90">
        <v>576</v>
      </c>
      <c r="J57" s="90">
        <v>915</v>
      </c>
      <c r="K57" s="90">
        <v>2791</v>
      </c>
      <c r="L57" s="199">
        <v>11</v>
      </c>
      <c r="O57" s="201" t="s">
        <v>225</v>
      </c>
      <c r="P57" s="187" t="s">
        <v>176</v>
      </c>
      <c r="Q57" s="203" t="s">
        <v>229</v>
      </c>
      <c r="R57" s="88">
        <f t="shared" si="26"/>
        <v>0.54774320419958267</v>
      </c>
      <c r="S57" s="86">
        <f t="shared" si="18"/>
        <v>5.5079712887453065E-2</v>
      </c>
      <c r="T57" s="86">
        <f t="shared" si="19"/>
        <v>6.325986826677777E-3</v>
      </c>
      <c r="U57" s="86">
        <f t="shared" si="20"/>
        <v>1.8105410572905361E-2</v>
      </c>
      <c r="V57" s="86">
        <f t="shared" si="21"/>
        <v>6.2823593313213785E-2</v>
      </c>
      <c r="W57" s="86">
        <f t="shared" si="22"/>
        <v>9.9797895627761493E-2</v>
      </c>
      <c r="X57" s="86">
        <f t="shared" si="23"/>
        <v>0.30441084884927028</v>
      </c>
      <c r="Y57" s="87">
        <f t="shared" si="24"/>
        <v>1.1997561223009577E-3</v>
      </c>
      <c r="AB57" s="260"/>
      <c r="AC57" s="260"/>
      <c r="AD57" s="260"/>
      <c r="AE57" s="260"/>
      <c r="AF57" s="260"/>
      <c r="AG57" s="260"/>
      <c r="AH57" s="260"/>
      <c r="AI57" s="260"/>
    </row>
    <row r="58" spans="2:35" ht="15.75" customHeight="1">
      <c r="B58" s="201" t="s">
        <v>225</v>
      </c>
      <c r="C58" s="187" t="s">
        <v>178</v>
      </c>
      <c r="D58" s="203" t="s">
        <v>230</v>
      </c>
      <c r="E58" s="16">
        <f t="shared" si="25"/>
        <v>30616</v>
      </c>
      <c r="F58" s="90">
        <v>3115</v>
      </c>
      <c r="G58" s="90">
        <v>770</v>
      </c>
      <c r="H58" s="90">
        <v>814</v>
      </c>
      <c r="I58" s="90">
        <v>1380</v>
      </c>
      <c r="J58" s="90">
        <v>3359</v>
      </c>
      <c r="K58" s="90">
        <v>19446</v>
      </c>
      <c r="L58" s="199">
        <v>1732</v>
      </c>
      <c r="O58" s="201" t="s">
        <v>225</v>
      </c>
      <c r="P58" s="187" t="s">
        <v>178</v>
      </c>
      <c r="Q58" s="203" t="s">
        <v>230</v>
      </c>
      <c r="R58" s="88">
        <f t="shared" si="26"/>
        <v>3.3392484945787388</v>
      </c>
      <c r="S58" s="86">
        <f t="shared" si="18"/>
        <v>0.33974912008795305</v>
      </c>
      <c r="T58" s="86">
        <f t="shared" si="19"/>
        <v>8.3982928561067038E-2</v>
      </c>
      <c r="U58" s="86">
        <f t="shared" si="20"/>
        <v>8.8781953050270868E-2</v>
      </c>
      <c r="V58" s="86">
        <f t="shared" si="21"/>
        <v>0.1505148589795747</v>
      </c>
      <c r="W58" s="86">
        <f t="shared" si="22"/>
        <v>0.36636189225535609</v>
      </c>
      <c r="X58" s="86">
        <f t="shared" si="23"/>
        <v>2.1209506867513115</v>
      </c>
      <c r="Y58" s="87">
        <f t="shared" si="24"/>
        <v>0.18890705489320536</v>
      </c>
      <c r="AB58" s="260"/>
      <c r="AC58" s="260"/>
      <c r="AD58" s="260"/>
      <c r="AE58" s="260"/>
      <c r="AF58" s="260"/>
      <c r="AG58" s="260"/>
      <c r="AH58" s="260"/>
      <c r="AI58" s="260"/>
    </row>
    <row r="59" spans="2:35" ht="15.75" customHeight="1">
      <c r="B59" s="201" t="s">
        <v>225</v>
      </c>
      <c r="C59" s="187" t="s">
        <v>180</v>
      </c>
      <c r="D59" s="203" t="s">
        <v>231</v>
      </c>
      <c r="E59" s="16">
        <f t="shared" si="25"/>
        <v>6380</v>
      </c>
      <c r="F59" s="90">
        <v>850</v>
      </c>
      <c r="G59" s="90">
        <v>110</v>
      </c>
      <c r="H59" s="90">
        <v>114</v>
      </c>
      <c r="I59" s="90">
        <v>579</v>
      </c>
      <c r="J59" s="90">
        <v>644</v>
      </c>
      <c r="K59" s="90">
        <v>3998</v>
      </c>
      <c r="L59" s="199">
        <v>85</v>
      </c>
      <c r="O59" s="201" t="s">
        <v>225</v>
      </c>
      <c r="P59" s="187" t="s">
        <v>180</v>
      </c>
      <c r="Q59" s="203" t="s">
        <v>231</v>
      </c>
      <c r="R59" s="88">
        <f t="shared" si="26"/>
        <v>0.6958585509345554</v>
      </c>
      <c r="S59" s="86">
        <f t="shared" si="18"/>
        <v>9.270842763234674E-2</v>
      </c>
      <c r="T59" s="86">
        <f t="shared" si="19"/>
        <v>1.1997561223009578E-2</v>
      </c>
      <c r="U59" s="86">
        <f t="shared" si="20"/>
        <v>1.2433836176573563E-2</v>
      </c>
      <c r="V59" s="86">
        <f t="shared" si="21"/>
        <v>6.3150799528386772E-2</v>
      </c>
      <c r="W59" s="86">
        <f t="shared" si="22"/>
        <v>7.0240267523801525E-2</v>
      </c>
      <c r="X59" s="86">
        <f t="shared" si="23"/>
        <v>0.43605681608720259</v>
      </c>
      <c r="Y59" s="87">
        <f t="shared" si="24"/>
        <v>9.270842763234673E-3</v>
      </c>
      <c r="AB59" s="260"/>
      <c r="AC59" s="260"/>
      <c r="AD59" s="260"/>
      <c r="AE59" s="260"/>
      <c r="AF59" s="260"/>
      <c r="AG59" s="260"/>
      <c r="AH59" s="260"/>
      <c r="AI59" s="260"/>
    </row>
    <row r="60" spans="2:35" ht="15.75" customHeight="1">
      <c r="B60" s="201" t="s">
        <v>225</v>
      </c>
      <c r="C60" s="187" t="s">
        <v>182</v>
      </c>
      <c r="D60" s="203" t="s">
        <v>232</v>
      </c>
      <c r="E60" s="16">
        <f t="shared" si="25"/>
        <v>12416</v>
      </c>
      <c r="F60" s="90">
        <v>1572</v>
      </c>
      <c r="G60" s="90">
        <v>241</v>
      </c>
      <c r="H60" s="90">
        <v>276</v>
      </c>
      <c r="I60" s="90">
        <v>1014</v>
      </c>
      <c r="J60" s="90">
        <v>2583</v>
      </c>
      <c r="K60" s="90">
        <v>6588</v>
      </c>
      <c r="L60" s="199">
        <v>142</v>
      </c>
      <c r="O60" s="201" t="s">
        <v>225</v>
      </c>
      <c r="P60" s="187" t="s">
        <v>182</v>
      </c>
      <c r="Q60" s="203" t="s">
        <v>232</v>
      </c>
      <c r="R60" s="88">
        <f t="shared" si="26"/>
        <v>1.3541974558626082</v>
      </c>
      <c r="S60" s="86">
        <f t="shared" si="18"/>
        <v>0.17145605675064596</v>
      </c>
      <c r="T60" s="86">
        <f t="shared" si="19"/>
        <v>2.6285565952230076E-2</v>
      </c>
      <c r="U60" s="86">
        <f t="shared" si="20"/>
        <v>3.0102971795914941E-2</v>
      </c>
      <c r="V60" s="86">
        <f t="shared" si="21"/>
        <v>0.11059570072847011</v>
      </c>
      <c r="W60" s="86">
        <f t="shared" si="22"/>
        <v>0.28172455126394308</v>
      </c>
      <c r="X60" s="86">
        <f t="shared" si="23"/>
        <v>0.71854484851988265</v>
      </c>
      <c r="Y60" s="87">
        <f t="shared" si="24"/>
        <v>1.5487760851521455E-2</v>
      </c>
      <c r="AB60" s="260"/>
      <c r="AC60" s="260"/>
      <c r="AD60" s="260"/>
      <c r="AE60" s="260"/>
      <c r="AF60" s="260"/>
      <c r="AG60" s="260"/>
      <c r="AH60" s="260"/>
      <c r="AI60" s="260"/>
    </row>
    <row r="61" spans="2:35" ht="15.75" customHeight="1">
      <c r="B61" s="201" t="s">
        <v>225</v>
      </c>
      <c r="C61" s="187" t="s">
        <v>184</v>
      </c>
      <c r="D61" s="203" t="s">
        <v>233</v>
      </c>
      <c r="E61" s="16">
        <f t="shared" si="25"/>
        <v>12726</v>
      </c>
      <c r="F61" s="90">
        <v>978</v>
      </c>
      <c r="G61" s="90">
        <v>235</v>
      </c>
      <c r="H61" s="90">
        <v>294</v>
      </c>
      <c r="I61" s="90">
        <v>760</v>
      </c>
      <c r="J61" s="90">
        <v>1549</v>
      </c>
      <c r="K61" s="90">
        <v>8833</v>
      </c>
      <c r="L61" s="199">
        <v>77</v>
      </c>
      <c r="O61" s="201" t="s">
        <v>225</v>
      </c>
      <c r="P61" s="187" t="s">
        <v>184</v>
      </c>
      <c r="Q61" s="203" t="s">
        <v>233</v>
      </c>
      <c r="R61" s="88">
        <f t="shared" si="26"/>
        <v>1.3880087647638168</v>
      </c>
      <c r="S61" s="86">
        <f t="shared" si="18"/>
        <v>0.10666922614639425</v>
      </c>
      <c r="T61" s="86">
        <f t="shared" si="19"/>
        <v>2.5631153521884099E-2</v>
      </c>
      <c r="U61" s="86">
        <f t="shared" si="20"/>
        <v>3.2066209086952867E-2</v>
      </c>
      <c r="V61" s="86">
        <f t="shared" si="21"/>
        <v>8.2892241177157072E-2</v>
      </c>
      <c r="W61" s="86">
        <f t="shared" si="22"/>
        <v>0.16894747576765304</v>
      </c>
      <c r="X61" s="86">
        <f t="shared" si="23"/>
        <v>0.963404166207669</v>
      </c>
      <c r="Y61" s="87">
        <f t="shared" si="24"/>
        <v>8.3982928561067045E-3</v>
      </c>
      <c r="AB61" s="260"/>
      <c r="AC61" s="260"/>
      <c r="AD61" s="260"/>
      <c r="AE61" s="260"/>
      <c r="AF61" s="260"/>
      <c r="AG61" s="260"/>
      <c r="AH61" s="260"/>
      <c r="AI61" s="260"/>
    </row>
    <row r="62" spans="2:35" ht="15.75" customHeight="1">
      <c r="B62" s="201" t="s">
        <v>225</v>
      </c>
      <c r="C62" s="187" t="s">
        <v>187</v>
      </c>
      <c r="D62" s="203" t="s">
        <v>234</v>
      </c>
      <c r="E62" s="16">
        <f t="shared" si="25"/>
        <v>7393</v>
      </c>
      <c r="F62" s="90">
        <v>283</v>
      </c>
      <c r="G62" s="90">
        <v>102</v>
      </c>
      <c r="H62" s="90">
        <v>139</v>
      </c>
      <c r="I62" s="90">
        <v>666</v>
      </c>
      <c r="J62" s="90">
        <v>1393</v>
      </c>
      <c r="K62" s="90">
        <v>4568</v>
      </c>
      <c r="L62" s="199">
        <v>242</v>
      </c>
      <c r="O62" s="201" t="s">
        <v>225</v>
      </c>
      <c r="P62" s="187" t="s">
        <v>187</v>
      </c>
      <c r="Q62" s="203" t="s">
        <v>234</v>
      </c>
      <c r="R62" s="88">
        <f t="shared" si="26"/>
        <v>0.80634518292463453</v>
      </c>
      <c r="S62" s="86">
        <f t="shared" si="18"/>
        <v>3.0866452964651913E-2</v>
      </c>
      <c r="T62" s="86">
        <f t="shared" si="19"/>
        <v>1.1125011315881608E-2</v>
      </c>
      <c r="U62" s="86">
        <f t="shared" si="20"/>
        <v>1.5160554636348467E-2</v>
      </c>
      <c r="V62" s="86">
        <f t="shared" si="21"/>
        <v>7.263977976840344E-2</v>
      </c>
      <c r="W62" s="86">
        <f t="shared" si="22"/>
        <v>0.15193275257865763</v>
      </c>
      <c r="X62" s="86">
        <f t="shared" si="23"/>
        <v>0.49822599697007042</v>
      </c>
      <c r="Y62" s="87">
        <f t="shared" si="24"/>
        <v>2.6394634690621071E-2</v>
      </c>
      <c r="AB62" s="260"/>
      <c r="AC62" s="260"/>
      <c r="AD62" s="260"/>
      <c r="AE62" s="260"/>
      <c r="AF62" s="260"/>
      <c r="AG62" s="260"/>
      <c r="AH62" s="260"/>
      <c r="AI62" s="260"/>
    </row>
    <row r="63" spans="2:35" ht="15.75" customHeight="1">
      <c r="B63" s="201" t="s">
        <v>225</v>
      </c>
      <c r="C63" s="187" t="s">
        <v>189</v>
      </c>
      <c r="D63" s="203" t="s">
        <v>235</v>
      </c>
      <c r="E63" s="16">
        <f t="shared" si="25"/>
        <v>4714</v>
      </c>
      <c r="F63" s="90">
        <v>363</v>
      </c>
      <c r="G63" s="90">
        <v>47</v>
      </c>
      <c r="H63" s="90">
        <v>66</v>
      </c>
      <c r="I63" s="90">
        <v>475</v>
      </c>
      <c r="J63" s="90">
        <v>422</v>
      </c>
      <c r="K63" s="90">
        <v>3207</v>
      </c>
      <c r="L63" s="199">
        <v>134</v>
      </c>
      <c r="O63" s="201" t="s">
        <v>225</v>
      </c>
      <c r="P63" s="187" t="s">
        <v>189</v>
      </c>
      <c r="Q63" s="203" t="s">
        <v>235</v>
      </c>
      <c r="R63" s="88">
        <f t="shared" si="26"/>
        <v>0.51415003277515581</v>
      </c>
      <c r="S63" s="86">
        <f t="shared" si="18"/>
        <v>3.9591952035931605E-2</v>
      </c>
      <c r="T63" s="86">
        <f t="shared" si="19"/>
        <v>5.1262307043768197E-3</v>
      </c>
      <c r="U63" s="86">
        <f t="shared" si="20"/>
        <v>7.1985367338057472E-3</v>
      </c>
      <c r="V63" s="86">
        <f t="shared" si="21"/>
        <v>5.1807650735723174E-2</v>
      </c>
      <c r="W63" s="86">
        <f t="shared" si="22"/>
        <v>4.6027007601000376E-2</v>
      </c>
      <c r="X63" s="86">
        <f t="shared" si="23"/>
        <v>0.34978344401992467</v>
      </c>
      <c r="Y63" s="87">
        <f t="shared" si="24"/>
        <v>1.4615210944393485E-2</v>
      </c>
      <c r="AB63" s="260"/>
      <c r="AC63" s="260"/>
      <c r="AD63" s="260"/>
      <c r="AE63" s="260"/>
      <c r="AF63" s="260"/>
      <c r="AG63" s="260"/>
      <c r="AH63" s="260"/>
      <c r="AI63" s="260"/>
    </row>
    <row r="64" spans="2:35" ht="15.75" customHeight="1">
      <c r="B64" s="201" t="s">
        <v>225</v>
      </c>
      <c r="C64" s="187" t="s">
        <v>191</v>
      </c>
      <c r="D64" s="203" t="s">
        <v>236</v>
      </c>
      <c r="E64" s="16">
        <f t="shared" si="25"/>
        <v>8836</v>
      </c>
      <c r="F64" s="90">
        <v>460</v>
      </c>
      <c r="G64" s="90">
        <v>120</v>
      </c>
      <c r="H64" s="90">
        <v>235</v>
      </c>
      <c r="I64" s="90">
        <v>1003</v>
      </c>
      <c r="J64" s="90">
        <v>750</v>
      </c>
      <c r="K64" s="90">
        <v>6051</v>
      </c>
      <c r="L64" s="199">
        <v>217</v>
      </c>
      <c r="O64" s="201" t="s">
        <v>225</v>
      </c>
      <c r="P64" s="187" t="s">
        <v>191</v>
      </c>
      <c r="Q64" s="203" t="s">
        <v>236</v>
      </c>
      <c r="R64" s="88">
        <f t="shared" si="26"/>
        <v>0.96373137242284201</v>
      </c>
      <c r="S64" s="86">
        <f t="shared" si="18"/>
        <v>5.0171619659858231E-2</v>
      </c>
      <c r="T64" s="86">
        <f t="shared" si="19"/>
        <v>1.3088248606919539E-2</v>
      </c>
      <c r="U64" s="86">
        <f t="shared" si="20"/>
        <v>2.5631153521884099E-2</v>
      </c>
      <c r="V64" s="86">
        <f t="shared" si="21"/>
        <v>0.10939594460616915</v>
      </c>
      <c r="W64" s="86">
        <f t="shared" si="22"/>
        <v>8.180155379324712E-2</v>
      </c>
      <c r="X64" s="86">
        <f t="shared" si="23"/>
        <v>0.65997493600391777</v>
      </c>
      <c r="Y64" s="87">
        <f t="shared" si="24"/>
        <v>2.3667916230846166E-2</v>
      </c>
      <c r="AB64" s="260"/>
      <c r="AC64" s="260"/>
      <c r="AD64" s="260"/>
      <c r="AE64" s="260"/>
      <c r="AF64" s="260"/>
      <c r="AG64" s="260"/>
      <c r="AH64" s="260"/>
      <c r="AI64" s="260"/>
    </row>
    <row r="65" spans="2:35" ht="15.75" customHeight="1">
      <c r="B65" s="201" t="s">
        <v>237</v>
      </c>
      <c r="C65" s="187" t="s">
        <v>170</v>
      </c>
      <c r="D65" s="203" t="s">
        <v>238</v>
      </c>
      <c r="E65" s="16">
        <f t="shared" si="25"/>
        <v>1011</v>
      </c>
      <c r="F65" s="90">
        <v>13</v>
      </c>
      <c r="G65" s="90">
        <v>10</v>
      </c>
      <c r="H65" s="90">
        <v>22</v>
      </c>
      <c r="I65" s="90">
        <v>202</v>
      </c>
      <c r="J65" s="90">
        <v>135</v>
      </c>
      <c r="K65" s="90">
        <v>607</v>
      </c>
      <c r="L65" s="199">
        <v>22</v>
      </c>
      <c r="O65" s="201" t="s">
        <v>237</v>
      </c>
      <c r="P65" s="187" t="s">
        <v>170</v>
      </c>
      <c r="Q65" s="203" t="s">
        <v>238</v>
      </c>
      <c r="R65" s="88">
        <f t="shared" si="26"/>
        <v>0.11026849451329711</v>
      </c>
      <c r="S65" s="86">
        <f t="shared" si="18"/>
        <v>1.4178935990829501E-3</v>
      </c>
      <c r="T65" s="86">
        <f t="shared" si="19"/>
        <v>1.0906873839099617E-3</v>
      </c>
      <c r="U65" s="86">
        <f t="shared" si="20"/>
        <v>2.3995122446019155E-3</v>
      </c>
      <c r="V65" s="86">
        <f t="shared" si="21"/>
        <v>2.2031885154981223E-2</v>
      </c>
      <c r="W65" s="86">
        <f t="shared" si="22"/>
        <v>1.4724279682784482E-2</v>
      </c>
      <c r="X65" s="86">
        <f t="shared" si="23"/>
        <v>6.6204724203334661E-2</v>
      </c>
      <c r="Y65" s="87">
        <f t="shared" si="24"/>
        <v>2.3995122446019155E-3</v>
      </c>
      <c r="AB65" s="260"/>
      <c r="AC65" s="260"/>
      <c r="AD65" s="260"/>
      <c r="AE65" s="260"/>
      <c r="AF65" s="260"/>
      <c r="AG65" s="260"/>
      <c r="AH65" s="260"/>
      <c r="AI65" s="260"/>
    </row>
    <row r="66" spans="2:35" ht="15.75" customHeight="1">
      <c r="B66" s="201" t="s">
        <v>237</v>
      </c>
      <c r="C66" s="187" t="s">
        <v>172</v>
      </c>
      <c r="D66" s="203" t="s">
        <v>239</v>
      </c>
      <c r="E66" s="16">
        <f t="shared" si="25"/>
        <v>5091</v>
      </c>
      <c r="F66" s="90">
        <v>105</v>
      </c>
      <c r="G66" s="90">
        <v>53</v>
      </c>
      <c r="H66" s="90">
        <v>11</v>
      </c>
      <c r="I66" s="90">
        <v>368</v>
      </c>
      <c r="J66" s="90">
        <v>196</v>
      </c>
      <c r="K66" s="90">
        <v>4311</v>
      </c>
      <c r="L66" s="199">
        <v>47</v>
      </c>
      <c r="O66" s="201" t="s">
        <v>237</v>
      </c>
      <c r="P66" s="187" t="s">
        <v>172</v>
      </c>
      <c r="Q66" s="203" t="s">
        <v>239</v>
      </c>
      <c r="R66" s="88">
        <f t="shared" si="26"/>
        <v>0.55526894714856134</v>
      </c>
      <c r="S66" s="86">
        <f t="shared" si="18"/>
        <v>1.1452217531054597E-2</v>
      </c>
      <c r="T66" s="86">
        <f t="shared" si="19"/>
        <v>5.7806431347227965E-3</v>
      </c>
      <c r="U66" s="86">
        <f t="shared" si="20"/>
        <v>1.1997561223009577E-3</v>
      </c>
      <c r="V66" s="86">
        <f t="shared" si="21"/>
        <v>4.0137295727886588E-2</v>
      </c>
      <c r="W66" s="86">
        <f t="shared" si="22"/>
        <v>2.1377472724635246E-2</v>
      </c>
      <c r="X66" s="86">
        <f t="shared" si="23"/>
        <v>0.47019533120358442</v>
      </c>
      <c r="Y66" s="87">
        <f t="shared" si="24"/>
        <v>5.1262307043768197E-3</v>
      </c>
      <c r="AB66" s="260"/>
      <c r="AC66" s="260"/>
      <c r="AD66" s="260"/>
      <c r="AE66" s="260"/>
      <c r="AF66" s="260"/>
      <c r="AG66" s="260"/>
      <c r="AH66" s="260"/>
      <c r="AI66" s="260"/>
    </row>
    <row r="67" spans="2:35" ht="15.75" customHeight="1">
      <c r="B67" s="201" t="s">
        <v>237</v>
      </c>
      <c r="C67" s="187" t="s">
        <v>174</v>
      </c>
      <c r="D67" s="203" t="s">
        <v>240</v>
      </c>
      <c r="E67" s="16">
        <f t="shared" si="25"/>
        <v>5599</v>
      </c>
      <c r="F67" s="90">
        <v>384</v>
      </c>
      <c r="G67" s="90">
        <v>53</v>
      </c>
      <c r="H67" s="90">
        <v>107</v>
      </c>
      <c r="I67" s="90">
        <v>1017</v>
      </c>
      <c r="J67" s="90">
        <v>738</v>
      </c>
      <c r="K67" s="90">
        <v>3249</v>
      </c>
      <c r="L67" s="199">
        <v>51</v>
      </c>
      <c r="O67" s="201" t="s">
        <v>237</v>
      </c>
      <c r="P67" s="187" t="s">
        <v>174</v>
      </c>
      <c r="Q67" s="203" t="s">
        <v>240</v>
      </c>
      <c r="R67" s="88">
        <f t="shared" si="26"/>
        <v>0.61067586625118753</v>
      </c>
      <c r="S67" s="86">
        <f t="shared" si="18"/>
        <v>4.1882395542142528E-2</v>
      </c>
      <c r="T67" s="86">
        <f t="shared" si="19"/>
        <v>5.7806431347227965E-3</v>
      </c>
      <c r="U67" s="86">
        <f t="shared" si="20"/>
        <v>1.1670355007836588E-2</v>
      </c>
      <c r="V67" s="86">
        <f t="shared" si="21"/>
        <v>0.1109229069436431</v>
      </c>
      <c r="W67" s="86">
        <f t="shared" si="22"/>
        <v>8.0492728932555171E-2</v>
      </c>
      <c r="X67" s="86">
        <f t="shared" si="23"/>
        <v>0.35436433103234655</v>
      </c>
      <c r="Y67" s="87">
        <f t="shared" si="24"/>
        <v>5.562505657940804E-3</v>
      </c>
      <c r="AB67" s="260"/>
      <c r="AC67" s="260"/>
      <c r="AD67" s="260"/>
      <c r="AE67" s="260"/>
      <c r="AF67" s="260"/>
      <c r="AG67" s="260"/>
      <c r="AH67" s="260"/>
      <c r="AI67" s="260"/>
    </row>
    <row r="68" spans="2:35" ht="15.75" customHeight="1">
      <c r="B68" s="201" t="s">
        <v>237</v>
      </c>
      <c r="C68" s="187" t="s">
        <v>176</v>
      </c>
      <c r="D68" s="203" t="s">
        <v>241</v>
      </c>
      <c r="E68" s="16">
        <f t="shared" si="25"/>
        <v>9528</v>
      </c>
      <c r="F68" s="90">
        <v>1678</v>
      </c>
      <c r="G68" s="90">
        <v>106</v>
      </c>
      <c r="H68" s="90">
        <v>113</v>
      </c>
      <c r="I68" s="90">
        <v>849</v>
      </c>
      <c r="J68" s="90">
        <v>914</v>
      </c>
      <c r="K68" s="90">
        <v>5604</v>
      </c>
      <c r="L68" s="199">
        <v>264</v>
      </c>
      <c r="O68" s="201" t="s">
        <v>237</v>
      </c>
      <c r="P68" s="187" t="s">
        <v>176</v>
      </c>
      <c r="Q68" s="203" t="s">
        <v>241</v>
      </c>
      <c r="R68" s="88">
        <f t="shared" si="26"/>
        <v>1.0392069393894114</v>
      </c>
      <c r="S68" s="86">
        <f t="shared" si="18"/>
        <v>0.18301734302009154</v>
      </c>
      <c r="T68" s="86">
        <f t="shared" si="19"/>
        <v>1.1561286269445593E-2</v>
      </c>
      <c r="U68" s="86">
        <f t="shared" si="20"/>
        <v>1.2324767438182565E-2</v>
      </c>
      <c r="V68" s="86">
        <f t="shared" si="21"/>
        <v>9.2599358893955735E-2</v>
      </c>
      <c r="W68" s="86">
        <f t="shared" si="22"/>
        <v>9.9688826889370488E-2</v>
      </c>
      <c r="X68" s="86">
        <f t="shared" si="23"/>
        <v>0.61122120994314244</v>
      </c>
      <c r="Y68" s="87">
        <f t="shared" si="24"/>
        <v>2.8794146935222989E-2</v>
      </c>
      <c r="AB68" s="260"/>
      <c r="AC68" s="260"/>
      <c r="AD68" s="260"/>
      <c r="AE68" s="260"/>
      <c r="AF68" s="260"/>
      <c r="AG68" s="260"/>
      <c r="AH68" s="260"/>
      <c r="AI68" s="260"/>
    </row>
    <row r="69" spans="2:35" ht="15.75" customHeight="1">
      <c r="B69" s="201" t="s">
        <v>237</v>
      </c>
      <c r="C69" s="187" t="s">
        <v>178</v>
      </c>
      <c r="D69" s="203" t="s">
        <v>242</v>
      </c>
      <c r="E69" s="16">
        <f t="shared" si="25"/>
        <v>6608</v>
      </c>
      <c r="F69" s="90">
        <v>1051</v>
      </c>
      <c r="G69" s="90">
        <v>141</v>
      </c>
      <c r="H69" s="90">
        <v>132</v>
      </c>
      <c r="I69" s="90">
        <v>797</v>
      </c>
      <c r="J69" s="90">
        <v>1160</v>
      </c>
      <c r="K69" s="90">
        <v>3196</v>
      </c>
      <c r="L69" s="199">
        <v>131</v>
      </c>
      <c r="O69" s="201" t="s">
        <v>237</v>
      </c>
      <c r="P69" s="187" t="s">
        <v>178</v>
      </c>
      <c r="Q69" s="203" t="s">
        <v>242</v>
      </c>
      <c r="R69" s="88">
        <f t="shared" si="26"/>
        <v>0.72072622328770264</v>
      </c>
      <c r="S69" s="86">
        <f t="shared" si="18"/>
        <v>0.11463124404893696</v>
      </c>
      <c r="T69" s="86">
        <f t="shared" si="19"/>
        <v>1.5378692113130457E-2</v>
      </c>
      <c r="U69" s="86">
        <f t="shared" si="20"/>
        <v>1.4397073467611494E-2</v>
      </c>
      <c r="V69" s="86">
        <f t="shared" si="21"/>
        <v>8.6927784497623936E-2</v>
      </c>
      <c r="W69" s="86">
        <f t="shared" si="22"/>
        <v>0.12651973653355555</v>
      </c>
      <c r="X69" s="86">
        <f t="shared" si="23"/>
        <v>0.34858368789762373</v>
      </c>
      <c r="Y69" s="87">
        <f t="shared" si="24"/>
        <v>1.4288004729220496E-2</v>
      </c>
      <c r="AB69" s="260"/>
      <c r="AC69" s="260"/>
      <c r="AD69" s="260"/>
      <c r="AE69" s="260"/>
      <c r="AF69" s="260"/>
      <c r="AG69" s="260"/>
      <c r="AH69" s="260"/>
      <c r="AI69" s="260"/>
    </row>
    <row r="70" spans="2:35" ht="15.75" customHeight="1">
      <c r="B70" s="201" t="s">
        <v>237</v>
      </c>
      <c r="C70" s="187" t="s">
        <v>180</v>
      </c>
      <c r="D70" s="203" t="s">
        <v>243</v>
      </c>
      <c r="E70" s="16">
        <f t="shared" si="25"/>
        <v>8679</v>
      </c>
      <c r="F70" s="90">
        <v>863</v>
      </c>
      <c r="G70" s="90">
        <v>91</v>
      </c>
      <c r="H70" s="90">
        <v>131</v>
      </c>
      <c r="I70" s="90">
        <v>689</v>
      </c>
      <c r="J70" s="90">
        <v>1108</v>
      </c>
      <c r="K70" s="90">
        <v>4457</v>
      </c>
      <c r="L70" s="199">
        <v>1340</v>
      </c>
      <c r="O70" s="201" t="s">
        <v>237</v>
      </c>
      <c r="P70" s="187" t="s">
        <v>180</v>
      </c>
      <c r="Q70" s="203" t="s">
        <v>243</v>
      </c>
      <c r="R70" s="88">
        <f t="shared" si="26"/>
        <v>0.94660758049545568</v>
      </c>
      <c r="S70" s="86">
        <f t="shared" si="18"/>
        <v>9.412632123142968E-2</v>
      </c>
      <c r="T70" s="86">
        <f t="shared" si="19"/>
        <v>9.9252551935806489E-3</v>
      </c>
      <c r="U70" s="86">
        <f t="shared" si="20"/>
        <v>1.4288004729220496E-2</v>
      </c>
      <c r="V70" s="86">
        <f t="shared" si="21"/>
        <v>7.5148360751396359E-2</v>
      </c>
      <c r="W70" s="86">
        <f t="shared" si="22"/>
        <v>0.12084816213722374</v>
      </c>
      <c r="X70" s="86">
        <f t="shared" si="23"/>
        <v>0.48611936700866987</v>
      </c>
      <c r="Y70" s="87">
        <f t="shared" si="24"/>
        <v>0.14615210944393486</v>
      </c>
      <c r="AB70" s="260"/>
      <c r="AC70" s="260"/>
      <c r="AD70" s="260"/>
      <c r="AE70" s="260"/>
      <c r="AF70" s="260"/>
      <c r="AG70" s="260"/>
      <c r="AH70" s="260"/>
      <c r="AI70" s="260"/>
    </row>
    <row r="71" spans="2:35" ht="15.75" customHeight="1">
      <c r="B71" s="201" t="s">
        <v>237</v>
      </c>
      <c r="C71" s="187" t="s">
        <v>182</v>
      </c>
      <c r="D71" s="203" t="s">
        <v>244</v>
      </c>
      <c r="E71" s="16">
        <f t="shared" si="25"/>
        <v>11166</v>
      </c>
      <c r="F71" s="90">
        <v>682</v>
      </c>
      <c r="G71" s="90">
        <v>301</v>
      </c>
      <c r="H71" s="90">
        <v>431</v>
      </c>
      <c r="I71" s="90">
        <v>831</v>
      </c>
      <c r="J71" s="90">
        <v>1372</v>
      </c>
      <c r="K71" s="90">
        <v>7424</v>
      </c>
      <c r="L71" s="199">
        <v>125</v>
      </c>
      <c r="O71" s="201" t="s">
        <v>237</v>
      </c>
      <c r="P71" s="187" t="s">
        <v>182</v>
      </c>
      <c r="Q71" s="203" t="s">
        <v>244</v>
      </c>
      <c r="R71" s="88">
        <f t="shared" si="26"/>
        <v>1.2178615328738631</v>
      </c>
      <c r="S71" s="86">
        <f t="shared" si="18"/>
        <v>7.438487958265938E-2</v>
      </c>
      <c r="T71" s="86">
        <f t="shared" si="19"/>
        <v>3.2829690255689839E-2</v>
      </c>
      <c r="U71" s="86">
        <f t="shared" si="20"/>
        <v>4.7008626246519344E-2</v>
      </c>
      <c r="V71" s="86">
        <f t="shared" si="21"/>
        <v>9.0636121602917813E-2</v>
      </c>
      <c r="W71" s="86">
        <f t="shared" si="22"/>
        <v>0.14964230907244672</v>
      </c>
      <c r="X71" s="86">
        <f t="shared" si="23"/>
        <v>0.80972631381475546</v>
      </c>
      <c r="Y71" s="87">
        <f t="shared" si="24"/>
        <v>1.3633592298874521E-2</v>
      </c>
      <c r="AB71" s="260"/>
      <c r="AC71" s="260"/>
      <c r="AD71" s="260"/>
      <c r="AE71" s="260"/>
      <c r="AF71" s="260"/>
      <c r="AG71" s="260"/>
      <c r="AH71" s="260"/>
      <c r="AI71" s="260"/>
    </row>
    <row r="72" spans="2:35" ht="15.75" customHeight="1">
      <c r="B72" s="201" t="s">
        <v>237</v>
      </c>
      <c r="C72" s="187" t="s">
        <v>184</v>
      </c>
      <c r="D72" s="203" t="s">
        <v>245</v>
      </c>
      <c r="E72" s="16">
        <f t="shared" si="25"/>
        <v>38219</v>
      </c>
      <c r="F72" s="90">
        <v>3895</v>
      </c>
      <c r="G72" s="90">
        <v>1424</v>
      </c>
      <c r="H72" s="90">
        <v>1469</v>
      </c>
      <c r="I72" s="90">
        <v>2816</v>
      </c>
      <c r="J72" s="90">
        <v>5100</v>
      </c>
      <c r="K72" s="90">
        <v>23460</v>
      </c>
      <c r="L72" s="199">
        <v>55</v>
      </c>
      <c r="O72" s="201" t="s">
        <v>237</v>
      </c>
      <c r="P72" s="187" t="s">
        <v>184</v>
      </c>
      <c r="Q72" s="203" t="s">
        <v>245</v>
      </c>
      <c r="R72" s="88">
        <f t="shared" si="26"/>
        <v>4.1684981125654827</v>
      </c>
      <c r="S72" s="86">
        <f t="shared" si="18"/>
        <v>0.42482273603293003</v>
      </c>
      <c r="T72" s="86">
        <f t="shared" si="19"/>
        <v>0.15531388346877853</v>
      </c>
      <c r="U72" s="86">
        <f t="shared" si="20"/>
        <v>0.16022197669637336</v>
      </c>
      <c r="V72" s="86">
        <f t="shared" si="21"/>
        <v>0.30713756730904518</v>
      </c>
      <c r="W72" s="86">
        <f t="shared" si="22"/>
        <v>0.55625056579408039</v>
      </c>
      <c r="X72" s="86">
        <f t="shared" si="23"/>
        <v>2.55875260265277</v>
      </c>
      <c r="Y72" s="87">
        <f t="shared" si="24"/>
        <v>5.9987806115047891E-3</v>
      </c>
      <c r="AB72" s="260"/>
      <c r="AC72" s="260"/>
      <c r="AD72" s="260"/>
      <c r="AE72" s="260"/>
      <c r="AF72" s="260"/>
      <c r="AG72" s="260"/>
      <c r="AH72" s="260"/>
      <c r="AI72" s="260"/>
    </row>
    <row r="73" spans="2:35" ht="15.75" customHeight="1">
      <c r="B73" s="201" t="s">
        <v>237</v>
      </c>
      <c r="C73" s="187" t="s">
        <v>187</v>
      </c>
      <c r="D73" s="203" t="s">
        <v>246</v>
      </c>
      <c r="E73" s="16">
        <f t="shared" si="25"/>
        <v>13476</v>
      </c>
      <c r="F73" s="90">
        <v>1154</v>
      </c>
      <c r="G73" s="90">
        <v>465</v>
      </c>
      <c r="H73" s="90">
        <v>512</v>
      </c>
      <c r="I73" s="90">
        <v>1204</v>
      </c>
      <c r="J73" s="90">
        <v>1672</v>
      </c>
      <c r="K73" s="90">
        <v>8371</v>
      </c>
      <c r="L73" s="199">
        <v>98</v>
      </c>
      <c r="O73" s="201" t="s">
        <v>237</v>
      </c>
      <c r="P73" s="187" t="s">
        <v>187</v>
      </c>
      <c r="Q73" s="203" t="s">
        <v>246</v>
      </c>
      <c r="R73" s="88">
        <f t="shared" si="26"/>
        <v>1.4698103185570643</v>
      </c>
      <c r="S73" s="86">
        <f t="shared" si="18"/>
        <v>0.12586532410320958</v>
      </c>
      <c r="T73" s="86">
        <f t="shared" si="19"/>
        <v>5.0716963351813221E-2</v>
      </c>
      <c r="U73" s="86">
        <f t="shared" si="20"/>
        <v>5.5843194056190038E-2</v>
      </c>
      <c r="V73" s="86">
        <f t="shared" si="21"/>
        <v>0.13131876102275936</v>
      </c>
      <c r="W73" s="86">
        <f t="shared" si="22"/>
        <v>0.18236293058974559</v>
      </c>
      <c r="X73" s="86">
        <f t="shared" si="23"/>
        <v>0.91301440907102882</v>
      </c>
      <c r="Y73" s="87">
        <f t="shared" si="24"/>
        <v>1.0688736362317623E-2</v>
      </c>
      <c r="AB73" s="260"/>
      <c r="AC73" s="260"/>
      <c r="AD73" s="260"/>
      <c r="AE73" s="260"/>
      <c r="AF73" s="260"/>
      <c r="AG73" s="260"/>
      <c r="AH73" s="260"/>
      <c r="AI73" s="260"/>
    </row>
    <row r="74" spans="2:35" ht="15.75" customHeight="1">
      <c r="B74" s="201" t="s">
        <v>237</v>
      </c>
      <c r="C74" s="187" t="s">
        <v>189</v>
      </c>
      <c r="D74" s="203" t="s">
        <v>247</v>
      </c>
      <c r="E74" s="16">
        <f t="shared" si="25"/>
        <v>14383</v>
      </c>
      <c r="F74" s="90">
        <v>590</v>
      </c>
      <c r="G74" s="90">
        <v>239</v>
      </c>
      <c r="H74" s="90">
        <v>273</v>
      </c>
      <c r="I74" s="90">
        <v>883</v>
      </c>
      <c r="J74" s="90">
        <v>1885</v>
      </c>
      <c r="K74" s="90">
        <v>10456</v>
      </c>
      <c r="L74" s="199">
        <v>57</v>
      </c>
      <c r="O74" s="201" t="s">
        <v>237</v>
      </c>
      <c r="P74" s="187" t="s">
        <v>189</v>
      </c>
      <c r="Q74" s="203" t="s">
        <v>247</v>
      </c>
      <c r="R74" s="88">
        <f t="shared" si="26"/>
        <v>1.5687356642776977</v>
      </c>
      <c r="S74" s="86">
        <f t="shared" si="18"/>
        <v>6.435055565068773E-2</v>
      </c>
      <c r="T74" s="86">
        <f t="shared" si="19"/>
        <v>2.606742847544808E-2</v>
      </c>
      <c r="U74" s="86">
        <f t="shared" si="20"/>
        <v>2.977576558074195E-2</v>
      </c>
      <c r="V74" s="86">
        <f t="shared" si="21"/>
        <v>9.6307695999249612E-2</v>
      </c>
      <c r="W74" s="86">
        <f t="shared" si="22"/>
        <v>0.20559457186702773</v>
      </c>
      <c r="X74" s="86">
        <f t="shared" si="23"/>
        <v>1.1404227286162558</v>
      </c>
      <c r="Y74" s="87">
        <f t="shared" si="24"/>
        <v>6.2169180882867816E-3</v>
      </c>
      <c r="AB74" s="260"/>
      <c r="AC74" s="260"/>
      <c r="AD74" s="260"/>
      <c r="AE74" s="260"/>
      <c r="AF74" s="260"/>
      <c r="AG74" s="260"/>
      <c r="AH74" s="260"/>
      <c r="AI74" s="260"/>
    </row>
    <row r="75" spans="2:35" ht="15.75" customHeight="1">
      <c r="B75" s="201" t="s">
        <v>237</v>
      </c>
      <c r="C75" s="187" t="s">
        <v>191</v>
      </c>
      <c r="D75" s="203" t="s">
        <v>248</v>
      </c>
      <c r="E75" s="16">
        <f t="shared" si="25"/>
        <v>18546</v>
      </c>
      <c r="F75" s="90">
        <v>1635</v>
      </c>
      <c r="G75" s="90">
        <v>577</v>
      </c>
      <c r="H75" s="90">
        <v>629</v>
      </c>
      <c r="I75" s="90">
        <v>1246</v>
      </c>
      <c r="J75" s="90">
        <v>1171</v>
      </c>
      <c r="K75" s="90">
        <v>13190</v>
      </c>
      <c r="L75" s="199">
        <v>98</v>
      </c>
      <c r="O75" s="201" t="s">
        <v>237</v>
      </c>
      <c r="P75" s="187" t="s">
        <v>191</v>
      </c>
      <c r="Q75" s="203" t="s">
        <v>248</v>
      </c>
      <c r="R75" s="88">
        <f t="shared" si="26"/>
        <v>2.022788822199415</v>
      </c>
      <c r="S75" s="86">
        <f t="shared" si="18"/>
        <v>0.17832738726927871</v>
      </c>
      <c r="T75" s="86">
        <f t="shared" si="19"/>
        <v>6.293266205160479E-2</v>
      </c>
      <c r="U75" s="86">
        <f t="shared" si="20"/>
        <v>6.860423644793659E-2</v>
      </c>
      <c r="V75" s="86">
        <f t="shared" si="21"/>
        <v>0.1358996480351812</v>
      </c>
      <c r="W75" s="86">
        <f t="shared" si="22"/>
        <v>0.1277194926558565</v>
      </c>
      <c r="X75" s="86">
        <f t="shared" si="23"/>
        <v>1.4386166593772394</v>
      </c>
      <c r="Y75" s="87">
        <f t="shared" si="24"/>
        <v>1.0688736362317623E-2</v>
      </c>
      <c r="AB75" s="260"/>
      <c r="AC75" s="260"/>
      <c r="AD75" s="260"/>
      <c r="AE75" s="260"/>
      <c r="AF75" s="260"/>
      <c r="AG75" s="260"/>
      <c r="AH75" s="260"/>
      <c r="AI75" s="260"/>
    </row>
    <row r="76" spans="2:35" ht="15.75" customHeight="1">
      <c r="B76" s="201" t="s">
        <v>237</v>
      </c>
      <c r="C76" s="187" t="s">
        <v>193</v>
      </c>
      <c r="D76" s="203" t="s">
        <v>249</v>
      </c>
      <c r="E76" s="16">
        <f t="shared" si="25"/>
        <v>14819</v>
      </c>
      <c r="F76" s="90">
        <v>1406</v>
      </c>
      <c r="G76" s="90">
        <v>378</v>
      </c>
      <c r="H76" s="90">
        <v>391</v>
      </c>
      <c r="I76" s="90">
        <v>1277</v>
      </c>
      <c r="J76" s="90">
        <v>1430</v>
      </c>
      <c r="K76" s="90">
        <v>9856</v>
      </c>
      <c r="L76" s="199">
        <v>81</v>
      </c>
      <c r="O76" s="201" t="s">
        <v>237</v>
      </c>
      <c r="P76" s="187" t="s">
        <v>193</v>
      </c>
      <c r="Q76" s="203" t="s">
        <v>249</v>
      </c>
      <c r="R76" s="88">
        <f t="shared" si="26"/>
        <v>1.6162896342161721</v>
      </c>
      <c r="S76" s="86">
        <f t="shared" si="18"/>
        <v>0.15335064617774061</v>
      </c>
      <c r="T76" s="86">
        <f t="shared" si="19"/>
        <v>4.1227983111796547E-2</v>
      </c>
      <c r="U76" s="86">
        <f t="shared" si="20"/>
        <v>4.26458767108795E-2</v>
      </c>
      <c r="V76" s="86">
        <f t="shared" si="21"/>
        <v>0.13928077892530208</v>
      </c>
      <c r="W76" s="86">
        <f t="shared" si="22"/>
        <v>0.1559682958991245</v>
      </c>
      <c r="X76" s="86">
        <f t="shared" si="23"/>
        <v>1.0749814855816582</v>
      </c>
      <c r="Y76" s="87">
        <f t="shared" si="24"/>
        <v>8.8345678096706879E-3</v>
      </c>
      <c r="AB76" s="260"/>
      <c r="AC76" s="260"/>
      <c r="AD76" s="260"/>
      <c r="AE76" s="260"/>
      <c r="AF76" s="260"/>
      <c r="AG76" s="260"/>
      <c r="AH76" s="260"/>
      <c r="AI76" s="262"/>
    </row>
    <row r="77" spans="2:35" ht="15.75" customHeight="1">
      <c r="B77" s="201" t="s">
        <v>250</v>
      </c>
      <c r="C77" s="187" t="s">
        <v>170</v>
      </c>
      <c r="D77" s="203" t="s">
        <v>251</v>
      </c>
      <c r="E77" s="16">
        <f t="shared" si="25"/>
        <v>753</v>
      </c>
      <c r="F77" s="90">
        <v>27</v>
      </c>
      <c r="G77" s="90">
        <v>12</v>
      </c>
      <c r="H77" s="90">
        <v>18</v>
      </c>
      <c r="I77" s="90">
        <v>160</v>
      </c>
      <c r="J77" s="90">
        <v>134</v>
      </c>
      <c r="K77" s="90">
        <v>402</v>
      </c>
      <c r="L77" s="199"/>
      <c r="O77" s="201" t="s">
        <v>250</v>
      </c>
      <c r="P77" s="187" t="s">
        <v>170</v>
      </c>
      <c r="Q77" s="203" t="s">
        <v>251</v>
      </c>
      <c r="R77" s="88">
        <f t="shared" si="26"/>
        <v>8.2128760008420107E-2</v>
      </c>
      <c r="S77" s="86">
        <f t="shared" si="18"/>
        <v>2.9448559365568964E-3</v>
      </c>
      <c r="T77" s="86">
        <f t="shared" si="19"/>
        <v>1.308824860691954E-3</v>
      </c>
      <c r="U77" s="86">
        <f t="shared" si="20"/>
        <v>1.9632372910379308E-3</v>
      </c>
      <c r="V77" s="86">
        <f t="shared" si="21"/>
        <v>1.7450998142559387E-2</v>
      </c>
      <c r="W77" s="86">
        <f t="shared" si="22"/>
        <v>1.4615210944393485E-2</v>
      </c>
      <c r="X77" s="86">
        <f t="shared" si="23"/>
        <v>4.3845632833180458E-2</v>
      </c>
      <c r="Y77" s="87">
        <f t="shared" si="24"/>
        <v>0</v>
      </c>
      <c r="AB77" s="260"/>
      <c r="AC77" s="260"/>
      <c r="AD77" s="260"/>
      <c r="AE77" s="260"/>
      <c r="AF77" s="260"/>
      <c r="AG77" s="260"/>
      <c r="AH77" s="260"/>
      <c r="AI77" s="260"/>
    </row>
    <row r="78" spans="2:35" ht="15.75" customHeight="1">
      <c r="B78" s="201" t="s">
        <v>250</v>
      </c>
      <c r="C78" s="187" t="s">
        <v>172</v>
      </c>
      <c r="D78" s="203" t="s">
        <v>252</v>
      </c>
      <c r="E78" s="16">
        <f t="shared" si="25"/>
        <v>1737</v>
      </c>
      <c r="F78" s="90">
        <v>239</v>
      </c>
      <c r="G78" s="90">
        <v>56</v>
      </c>
      <c r="H78" s="90">
        <v>47</v>
      </c>
      <c r="I78" s="90">
        <v>189</v>
      </c>
      <c r="J78" s="90">
        <v>109</v>
      </c>
      <c r="K78" s="90">
        <v>1080</v>
      </c>
      <c r="L78" s="199">
        <v>17</v>
      </c>
      <c r="O78" s="201" t="s">
        <v>250</v>
      </c>
      <c r="P78" s="187" t="s">
        <v>172</v>
      </c>
      <c r="Q78" s="203" t="s">
        <v>252</v>
      </c>
      <c r="R78" s="88">
        <f t="shared" si="26"/>
        <v>0.18945239858516033</v>
      </c>
      <c r="S78" s="86">
        <f t="shared" si="18"/>
        <v>2.606742847544808E-2</v>
      </c>
      <c r="T78" s="86">
        <f t="shared" si="19"/>
        <v>6.1078493498957845E-3</v>
      </c>
      <c r="U78" s="86">
        <f t="shared" si="20"/>
        <v>5.1262307043768197E-3</v>
      </c>
      <c r="V78" s="86">
        <f t="shared" si="21"/>
        <v>2.0613991555898274E-2</v>
      </c>
      <c r="W78" s="86">
        <f t="shared" si="22"/>
        <v>1.188849248461858E-2</v>
      </c>
      <c r="X78" s="86">
        <f t="shared" si="23"/>
        <v>0.11779423746227585</v>
      </c>
      <c r="Y78" s="87">
        <f t="shared" si="24"/>
        <v>1.8541685526469345E-3</v>
      </c>
      <c r="AB78" s="260"/>
      <c r="AC78" s="260"/>
      <c r="AD78" s="260"/>
      <c r="AE78" s="260"/>
      <c r="AF78" s="260"/>
      <c r="AG78" s="260"/>
      <c r="AH78" s="260"/>
      <c r="AI78" s="260"/>
    </row>
    <row r="79" spans="2:35" ht="15.75" customHeight="1">
      <c r="B79" s="201" t="s">
        <v>250</v>
      </c>
      <c r="C79" s="187" t="s">
        <v>174</v>
      </c>
      <c r="D79" s="203" t="s">
        <v>253</v>
      </c>
      <c r="E79" s="16">
        <f t="shared" si="25"/>
        <v>1920</v>
      </c>
      <c r="F79" s="90">
        <v>97</v>
      </c>
      <c r="G79" s="90">
        <v>65</v>
      </c>
      <c r="H79" s="90">
        <v>142</v>
      </c>
      <c r="I79" s="90">
        <v>319</v>
      </c>
      <c r="J79" s="90">
        <v>258</v>
      </c>
      <c r="K79" s="90">
        <v>1028</v>
      </c>
      <c r="L79" s="199">
        <v>11</v>
      </c>
      <c r="O79" s="201" t="s">
        <v>250</v>
      </c>
      <c r="P79" s="187" t="s">
        <v>174</v>
      </c>
      <c r="Q79" s="203" t="s">
        <v>253</v>
      </c>
      <c r="R79" s="88">
        <f t="shared" si="26"/>
        <v>0.20941197771071265</v>
      </c>
      <c r="S79" s="86">
        <f t="shared" si="18"/>
        <v>1.0579667623926627E-2</v>
      </c>
      <c r="T79" s="86">
        <f t="shared" si="19"/>
        <v>7.0894679954147501E-3</v>
      </c>
      <c r="U79" s="86">
        <f t="shared" si="20"/>
        <v>1.5487760851521455E-2</v>
      </c>
      <c r="V79" s="86">
        <f t="shared" si="21"/>
        <v>3.4792927546727775E-2</v>
      </c>
      <c r="W79" s="86">
        <f t="shared" si="22"/>
        <v>2.8139734504877008E-2</v>
      </c>
      <c r="X79" s="86">
        <f t="shared" si="23"/>
        <v>0.11212266306594405</v>
      </c>
      <c r="Y79" s="87">
        <f t="shared" si="24"/>
        <v>1.1997561223009577E-3</v>
      </c>
      <c r="AB79" s="260"/>
      <c r="AC79" s="260"/>
      <c r="AD79" s="260"/>
      <c r="AE79" s="260"/>
      <c r="AF79" s="260"/>
      <c r="AG79" s="260"/>
      <c r="AH79" s="260"/>
      <c r="AI79" s="260"/>
    </row>
    <row r="80" spans="2:35" ht="15.75" customHeight="1">
      <c r="B80" s="201" t="s">
        <v>250</v>
      </c>
      <c r="C80" s="187" t="s">
        <v>176</v>
      </c>
      <c r="D80" s="203" t="s">
        <v>254</v>
      </c>
      <c r="E80" s="16">
        <f t="shared" si="25"/>
        <v>3045</v>
      </c>
      <c r="F80" s="90">
        <v>379</v>
      </c>
      <c r="G80" s="90">
        <v>42</v>
      </c>
      <c r="H80" s="90">
        <v>60</v>
      </c>
      <c r="I80" s="90">
        <v>379</v>
      </c>
      <c r="J80" s="90">
        <v>511</v>
      </c>
      <c r="K80" s="90">
        <v>1663</v>
      </c>
      <c r="L80" s="199">
        <v>11</v>
      </c>
      <c r="O80" s="201" t="s">
        <v>250</v>
      </c>
      <c r="P80" s="187" t="s">
        <v>176</v>
      </c>
      <c r="Q80" s="203" t="s">
        <v>254</v>
      </c>
      <c r="R80" s="88">
        <f t="shared" si="26"/>
        <v>0.33211430840058331</v>
      </c>
      <c r="S80" s="86">
        <f t="shared" si="18"/>
        <v>4.1337051850187545E-2</v>
      </c>
      <c r="T80" s="86">
        <f t="shared" si="19"/>
        <v>4.5808870124218384E-3</v>
      </c>
      <c r="U80" s="86">
        <f t="shared" si="20"/>
        <v>6.5441243034597696E-3</v>
      </c>
      <c r="V80" s="86">
        <f t="shared" si="21"/>
        <v>4.1337051850187545E-2</v>
      </c>
      <c r="W80" s="86">
        <f t="shared" si="22"/>
        <v>5.5734125317799033E-2</v>
      </c>
      <c r="X80" s="86">
        <f t="shared" si="23"/>
        <v>0.1813813119442266</v>
      </c>
      <c r="Y80" s="87">
        <f t="shared" si="24"/>
        <v>1.1997561223009577E-3</v>
      </c>
      <c r="AB80" s="260"/>
      <c r="AC80" s="260"/>
      <c r="AD80" s="260"/>
      <c r="AE80" s="260"/>
      <c r="AF80" s="260"/>
      <c r="AG80" s="260"/>
      <c r="AH80" s="260"/>
      <c r="AI80" s="260"/>
    </row>
    <row r="81" spans="2:35" ht="15.75" customHeight="1">
      <c r="B81" s="201" t="s">
        <v>250</v>
      </c>
      <c r="C81" s="187" t="s">
        <v>178</v>
      </c>
      <c r="D81" s="203" t="s">
        <v>255</v>
      </c>
      <c r="E81" s="16">
        <f t="shared" si="25"/>
        <v>3435</v>
      </c>
      <c r="F81" s="90">
        <v>366</v>
      </c>
      <c r="G81" s="90">
        <v>104</v>
      </c>
      <c r="H81" s="90">
        <v>76</v>
      </c>
      <c r="I81" s="90">
        <v>526</v>
      </c>
      <c r="J81" s="90">
        <v>236</v>
      </c>
      <c r="K81" s="90">
        <v>2098</v>
      </c>
      <c r="L81" s="199">
        <v>29</v>
      </c>
      <c r="O81" s="201" t="s">
        <v>250</v>
      </c>
      <c r="P81" s="187" t="s">
        <v>178</v>
      </c>
      <c r="Q81" s="203" t="s">
        <v>255</v>
      </c>
      <c r="R81" s="88">
        <f t="shared" si="26"/>
        <v>0.3746511163730718</v>
      </c>
      <c r="S81" s="86">
        <f t="shared" si="18"/>
        <v>3.9919158251104592E-2</v>
      </c>
      <c r="T81" s="86">
        <f t="shared" si="19"/>
        <v>1.1343148792663601E-2</v>
      </c>
      <c r="U81" s="86">
        <f t="shared" si="20"/>
        <v>8.2892241177157083E-3</v>
      </c>
      <c r="V81" s="86">
        <f t="shared" si="21"/>
        <v>5.7370156393663982E-2</v>
      </c>
      <c r="W81" s="86">
        <f t="shared" si="22"/>
        <v>2.5740222260275097E-2</v>
      </c>
      <c r="X81" s="86">
        <f t="shared" si="23"/>
        <v>0.22882621314430995</v>
      </c>
      <c r="Y81" s="87">
        <f t="shared" si="24"/>
        <v>3.1629934133388885E-3</v>
      </c>
      <c r="AB81" s="260"/>
      <c r="AC81" s="260"/>
      <c r="AD81" s="260"/>
      <c r="AE81" s="260"/>
      <c r="AF81" s="260"/>
      <c r="AG81" s="260"/>
      <c r="AH81" s="260"/>
      <c r="AI81" s="260"/>
    </row>
    <row r="82" spans="2:35" ht="15.75" customHeight="1">
      <c r="B82" s="201" t="s">
        <v>250</v>
      </c>
      <c r="C82" s="187" t="s">
        <v>180</v>
      </c>
      <c r="D82" s="203" t="s">
        <v>256</v>
      </c>
      <c r="E82" s="16">
        <f t="shared" si="25"/>
        <v>6290</v>
      </c>
      <c r="F82" s="90">
        <v>563</v>
      </c>
      <c r="G82" s="90">
        <v>110</v>
      </c>
      <c r="H82" s="90">
        <v>133</v>
      </c>
      <c r="I82" s="90">
        <v>807</v>
      </c>
      <c r="J82" s="90">
        <v>413</v>
      </c>
      <c r="K82" s="90">
        <v>4204</v>
      </c>
      <c r="L82" s="199">
        <v>60</v>
      </c>
      <c r="O82" s="201" t="s">
        <v>250</v>
      </c>
      <c r="P82" s="187" t="s">
        <v>180</v>
      </c>
      <c r="Q82" s="203" t="s">
        <v>256</v>
      </c>
      <c r="R82" s="88">
        <f t="shared" si="26"/>
        <v>0.68604236447936584</v>
      </c>
      <c r="S82" s="86">
        <f t="shared" si="18"/>
        <v>6.1405699714130839E-2</v>
      </c>
      <c r="T82" s="86">
        <f t="shared" si="19"/>
        <v>1.1997561223009578E-2</v>
      </c>
      <c r="U82" s="86">
        <f t="shared" si="20"/>
        <v>1.4506142206002489E-2</v>
      </c>
      <c r="V82" s="86">
        <f t="shared" si="21"/>
        <v>8.8018471881533902E-2</v>
      </c>
      <c r="W82" s="86">
        <f t="shared" si="22"/>
        <v>4.5045388955481408E-2</v>
      </c>
      <c r="X82" s="86">
        <f t="shared" si="23"/>
        <v>0.45852497619574784</v>
      </c>
      <c r="Y82" s="87">
        <f t="shared" si="24"/>
        <v>6.5441243034597696E-3</v>
      </c>
      <c r="AB82" s="260"/>
      <c r="AC82" s="260"/>
      <c r="AD82" s="260"/>
      <c r="AE82" s="260"/>
      <c r="AF82" s="260"/>
      <c r="AG82" s="260"/>
      <c r="AH82" s="260"/>
      <c r="AI82" s="260"/>
    </row>
    <row r="83" spans="2:35" ht="15.75" customHeight="1">
      <c r="B83" s="201" t="s">
        <v>250</v>
      </c>
      <c r="C83" s="187" t="s">
        <v>182</v>
      </c>
      <c r="D83" s="203" t="s">
        <v>257</v>
      </c>
      <c r="E83" s="16">
        <f t="shared" si="25"/>
        <v>3315</v>
      </c>
      <c r="F83" s="90">
        <v>321</v>
      </c>
      <c r="G83" s="90">
        <v>80</v>
      </c>
      <c r="H83" s="90">
        <v>64</v>
      </c>
      <c r="I83" s="90">
        <v>632</v>
      </c>
      <c r="J83" s="90">
        <v>289</v>
      </c>
      <c r="K83" s="90">
        <v>1851</v>
      </c>
      <c r="L83" s="199">
        <v>78</v>
      </c>
      <c r="O83" s="201" t="s">
        <v>250</v>
      </c>
      <c r="P83" s="187" t="s">
        <v>182</v>
      </c>
      <c r="Q83" s="203" t="s">
        <v>257</v>
      </c>
      <c r="R83" s="88">
        <f t="shared" si="26"/>
        <v>0.36156286776615221</v>
      </c>
      <c r="S83" s="86">
        <f t="shared" ref="S83:S95" si="27">F83/$E$9*100</f>
        <v>3.5011065023509765E-2</v>
      </c>
      <c r="T83" s="86">
        <f t="shared" ref="T83:T95" si="28">G83/$E$9*100</f>
        <v>8.7254990712796934E-3</v>
      </c>
      <c r="U83" s="86">
        <f t="shared" ref="U83:U95" si="29">H83/$E$9*100</f>
        <v>6.9803992570237547E-3</v>
      </c>
      <c r="V83" s="86">
        <f t="shared" ref="V83:V95" si="30">I83/$E$9*100</f>
        <v>6.8931442663109563E-2</v>
      </c>
      <c r="W83" s="86">
        <f t="shared" ref="W83:W95" si="31">J83/$E$9*100</f>
        <v>3.1520865394997891E-2</v>
      </c>
      <c r="X83" s="86">
        <f t="shared" ref="X83:X95" si="32">K83/$E$9*100</f>
        <v>0.20188623476173387</v>
      </c>
      <c r="Y83" s="87">
        <f t="shared" ref="Y83:Y95" si="33">L83/$E$9*100</f>
        <v>8.5073615944977008E-3</v>
      </c>
      <c r="AB83" s="260"/>
      <c r="AC83" s="260"/>
      <c r="AD83" s="260"/>
      <c r="AE83" s="260"/>
      <c r="AF83" s="260"/>
      <c r="AG83" s="260"/>
      <c r="AH83" s="260"/>
      <c r="AI83" s="260"/>
    </row>
    <row r="84" spans="2:35" ht="15.75" customHeight="1">
      <c r="B84" s="201" t="s">
        <v>250</v>
      </c>
      <c r="C84" s="187" t="s">
        <v>184</v>
      </c>
      <c r="D84" s="203" t="s">
        <v>258</v>
      </c>
      <c r="E84" s="16">
        <f t="shared" ref="E84:E95" si="34">SUM(F84:L84)</f>
        <v>3987</v>
      </c>
      <c r="F84" s="90">
        <v>255</v>
      </c>
      <c r="G84" s="90">
        <v>52</v>
      </c>
      <c r="H84" s="90">
        <v>56</v>
      </c>
      <c r="I84" s="90">
        <v>479</v>
      </c>
      <c r="J84" s="90">
        <v>556</v>
      </c>
      <c r="K84" s="90">
        <v>2548</v>
      </c>
      <c r="L84" s="199">
        <v>41</v>
      </c>
      <c r="O84" s="201" t="s">
        <v>250</v>
      </c>
      <c r="P84" s="187" t="s">
        <v>184</v>
      </c>
      <c r="Q84" s="203" t="s">
        <v>258</v>
      </c>
      <c r="R84" s="88">
        <f t="shared" ref="R84:R95" si="35">SUM(S84:Y84)</f>
        <v>0.4348570599649017</v>
      </c>
      <c r="S84" s="86">
        <f t="shared" si="27"/>
        <v>2.7812528289704021E-2</v>
      </c>
      <c r="T84" s="86">
        <f t="shared" si="28"/>
        <v>5.6715743963318003E-3</v>
      </c>
      <c r="U84" s="86">
        <f t="shared" si="29"/>
        <v>6.1078493498957845E-3</v>
      </c>
      <c r="V84" s="86">
        <f t="shared" si="30"/>
        <v>5.2243925689287166E-2</v>
      </c>
      <c r="W84" s="86">
        <f t="shared" si="31"/>
        <v>6.0642218545393867E-2</v>
      </c>
      <c r="X84" s="86">
        <f t="shared" si="32"/>
        <v>0.27790714542025818</v>
      </c>
      <c r="Y84" s="87">
        <f t="shared" si="33"/>
        <v>4.471818274030843E-3</v>
      </c>
      <c r="AB84" s="260"/>
      <c r="AC84" s="260"/>
      <c r="AD84" s="260"/>
      <c r="AE84" s="260"/>
      <c r="AF84" s="260"/>
      <c r="AG84" s="260"/>
      <c r="AH84" s="260"/>
      <c r="AI84" s="260"/>
    </row>
    <row r="85" spans="2:35" ht="15.75" customHeight="1">
      <c r="B85" s="201" t="s">
        <v>250</v>
      </c>
      <c r="C85" s="187" t="s">
        <v>187</v>
      </c>
      <c r="D85" s="203" t="s">
        <v>259</v>
      </c>
      <c r="E85" s="16">
        <f t="shared" si="34"/>
        <v>6050</v>
      </c>
      <c r="F85" s="90">
        <v>367</v>
      </c>
      <c r="G85" s="90">
        <v>105</v>
      </c>
      <c r="H85" s="90">
        <v>83</v>
      </c>
      <c r="I85" s="90">
        <v>764</v>
      </c>
      <c r="J85" s="90">
        <v>577</v>
      </c>
      <c r="K85" s="90">
        <v>4139</v>
      </c>
      <c r="L85" s="199">
        <v>15</v>
      </c>
      <c r="O85" s="201" t="s">
        <v>250</v>
      </c>
      <c r="P85" s="187" t="s">
        <v>187</v>
      </c>
      <c r="Q85" s="203" t="s">
        <v>259</v>
      </c>
      <c r="R85" s="88">
        <f t="shared" si="35"/>
        <v>0.65986586726552676</v>
      </c>
      <c r="S85" s="86">
        <f t="shared" si="27"/>
        <v>4.002822698949559E-2</v>
      </c>
      <c r="T85" s="86">
        <f t="shared" si="28"/>
        <v>1.1452217531054597E-2</v>
      </c>
      <c r="U85" s="86">
        <f t="shared" si="29"/>
        <v>9.0527052864526805E-3</v>
      </c>
      <c r="V85" s="86">
        <f t="shared" si="30"/>
        <v>8.3328516130721064E-2</v>
      </c>
      <c r="W85" s="86">
        <f t="shared" si="31"/>
        <v>6.293266205160479E-2</v>
      </c>
      <c r="X85" s="86">
        <f t="shared" si="32"/>
        <v>0.45143550820033307</v>
      </c>
      <c r="Y85" s="87">
        <f t="shared" si="33"/>
        <v>1.6360310758649424E-3</v>
      </c>
      <c r="AB85" s="260"/>
      <c r="AC85" s="260"/>
      <c r="AD85" s="260"/>
      <c r="AE85" s="260"/>
      <c r="AF85" s="260"/>
      <c r="AG85" s="260"/>
      <c r="AH85" s="260"/>
      <c r="AI85" s="260"/>
    </row>
    <row r="86" spans="2:35" ht="15.75" customHeight="1">
      <c r="B86" s="201" t="s">
        <v>250</v>
      </c>
      <c r="C86" s="187" t="s">
        <v>189</v>
      </c>
      <c r="D86" s="203" t="s">
        <v>260</v>
      </c>
      <c r="E86" s="16">
        <f t="shared" si="34"/>
        <v>11793</v>
      </c>
      <c r="F86" s="90">
        <v>872</v>
      </c>
      <c r="G86" s="90">
        <v>286</v>
      </c>
      <c r="H86" s="90">
        <v>256</v>
      </c>
      <c r="I86" s="90">
        <v>886</v>
      </c>
      <c r="J86" s="90">
        <v>629</v>
      </c>
      <c r="K86" s="90">
        <v>7857</v>
      </c>
      <c r="L86" s="199">
        <v>1007</v>
      </c>
      <c r="O86" s="201" t="s">
        <v>250</v>
      </c>
      <c r="P86" s="187" t="s">
        <v>189</v>
      </c>
      <c r="Q86" s="203" t="s">
        <v>260</v>
      </c>
      <c r="R86" s="88">
        <f t="shared" si="35"/>
        <v>1.2862476318450178</v>
      </c>
      <c r="S86" s="86">
        <f t="shared" si="27"/>
        <v>9.5107939876948641E-2</v>
      </c>
      <c r="T86" s="86">
        <f t="shared" si="28"/>
        <v>3.11936591798249E-2</v>
      </c>
      <c r="U86" s="86">
        <f t="shared" si="29"/>
        <v>2.7921597028095019E-2</v>
      </c>
      <c r="V86" s="86">
        <f t="shared" si="30"/>
        <v>9.6634902214422599E-2</v>
      </c>
      <c r="W86" s="86">
        <f t="shared" si="31"/>
        <v>6.860423644793659E-2</v>
      </c>
      <c r="X86" s="86">
        <f t="shared" si="32"/>
        <v>0.85695307753805672</v>
      </c>
      <c r="Y86" s="87">
        <f t="shared" si="33"/>
        <v>0.10983221955973314</v>
      </c>
      <c r="AB86" s="260"/>
      <c r="AC86" s="260"/>
      <c r="AD86" s="260"/>
      <c r="AE86" s="260"/>
      <c r="AF86" s="260"/>
      <c r="AG86" s="260"/>
      <c r="AH86" s="260"/>
      <c r="AI86" s="262"/>
    </row>
    <row r="87" spans="2:35" ht="15.75" customHeight="1">
      <c r="B87" s="201" t="s">
        <v>261</v>
      </c>
      <c r="C87" s="187" t="s">
        <v>170</v>
      </c>
      <c r="D87" s="203" t="s">
        <v>262</v>
      </c>
      <c r="E87" s="16">
        <f t="shared" si="34"/>
        <v>3846</v>
      </c>
      <c r="F87" s="90">
        <v>259</v>
      </c>
      <c r="G87" s="90">
        <v>13</v>
      </c>
      <c r="H87" s="90">
        <v>33</v>
      </c>
      <c r="I87" s="90">
        <v>486</v>
      </c>
      <c r="J87" s="90">
        <v>443</v>
      </c>
      <c r="K87" s="90">
        <v>2612</v>
      </c>
      <c r="L87" s="199"/>
      <c r="O87" s="201" t="s">
        <v>261</v>
      </c>
      <c r="P87" s="187" t="s">
        <v>170</v>
      </c>
      <c r="Q87" s="203" t="s">
        <v>262</v>
      </c>
      <c r="R87" s="88">
        <f t="shared" si="35"/>
        <v>0.41947836785177117</v>
      </c>
      <c r="S87" s="86">
        <f t="shared" si="27"/>
        <v>2.8248803243268002E-2</v>
      </c>
      <c r="T87" s="86">
        <f t="shared" si="28"/>
        <v>1.4178935990829501E-3</v>
      </c>
      <c r="U87" s="86">
        <f t="shared" si="29"/>
        <v>3.5992683669028736E-3</v>
      </c>
      <c r="V87" s="86">
        <f t="shared" si="30"/>
        <v>5.3007406858024138E-2</v>
      </c>
      <c r="W87" s="86">
        <f t="shared" si="31"/>
        <v>4.83174511072113E-2</v>
      </c>
      <c r="X87" s="86">
        <f t="shared" si="32"/>
        <v>0.28488754467728195</v>
      </c>
      <c r="Y87" s="87">
        <f t="shared" si="33"/>
        <v>0</v>
      </c>
      <c r="AB87" s="260"/>
      <c r="AC87" s="260"/>
      <c r="AD87" s="260"/>
      <c r="AE87" s="260"/>
      <c r="AF87" s="260"/>
      <c r="AG87" s="260"/>
      <c r="AH87" s="260"/>
      <c r="AI87" s="260"/>
    </row>
    <row r="88" spans="2:35" ht="15.75" customHeight="1">
      <c r="B88" s="201" t="s">
        <v>261</v>
      </c>
      <c r="C88" s="187" t="s">
        <v>172</v>
      </c>
      <c r="D88" s="203" t="s">
        <v>263</v>
      </c>
      <c r="E88" s="16">
        <f t="shared" si="34"/>
        <v>6049</v>
      </c>
      <c r="F88" s="90">
        <v>761</v>
      </c>
      <c r="G88" s="90">
        <v>143</v>
      </c>
      <c r="H88" s="90">
        <v>336</v>
      </c>
      <c r="I88" s="90">
        <v>944</v>
      </c>
      <c r="J88" s="90">
        <v>599</v>
      </c>
      <c r="K88" s="90">
        <v>3169</v>
      </c>
      <c r="L88" s="199">
        <v>97</v>
      </c>
      <c r="O88" s="201" t="s">
        <v>261</v>
      </c>
      <c r="P88" s="187" t="s">
        <v>172</v>
      </c>
      <c r="Q88" s="203" t="s">
        <v>263</v>
      </c>
      <c r="R88" s="88">
        <f t="shared" si="35"/>
        <v>0.65975679852713565</v>
      </c>
      <c r="S88" s="86">
        <f t="shared" si="27"/>
        <v>8.3001309915548077E-2</v>
      </c>
      <c r="T88" s="86">
        <f t="shared" si="28"/>
        <v>1.559682958991245E-2</v>
      </c>
      <c r="U88" s="86">
        <f t="shared" si="29"/>
        <v>3.6647096099374707E-2</v>
      </c>
      <c r="V88" s="86">
        <f t="shared" si="30"/>
        <v>0.10296088904110039</v>
      </c>
      <c r="W88" s="86">
        <f t="shared" si="31"/>
        <v>6.5332174296206691E-2</v>
      </c>
      <c r="X88" s="86">
        <f t="shared" si="32"/>
        <v>0.34563883196106682</v>
      </c>
      <c r="Y88" s="87">
        <f t="shared" si="33"/>
        <v>1.0579667623926627E-2</v>
      </c>
      <c r="AB88" s="260"/>
      <c r="AC88" s="260"/>
      <c r="AD88" s="260"/>
      <c r="AE88" s="260"/>
      <c r="AF88" s="260"/>
      <c r="AG88" s="260"/>
      <c r="AH88" s="260"/>
      <c r="AI88" s="260"/>
    </row>
    <row r="89" spans="2:35" ht="15.75" customHeight="1">
      <c r="B89" s="201" t="s">
        <v>261</v>
      </c>
      <c r="C89" s="187" t="s">
        <v>174</v>
      </c>
      <c r="D89" s="203" t="s">
        <v>264</v>
      </c>
      <c r="E89" s="16">
        <f t="shared" si="34"/>
        <v>3312</v>
      </c>
      <c r="F89" s="90">
        <v>246</v>
      </c>
      <c r="G89" s="90">
        <v>22</v>
      </c>
      <c r="H89" s="90">
        <v>47</v>
      </c>
      <c r="I89" s="90">
        <v>474</v>
      </c>
      <c r="J89" s="90">
        <v>199</v>
      </c>
      <c r="K89" s="90">
        <v>2306</v>
      </c>
      <c r="L89" s="199">
        <v>18</v>
      </c>
      <c r="O89" s="201" t="s">
        <v>261</v>
      </c>
      <c r="P89" s="187" t="s">
        <v>174</v>
      </c>
      <c r="Q89" s="203" t="s">
        <v>264</v>
      </c>
      <c r="R89" s="88">
        <f t="shared" si="35"/>
        <v>0.36123566155097925</v>
      </c>
      <c r="S89" s="86">
        <f t="shared" si="27"/>
        <v>2.6830909644185053E-2</v>
      </c>
      <c r="T89" s="86">
        <f t="shared" si="28"/>
        <v>2.3995122446019155E-3</v>
      </c>
      <c r="U89" s="86">
        <f t="shared" si="29"/>
        <v>5.1262307043768197E-3</v>
      </c>
      <c r="V89" s="86">
        <f t="shared" si="30"/>
        <v>5.1698581997332176E-2</v>
      </c>
      <c r="W89" s="86">
        <f t="shared" si="31"/>
        <v>2.1704678939808236E-2</v>
      </c>
      <c r="X89" s="86">
        <f t="shared" si="32"/>
        <v>0.25151251072963715</v>
      </c>
      <c r="Y89" s="87">
        <f t="shared" si="33"/>
        <v>1.9632372910379308E-3</v>
      </c>
      <c r="AB89" s="260"/>
      <c r="AC89" s="260"/>
      <c r="AD89" s="260"/>
      <c r="AE89" s="260"/>
      <c r="AF89" s="260"/>
      <c r="AG89" s="260"/>
      <c r="AH89" s="260"/>
      <c r="AI89" s="260"/>
    </row>
    <row r="90" spans="2:35" ht="15.75" customHeight="1">
      <c r="B90" s="201" t="s">
        <v>261</v>
      </c>
      <c r="C90" s="187" t="s">
        <v>176</v>
      </c>
      <c r="D90" s="203" t="s">
        <v>265</v>
      </c>
      <c r="E90" s="16">
        <f t="shared" si="34"/>
        <v>4377</v>
      </c>
      <c r="F90" s="90">
        <v>510</v>
      </c>
      <c r="G90" s="90">
        <v>77</v>
      </c>
      <c r="H90" s="90">
        <v>76</v>
      </c>
      <c r="I90" s="90">
        <v>796</v>
      </c>
      <c r="J90" s="90">
        <v>169</v>
      </c>
      <c r="K90" s="90">
        <v>2672</v>
      </c>
      <c r="L90" s="199">
        <v>77</v>
      </c>
      <c r="O90" s="201" t="s">
        <v>261</v>
      </c>
      <c r="P90" s="187" t="s">
        <v>176</v>
      </c>
      <c r="Q90" s="203" t="s">
        <v>265</v>
      </c>
      <c r="R90" s="88">
        <f t="shared" si="35"/>
        <v>0.47739386793739019</v>
      </c>
      <c r="S90" s="86">
        <f t="shared" si="27"/>
        <v>5.5625056579408041E-2</v>
      </c>
      <c r="T90" s="86">
        <f t="shared" si="28"/>
        <v>8.3982928561067045E-3</v>
      </c>
      <c r="U90" s="86">
        <f t="shared" si="29"/>
        <v>8.2892241177157083E-3</v>
      </c>
      <c r="V90" s="86">
        <f t="shared" si="30"/>
        <v>8.6818715759232945E-2</v>
      </c>
      <c r="W90" s="86">
        <f t="shared" si="31"/>
        <v>1.8432616788078351E-2</v>
      </c>
      <c r="X90" s="86">
        <f t="shared" si="32"/>
        <v>0.29143166898074174</v>
      </c>
      <c r="Y90" s="87">
        <f t="shared" si="33"/>
        <v>8.3982928561067045E-3</v>
      </c>
      <c r="AB90" s="260"/>
      <c r="AC90" s="260"/>
      <c r="AD90" s="260"/>
      <c r="AE90" s="260"/>
      <c r="AF90" s="260"/>
      <c r="AG90" s="260"/>
      <c r="AH90" s="260"/>
      <c r="AI90" s="260"/>
    </row>
    <row r="91" spans="2:35" ht="15.75" customHeight="1">
      <c r="B91" s="201" t="s">
        <v>261</v>
      </c>
      <c r="C91" s="187" t="s">
        <v>178</v>
      </c>
      <c r="D91" s="203" t="s">
        <v>266</v>
      </c>
      <c r="E91" s="16">
        <f t="shared" si="34"/>
        <v>4038</v>
      </c>
      <c r="F91" s="90">
        <v>373</v>
      </c>
      <c r="G91" s="90">
        <v>80</v>
      </c>
      <c r="H91" s="90">
        <v>72</v>
      </c>
      <c r="I91" s="90">
        <v>487</v>
      </c>
      <c r="J91" s="90">
        <v>381</v>
      </c>
      <c r="K91" s="90">
        <v>1976</v>
      </c>
      <c r="L91" s="199">
        <v>669</v>
      </c>
      <c r="O91" s="201" t="s">
        <v>261</v>
      </c>
      <c r="P91" s="187" t="s">
        <v>178</v>
      </c>
      <c r="Q91" s="203" t="s">
        <v>266</v>
      </c>
      <c r="R91" s="88">
        <f t="shared" si="35"/>
        <v>0.44041956562284246</v>
      </c>
      <c r="S91" s="86">
        <f t="shared" si="27"/>
        <v>4.0682639419841564E-2</v>
      </c>
      <c r="T91" s="86">
        <f t="shared" si="28"/>
        <v>8.7254990712796934E-3</v>
      </c>
      <c r="U91" s="86">
        <f t="shared" si="29"/>
        <v>7.8529491641517232E-3</v>
      </c>
      <c r="V91" s="86">
        <f t="shared" si="30"/>
        <v>5.3116475596415129E-2</v>
      </c>
      <c r="W91" s="86">
        <f t="shared" si="31"/>
        <v>4.1555189326969534E-2</v>
      </c>
      <c r="X91" s="86">
        <f t="shared" si="32"/>
        <v>0.2155198270606084</v>
      </c>
      <c r="Y91" s="87">
        <f t="shared" si="33"/>
        <v>7.2966985983576427E-2</v>
      </c>
      <c r="AB91" s="260"/>
      <c r="AC91" s="260"/>
      <c r="AD91" s="260"/>
      <c r="AE91" s="260"/>
      <c r="AF91" s="260"/>
      <c r="AG91" s="260"/>
      <c r="AH91" s="260"/>
      <c r="AI91" s="260"/>
    </row>
    <row r="92" spans="2:35" ht="15.75" customHeight="1">
      <c r="B92" s="201" t="s">
        <v>261</v>
      </c>
      <c r="C92" s="187" t="s">
        <v>180</v>
      </c>
      <c r="D92" s="203" t="s">
        <v>267</v>
      </c>
      <c r="E92" s="16">
        <f t="shared" si="34"/>
        <v>3667</v>
      </c>
      <c r="F92" s="90">
        <v>276</v>
      </c>
      <c r="G92" s="90">
        <v>56</v>
      </c>
      <c r="H92" s="90">
        <v>68</v>
      </c>
      <c r="I92" s="90">
        <v>535</v>
      </c>
      <c r="J92" s="90">
        <v>219</v>
      </c>
      <c r="K92" s="90">
        <v>2486</v>
      </c>
      <c r="L92" s="199">
        <v>27</v>
      </c>
      <c r="O92" s="201" t="s">
        <v>261</v>
      </c>
      <c r="P92" s="187" t="s">
        <v>180</v>
      </c>
      <c r="Q92" s="203" t="s">
        <v>267</v>
      </c>
      <c r="R92" s="88">
        <f t="shared" si="35"/>
        <v>0.39995506367978295</v>
      </c>
      <c r="S92" s="86">
        <f t="shared" si="27"/>
        <v>3.0102971795914941E-2</v>
      </c>
      <c r="T92" s="86">
        <f t="shared" si="28"/>
        <v>6.1078493498957845E-3</v>
      </c>
      <c r="U92" s="86">
        <f t="shared" si="29"/>
        <v>7.4166742105877381E-3</v>
      </c>
      <c r="V92" s="86">
        <f t="shared" si="30"/>
        <v>5.835177503918295E-2</v>
      </c>
      <c r="W92" s="86">
        <f t="shared" si="31"/>
        <v>2.3886053707628158E-2</v>
      </c>
      <c r="X92" s="86">
        <f t="shared" si="32"/>
        <v>0.27114488364001643</v>
      </c>
      <c r="Y92" s="87">
        <f t="shared" si="33"/>
        <v>2.9448559365568964E-3</v>
      </c>
      <c r="AB92" s="260"/>
      <c r="AC92" s="260"/>
      <c r="AD92" s="260"/>
      <c r="AE92" s="260"/>
      <c r="AF92" s="260"/>
      <c r="AG92" s="260"/>
      <c r="AH92" s="260"/>
      <c r="AI92" s="260"/>
    </row>
    <row r="93" spans="2:35" ht="15.75" customHeight="1">
      <c r="B93" s="201" t="s">
        <v>261</v>
      </c>
      <c r="C93" s="187" t="s">
        <v>182</v>
      </c>
      <c r="D93" s="203" t="s">
        <v>268</v>
      </c>
      <c r="E93" s="16">
        <f t="shared" si="34"/>
        <v>4284</v>
      </c>
      <c r="F93" s="90">
        <v>312</v>
      </c>
      <c r="G93" s="90">
        <v>67</v>
      </c>
      <c r="H93" s="90">
        <v>80</v>
      </c>
      <c r="I93" s="90">
        <v>617</v>
      </c>
      <c r="J93" s="90">
        <v>494</v>
      </c>
      <c r="K93" s="90">
        <v>2688</v>
      </c>
      <c r="L93" s="199">
        <v>26</v>
      </c>
      <c r="O93" s="201" t="s">
        <v>261</v>
      </c>
      <c r="P93" s="187" t="s">
        <v>182</v>
      </c>
      <c r="Q93" s="203" t="s">
        <v>268</v>
      </c>
      <c r="R93" s="88">
        <f t="shared" si="35"/>
        <v>0.46725047526702751</v>
      </c>
      <c r="S93" s="86">
        <f t="shared" si="27"/>
        <v>3.4029446377990803E-2</v>
      </c>
      <c r="T93" s="86">
        <f t="shared" si="28"/>
        <v>7.3076054721967426E-3</v>
      </c>
      <c r="U93" s="86">
        <f t="shared" si="29"/>
        <v>8.7254990712796934E-3</v>
      </c>
      <c r="V93" s="86">
        <f t="shared" si="30"/>
        <v>6.7295411587244627E-2</v>
      </c>
      <c r="W93" s="86">
        <f t="shared" si="31"/>
        <v>5.3879956765152101E-2</v>
      </c>
      <c r="X93" s="86">
        <f t="shared" si="32"/>
        <v>0.29317676879499766</v>
      </c>
      <c r="Y93" s="87">
        <f t="shared" si="33"/>
        <v>2.8357871981659001E-3</v>
      </c>
      <c r="AB93" s="260"/>
      <c r="AC93" s="260"/>
      <c r="AD93" s="260"/>
      <c r="AE93" s="260"/>
      <c r="AF93" s="260"/>
      <c r="AG93" s="260"/>
      <c r="AH93" s="260"/>
      <c r="AI93" s="260"/>
    </row>
    <row r="94" spans="2:35" ht="15.75" customHeight="1">
      <c r="B94" s="201" t="s">
        <v>261</v>
      </c>
      <c r="C94" s="187" t="s">
        <v>184</v>
      </c>
      <c r="D94" s="203" t="s">
        <v>269</v>
      </c>
      <c r="E94" s="16">
        <f t="shared" si="34"/>
        <v>21391</v>
      </c>
      <c r="F94" s="90">
        <v>1063</v>
      </c>
      <c r="G94" s="90">
        <v>319</v>
      </c>
      <c r="H94" s="90">
        <v>362</v>
      </c>
      <c r="I94" s="90">
        <v>1276</v>
      </c>
      <c r="J94" s="90">
        <v>871</v>
      </c>
      <c r="K94" s="90">
        <v>17041</v>
      </c>
      <c r="L94" s="199">
        <v>459</v>
      </c>
      <c r="O94" s="201" t="s">
        <v>261</v>
      </c>
      <c r="P94" s="187" t="s">
        <v>184</v>
      </c>
      <c r="Q94" s="203" t="s">
        <v>269</v>
      </c>
      <c r="R94" s="88">
        <f t="shared" si="35"/>
        <v>2.3330893829217985</v>
      </c>
      <c r="S94" s="86">
        <f t="shared" si="27"/>
        <v>0.11594006890962892</v>
      </c>
      <c r="T94" s="86">
        <f t="shared" si="28"/>
        <v>3.4792927546727775E-2</v>
      </c>
      <c r="U94" s="86">
        <f t="shared" si="29"/>
        <v>3.9482883297540614E-2</v>
      </c>
      <c r="V94" s="86">
        <f t="shared" si="30"/>
        <v>0.1391717101869111</v>
      </c>
      <c r="W94" s="86">
        <f t="shared" si="31"/>
        <v>9.499887113855765E-2</v>
      </c>
      <c r="X94" s="86">
        <f t="shared" si="32"/>
        <v>1.8586403709209653</v>
      </c>
      <c r="Y94" s="87">
        <f t="shared" si="33"/>
        <v>5.0062550921467233E-2</v>
      </c>
      <c r="AB94" s="260"/>
      <c r="AC94" s="260"/>
      <c r="AD94" s="260"/>
      <c r="AE94" s="260"/>
      <c r="AF94" s="260"/>
      <c r="AG94" s="260"/>
      <c r="AH94" s="260"/>
      <c r="AI94" s="260"/>
    </row>
    <row r="95" spans="2:35" ht="15.75" customHeight="1">
      <c r="B95" s="205" t="s">
        <v>261</v>
      </c>
      <c r="C95" s="206" t="s">
        <v>187</v>
      </c>
      <c r="D95" s="207" t="s">
        <v>270</v>
      </c>
      <c r="E95" s="67">
        <f t="shared" si="34"/>
        <v>11254</v>
      </c>
      <c r="F95" s="208">
        <v>519</v>
      </c>
      <c r="G95" s="208">
        <v>136</v>
      </c>
      <c r="H95" s="208">
        <v>201</v>
      </c>
      <c r="I95" s="208">
        <v>727</v>
      </c>
      <c r="J95" s="208">
        <v>864</v>
      </c>
      <c r="K95" s="208">
        <v>8727</v>
      </c>
      <c r="L95" s="209">
        <v>80</v>
      </c>
      <c r="O95" s="205" t="s">
        <v>261</v>
      </c>
      <c r="P95" s="206" t="s">
        <v>187</v>
      </c>
      <c r="Q95" s="207" t="s">
        <v>270</v>
      </c>
      <c r="R95" s="152">
        <f t="shared" si="35"/>
        <v>1.2274595818522707</v>
      </c>
      <c r="S95" s="150">
        <f t="shared" si="27"/>
        <v>5.660667522492701E-2</v>
      </c>
      <c r="T95" s="150">
        <f t="shared" si="28"/>
        <v>1.4833348421175476E-2</v>
      </c>
      <c r="U95" s="150">
        <f t="shared" si="29"/>
        <v>2.1922816416590229E-2</v>
      </c>
      <c r="V95" s="150">
        <f t="shared" si="30"/>
        <v>7.92929728102542E-2</v>
      </c>
      <c r="W95" s="150">
        <f t="shared" si="31"/>
        <v>9.4235389969820685E-2</v>
      </c>
      <c r="X95" s="150">
        <f t="shared" si="32"/>
        <v>0.95184287993822347</v>
      </c>
      <c r="Y95" s="151">
        <f t="shared" si="33"/>
        <v>8.7254990712796934E-3</v>
      </c>
    </row>
    <row r="96" spans="2:35" ht="6.75" customHeight="1"/>
    <row r="97" spans="2:16" ht="15.75" customHeight="1">
      <c r="B97" s="149" t="s">
        <v>284</v>
      </c>
      <c r="O97" s="149" t="s">
        <v>284</v>
      </c>
      <c r="P97"/>
    </row>
    <row r="98" spans="2:16" ht="15.75" customHeight="1">
      <c r="B98" s="148" t="s">
        <v>153</v>
      </c>
      <c r="O98" s="148" t="s">
        <v>153</v>
      </c>
      <c r="P98"/>
    </row>
    <row r="99" spans="2:16" ht="15.75" customHeight="1"/>
  </sheetData>
  <mergeCells count="2">
    <mergeCell ref="E5:L5"/>
    <mergeCell ref="R5:Y5"/>
  </mergeCells>
  <phoneticPr fontId="3"/>
  <pageMargins left="0.70866141732283472" right="0.31496062992125984" top="0.55118110236220474" bottom="0.55118110236220474" header="0.31496062992125984" footer="0.31496062992125984"/>
  <pageSetup paperSize="9" scale="85" firstPageNumber="25" orientation="portrait" useFirstPageNumber="1" verticalDpi="0" r:id="rId1"/>
  <headerFooter>
    <oddFooter>&amp;CIV-1-&amp;P</oddFooter>
  </headerFooter>
  <rowBreaks count="1" manualBreakCount="1">
    <brk id="53" max="16383" man="1"/>
  </rowBreaks>
  <colBreaks count="1" manualBreakCount="1">
    <brk id="13" max="1048575" man="1"/>
  </colBreaks>
  <ignoredErrors>
    <ignoredError sqref="R10:Y10 R19:R95 R9:Y9 R18:Y18 R11:R17 S11:Y11 S12:Y16 S17:Y17 S19:Y95" evalError="1"/>
    <ignoredError sqref="B19:C95 O19:P95" numberStoredAsText="1"/>
    <ignoredError sqref="F11:L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92</vt:i4>
      </vt:variant>
    </vt:vector>
  </HeadingPairs>
  <TitlesOfParts>
    <vt:vector size="138" baseType="lpstr">
      <vt:lpstr>Table 1-1</vt:lpstr>
      <vt:lpstr>Table 1-2-1</vt:lpstr>
      <vt:lpstr>Table 1-2-2</vt:lpstr>
      <vt:lpstr>Table 1-3-1</vt:lpstr>
      <vt:lpstr>Table 1-3-2</vt:lpstr>
      <vt:lpstr>Table 1-4-1</vt:lpstr>
      <vt:lpstr>Table 1-4-2</vt:lpstr>
      <vt:lpstr>Table 1-5</vt:lpstr>
      <vt:lpstr>Table 1-6</vt:lpstr>
      <vt:lpstr>Table 1-7</vt:lpstr>
      <vt:lpstr>Table 1-8-1</vt:lpstr>
      <vt:lpstr>Table 1-8-2</vt:lpstr>
      <vt:lpstr>Table 1-9</vt:lpstr>
      <vt:lpstr>Table 1-10</vt:lpstr>
      <vt:lpstr>Table 1-11</vt:lpstr>
      <vt:lpstr>Table 1-12-1</vt:lpstr>
      <vt:lpstr>Table 1-12-2</vt:lpstr>
      <vt:lpstr>Table 1-13-1</vt:lpstr>
      <vt:lpstr>Table 1-13-2</vt:lpstr>
      <vt:lpstr>Table 1-14</vt:lpstr>
      <vt:lpstr>Table 1-15</vt:lpstr>
      <vt:lpstr>Table 2-1</vt:lpstr>
      <vt:lpstr>Table 2-2-1</vt:lpstr>
      <vt:lpstr>Table 2-2-2</vt:lpstr>
      <vt:lpstr>Table 2-3-1</vt:lpstr>
      <vt:lpstr>Table 2-3-2</vt:lpstr>
      <vt:lpstr>Table 2-4-1</vt:lpstr>
      <vt:lpstr>Table 2-4-2</vt:lpstr>
      <vt:lpstr>Table 2-5</vt:lpstr>
      <vt:lpstr>Table 2-6</vt:lpstr>
      <vt:lpstr>Table 2-7</vt:lpstr>
      <vt:lpstr>Table 2-8-1</vt:lpstr>
      <vt:lpstr>Table 2-8-2</vt:lpstr>
      <vt:lpstr>Table 2-9</vt:lpstr>
      <vt:lpstr>Table 2-10</vt:lpstr>
      <vt:lpstr>Table 2-11</vt:lpstr>
      <vt:lpstr>Table 2-12-1</vt:lpstr>
      <vt:lpstr>Table 2-12-2</vt:lpstr>
      <vt:lpstr>Table 2-13-1</vt:lpstr>
      <vt:lpstr>Table 2-13-2</vt:lpstr>
      <vt:lpstr>Table 3_Establishments</vt:lpstr>
      <vt:lpstr>Table 4 Persons Engaged</vt:lpstr>
      <vt:lpstr>Table 5_EstbSizePE</vt:lpstr>
      <vt:lpstr>Table 6_PersonsSizePE</vt:lpstr>
      <vt:lpstr>Table 7_EstSizeNSIC</vt:lpstr>
      <vt:lpstr>Table 8_PerSizeNSIC</vt:lpstr>
      <vt:lpstr>'Table 1-1'!Print_Area</vt:lpstr>
      <vt:lpstr>'Table 1-10'!Print_Area</vt:lpstr>
      <vt:lpstr>'Table 1-11'!Print_Area</vt:lpstr>
      <vt:lpstr>'Table 1-12-1'!Print_Area</vt:lpstr>
      <vt:lpstr>'Table 1-12-2'!Print_Area</vt:lpstr>
      <vt:lpstr>'Table 1-13-1'!Print_Area</vt:lpstr>
      <vt:lpstr>'Table 1-13-2'!Print_Area</vt:lpstr>
      <vt:lpstr>'Table 1-14'!Print_Area</vt:lpstr>
      <vt:lpstr>'Table 1-15'!Print_Area</vt:lpstr>
      <vt:lpstr>'Table 1-2-1'!Print_Area</vt:lpstr>
      <vt:lpstr>'Table 1-2-2'!Print_Area</vt:lpstr>
      <vt:lpstr>'Table 1-3-1'!Print_Area</vt:lpstr>
      <vt:lpstr>'Table 1-3-2'!Print_Area</vt:lpstr>
      <vt:lpstr>'Table 1-4-1'!Print_Area</vt:lpstr>
      <vt:lpstr>'Table 1-4-2'!Print_Area</vt:lpstr>
      <vt:lpstr>'Table 1-5'!Print_Area</vt:lpstr>
      <vt:lpstr>'Table 1-6'!Print_Area</vt:lpstr>
      <vt:lpstr>'Table 1-7'!Print_Area</vt:lpstr>
      <vt:lpstr>'Table 1-8-1'!Print_Area</vt:lpstr>
      <vt:lpstr>'Table 1-8-2'!Print_Area</vt:lpstr>
      <vt:lpstr>'Table 1-9'!Print_Area</vt:lpstr>
      <vt:lpstr>'Table 2-1'!Print_Area</vt:lpstr>
      <vt:lpstr>'Table 2-10'!Print_Area</vt:lpstr>
      <vt:lpstr>'Table 2-11'!Print_Area</vt:lpstr>
      <vt:lpstr>'Table 2-12-1'!Print_Area</vt:lpstr>
      <vt:lpstr>'Table 2-12-2'!Print_Area</vt:lpstr>
      <vt:lpstr>'Table 2-13-1'!Print_Area</vt:lpstr>
      <vt:lpstr>'Table 2-13-2'!Print_Area</vt:lpstr>
      <vt:lpstr>'Table 2-2-1'!Print_Area</vt:lpstr>
      <vt:lpstr>'Table 2-2-2'!Print_Area</vt:lpstr>
      <vt:lpstr>'Table 2-3-1'!Print_Area</vt:lpstr>
      <vt:lpstr>'Table 2-3-2'!Print_Area</vt:lpstr>
      <vt:lpstr>'Table 2-4-1'!Print_Area</vt:lpstr>
      <vt:lpstr>'Table 2-4-2'!Print_Area</vt:lpstr>
      <vt:lpstr>'Table 2-5'!Print_Area</vt:lpstr>
      <vt:lpstr>'Table 2-6'!Print_Area</vt:lpstr>
      <vt:lpstr>'Table 2-7'!Print_Area</vt:lpstr>
      <vt:lpstr>'Table 2-8-1'!Print_Area</vt:lpstr>
      <vt:lpstr>'Table 2-8-2'!Print_Area</vt:lpstr>
      <vt:lpstr>'Table 2-9'!Print_Area</vt:lpstr>
      <vt:lpstr>'Table 3_Establishments'!Print_Area</vt:lpstr>
      <vt:lpstr>'Table 4 Persons Engaged'!Print_Area</vt:lpstr>
      <vt:lpstr>'Table 5_EstbSizePE'!Print_Area</vt:lpstr>
      <vt:lpstr>'Table 6_PersonsSizePE'!Print_Area</vt:lpstr>
      <vt:lpstr>'Table 7_EstSizeNSIC'!Print_Area</vt:lpstr>
      <vt:lpstr>'Table 8_PerSizeNSIC'!Print_Area</vt:lpstr>
      <vt:lpstr>'Table 1-1'!Print_Titles</vt:lpstr>
      <vt:lpstr>'Table 1-10'!Print_Titles</vt:lpstr>
      <vt:lpstr>'Table 1-11'!Print_Titles</vt:lpstr>
      <vt:lpstr>'Table 1-12-1'!Print_Titles</vt:lpstr>
      <vt:lpstr>'Table 1-12-2'!Print_Titles</vt:lpstr>
      <vt:lpstr>'Table 1-13-1'!Print_Titles</vt:lpstr>
      <vt:lpstr>'Table 1-13-2'!Print_Titles</vt:lpstr>
      <vt:lpstr>'Table 1-14'!Print_Titles</vt:lpstr>
      <vt:lpstr>'Table 1-15'!Print_Titles</vt:lpstr>
      <vt:lpstr>'Table 1-2-1'!Print_Titles</vt:lpstr>
      <vt:lpstr>'Table 1-2-2'!Print_Titles</vt:lpstr>
      <vt:lpstr>'Table 1-3-1'!Print_Titles</vt:lpstr>
      <vt:lpstr>'Table 1-3-2'!Print_Titles</vt:lpstr>
      <vt:lpstr>'Table 1-4-1'!Print_Titles</vt:lpstr>
      <vt:lpstr>'Table 1-4-2'!Print_Titles</vt:lpstr>
      <vt:lpstr>'Table 1-5'!Print_Titles</vt:lpstr>
      <vt:lpstr>'Table 1-6'!Print_Titles</vt:lpstr>
      <vt:lpstr>'Table 1-7'!Print_Titles</vt:lpstr>
      <vt:lpstr>'Table 1-8-1'!Print_Titles</vt:lpstr>
      <vt:lpstr>'Table 1-8-2'!Print_Titles</vt:lpstr>
      <vt:lpstr>'Table 1-9'!Print_Titles</vt:lpstr>
      <vt:lpstr>'Table 2-1'!Print_Titles</vt:lpstr>
      <vt:lpstr>'Table 2-10'!Print_Titles</vt:lpstr>
      <vt:lpstr>'Table 2-11'!Print_Titles</vt:lpstr>
      <vt:lpstr>'Table 2-12-1'!Print_Titles</vt:lpstr>
      <vt:lpstr>'Table 2-12-2'!Print_Titles</vt:lpstr>
      <vt:lpstr>'Table 2-13-1'!Print_Titles</vt:lpstr>
      <vt:lpstr>'Table 2-13-2'!Print_Titles</vt:lpstr>
      <vt:lpstr>'Table 2-2-1'!Print_Titles</vt:lpstr>
      <vt:lpstr>'Table 2-2-2'!Print_Titles</vt:lpstr>
      <vt:lpstr>'Table 2-3-1'!Print_Titles</vt:lpstr>
      <vt:lpstr>'Table 2-3-2'!Print_Titles</vt:lpstr>
      <vt:lpstr>'Table 2-4-1'!Print_Titles</vt:lpstr>
      <vt:lpstr>'Table 2-4-2'!Print_Titles</vt:lpstr>
      <vt:lpstr>'Table 2-5'!Print_Titles</vt:lpstr>
      <vt:lpstr>'Table 2-6'!Print_Titles</vt:lpstr>
      <vt:lpstr>'Table 2-7'!Print_Titles</vt:lpstr>
      <vt:lpstr>'Table 2-8-1'!Print_Titles</vt:lpstr>
      <vt:lpstr>'Table 2-8-2'!Print_Titles</vt:lpstr>
      <vt:lpstr>'Table 2-9'!Print_Titles</vt:lpstr>
      <vt:lpstr>'Table 3_Establishments'!Print_Titles</vt:lpstr>
      <vt:lpstr>'Table 4 Persons Engaged'!Print_Titles</vt:lpstr>
      <vt:lpstr>'Table 5_EstbSizePE'!Print_Titles</vt:lpstr>
      <vt:lpstr>'Table 6_PersonsSizePE'!Print_Titles</vt:lpstr>
      <vt:lpstr>'Table 7_EstSizeNSIC'!Print_Titles</vt:lpstr>
      <vt:lpstr>'Table 8_PerSizeNSIC'!Print_Titles</vt:lpstr>
    </vt:vector>
  </TitlesOfParts>
  <Company>Statistics Bureau, Ministry of Internal Affairs and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 Nishi</dc:creator>
  <cp:lastModifiedBy>pushpa poudel</cp:lastModifiedBy>
  <cp:lastPrinted>2019-08-25T06:55:16Z</cp:lastPrinted>
  <dcterms:created xsi:type="dcterms:W3CDTF">2009-05-05T14:52:36Z</dcterms:created>
  <dcterms:modified xsi:type="dcterms:W3CDTF">2026-05-27T05:47:55Z</dcterms:modified>
</cp:coreProperties>
</file>